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beis_gov_uk/Documents/GOV.UK publisher/"/>
    </mc:Choice>
  </mc:AlternateContent>
  <xr:revisionPtr revIDLastSave="0" documentId="8_{D9742509-B869-492D-A36B-A6DE966ECEE9}"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660" r:id="rId4"/>
    <sheet name="Monthly Summary" sheetId="661" r:id="rId5"/>
    <sheet name="Charts" sheetId="659"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24" r:id="rId19"/>
    <sheet name="T2.6" sheetId="518" r:id="rId20"/>
    <sheet name="T2.7" sheetId="519" r:id="rId21"/>
    <sheet name="T2.8" sheetId="666" r:id="rId22"/>
    <sheet name="T2.8b" sheetId="725" r:id="rId23"/>
    <sheet name="T3.1" sheetId="369" r:id="rId24"/>
    <sheet name="T3.2" sheetId="745" r:id="rId25"/>
    <sheet name="T3.3" sheetId="371" r:id="rId26"/>
    <sheet name="T3.4" sheetId="373" r:id="rId27"/>
    <sheet name="T3.5" sheetId="650" r:id="rId28"/>
    <sheet name="T3.6" sheetId="349" r:id="rId29"/>
    <sheet name="T4.1" sheetId="351" r:id="rId30"/>
    <sheet name="T4.2" sheetId="359" r:id="rId31"/>
    <sheet name="T4.3" sheetId="361" r:id="rId32"/>
    <sheet name="T4.4" sheetId="353" r:id="rId33"/>
    <sheet name="T4.5" sheetId="355" r:id="rId34"/>
    <sheet name="T5.1" sheetId="594" r:id="rId35"/>
    <sheet name="T5.2" sheetId="368" r:id="rId36"/>
    <sheet name="T5.3" sheetId="213" r:id="rId37"/>
    <sheet name="T5.4" sheetId="508" r:id="rId38"/>
    <sheet name="T5.5" sheetId="595" r:id="rId39"/>
    <sheet name="T6.1" sheetId="702" r:id="rId40"/>
    <sheet name="T6.2" sheetId="328" r:id="rId41"/>
    <sheet name="T6.3" sheetId="221" r:id="rId42"/>
    <sheet name="T6.4" sheetId="703" r:id="rId43"/>
    <sheet name="T6.5" sheetId="534" r:id="rId44"/>
    <sheet name="T6.6" sheetId="704" r:id="rId45"/>
    <sheet name="T7.1" sheetId="456" r:id="rId46"/>
    <sheet name="T7.2" sheetId="9" r:id="rId47"/>
    <sheet name="T7.3" sheetId="20" r:id="rId48"/>
    <sheet name="T7.4" sheetId="461" r:id="rId49"/>
  </sheets>
  <externalReferences>
    <externalReference r:id="rId50"/>
    <externalReference r:id="rId51"/>
    <externalReference r:id="rId52"/>
    <externalReference r:id="rId53"/>
    <externalReference r:id="rId54"/>
    <externalReference r:id="rId55"/>
    <externalReference r:id="rId56"/>
    <externalReference r:id="rId57"/>
  </externalReference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30">#REF!</definedName>
    <definedName name="_2_LSOA_Level_Results" localSheetId="31">#REF!</definedName>
    <definedName name="_2_LSOA_Level_Results" localSheetId="32">#REF!</definedName>
    <definedName name="_2_LSOA_Level_Results" localSheetId="36">#REF!</definedName>
    <definedName name="_2_LSOA_Level_Results" localSheetId="37">#REF!</definedName>
    <definedName name="_2_LSOA_Level_Results" localSheetId="38">#REF!</definedName>
    <definedName name="_2_LSOA_Level_Results" localSheetId="39">#REF!</definedName>
    <definedName name="_2_LSOA_Level_Results" localSheetId="41">#REF!</definedName>
    <definedName name="_2_LSOA_Level_Results" localSheetId="42">#REF!</definedName>
    <definedName name="_2_LSOA_Level_Results" localSheetId="43">#REF!</definedName>
    <definedName name="_2_LSOA_Level_Results" localSheetId="44">#REF!</definedName>
    <definedName name="_2_LSOA_Level_Results" localSheetId="48">#REF!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7">#REF!</definedName>
    <definedName name="_3_Parliamentary_Cons_Level_Results" localSheetId="38">#REF!</definedName>
    <definedName name="_3_Parliamentary_Cons_Level_Results" localSheetId="39">#REF!</definedName>
    <definedName name="_3_Parliamentary_Cons_Level_Results" localSheetId="41">#REF!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8">#REF!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30">#REF!</definedName>
    <definedName name="_4_LA_Level_Results" localSheetId="31">#REF!</definedName>
    <definedName name="_4_LA_Level_Results" localSheetId="32">#REF!</definedName>
    <definedName name="_4_LA_Level_Results" localSheetId="37">#REF!</definedName>
    <definedName name="_4_LA_Level_Results" localSheetId="38">#REF!</definedName>
    <definedName name="_4_LA_Level_Results" localSheetId="39">#REF!</definedName>
    <definedName name="_4_LA_Level_Results" localSheetId="41">#REF!</definedName>
    <definedName name="_4_LA_Level_Results" localSheetId="42">#REF!</definedName>
    <definedName name="_4_LA_Level_Results" localSheetId="43">#REF!</definedName>
    <definedName name="_4_LA_Level_Results" localSheetId="44">#REF!</definedName>
    <definedName name="_4_LA_Level_Results" localSheetId="48">#REF!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0">#REF!</definedName>
    <definedName name="_5_GOR_Level_Results" localSheetId="31">#REF!</definedName>
    <definedName name="_5_GOR_Level_Results" localSheetId="32">#REF!</definedName>
    <definedName name="_5_GOR_Level_Results" localSheetId="37">#REF!</definedName>
    <definedName name="_5_GOR_Level_Results" localSheetId="38">#REF!</definedName>
    <definedName name="_5_GOR_Level_Results" localSheetId="39">#REF!</definedName>
    <definedName name="_5_GOR_Level_Results" localSheetId="41">#REF!</definedName>
    <definedName name="_5_GOR_Level_Results" localSheetId="42">#REF!</definedName>
    <definedName name="_5_GOR_Level_Results" localSheetId="43">#REF!</definedName>
    <definedName name="_5_GOR_Level_Results" localSheetId="44">#REF!</definedName>
    <definedName name="_5_GOR_Level_Results" localSheetId="48">#REF!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7"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1"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8"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7"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1"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8"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7"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1"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8"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7"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1"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8"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7"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1"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8"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7"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1"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8"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7"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1"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8"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7"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1"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8" hidden="1">#REF!</definedName>
    <definedName name="_AMO_SingleObject_372430344_ROM_F0.SEC2.Tabulate_2.SEC1.HDR.TXT1" hidden="1">#REF!</definedName>
    <definedName name="_xlnm._FilterDatabase" localSheetId="24" hidden="1">'T3.2'!#REF!</definedName>
    <definedName name="_xlnm._FilterDatabase" localSheetId="25" hidden="1">'T3.3'!$A$7:$AQ$98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'T4.1'!$A$7:$AP$20</definedName>
    <definedName name="_xlnm._FilterDatabase" localSheetId="30" hidden="1">'T4.2'!#REF!</definedName>
    <definedName name="_xlnm._FilterDatabase" localSheetId="31" hidden="1">'T4.3'!#REF!</definedName>
    <definedName name="_xlnm._FilterDatabase" localSheetId="32" hidden="1">'T4.4'!$H$1:$H$432</definedName>
    <definedName name="_xlnm._FilterDatabase" localSheetId="33" hidden="1">'T4.5'!$A$8:$E$646</definedName>
    <definedName name="_tCO2">[1]Data!$M$4:$M$914</definedName>
    <definedName name="Affordable_Warmth_Group">[2]Ranges!$H$2:$H$5</definedName>
    <definedName name="Associated_Measure">[2]Ranges!$F$2:$F$4</definedName>
    <definedName name="AW_Verification_Method">[2]Ranges!$I$2:$I$6</definedName>
    <definedName name="Category">[1]Data!$D$4:$D$914</definedName>
    <definedName name="co2_target">'[3]AR Targets &amp; Achieved'!$B$2</definedName>
    <definedName name="co2_total">'[4]AR4 details'!$C$2</definedName>
    <definedName name="ECO_Supplier_Reference">[2]Ranges!$C$2:$C$3</definedName>
    <definedName name="Elec_Split">'[4]Quarterly report'!$H$10</definedName>
    <definedName name="EV__LASTREFTIME__" hidden="1">42286.397650463</definedName>
    <definedName name="F">[5]Data!$F$4:$F$949</definedName>
    <definedName name="FF">[5]Data!$E$4:$E$949</definedName>
    <definedName name="Gas_Split">'[4]Quarterly report'!$H$9</definedName>
    <definedName name="GroupCode">[1]Data!$F$4:$F$914</definedName>
    <definedName name="io_bg">'[3]AR assumptions'!$H$3</definedName>
    <definedName name="io_bg2">'[6]AR assumptions'!$H$3</definedName>
    <definedName name="IO_edf">'[3]AR assumptions'!$H$4</definedName>
    <definedName name="IO_eon">'[3]AR assumptions'!$H$5</definedName>
    <definedName name="IO_npower">'[3]AR assumptions'!$H$6</definedName>
    <definedName name="IO_SP">'[3]AR assumptions'!$H$8</definedName>
    <definedName name="IO_sse">'[3]AR assumptions'!$H$7</definedName>
    <definedName name="jj" localSheetId="11" hidden="1">#REF!</definedName>
    <definedName name="jj" localSheetId="27" hidden="1">#REF!</definedName>
    <definedName name="jj" localSheetId="39" hidden="1">#REF!</definedName>
    <definedName name="jj" localSheetId="42" hidden="1">#REF!</definedName>
    <definedName name="jj" localSheetId="43" hidden="1">#REF!</definedName>
    <definedName name="jj" localSheetId="44" hidden="1">#REF!</definedName>
    <definedName name="jj" hidden="1">#REF!</definedName>
    <definedName name="Low_Income">[2]Ranges!$G$2:$G$4</definedName>
    <definedName name="Measure">[2]Ranges!$D$2:$D$46</definedName>
    <definedName name="Month">[1]Data!$B$4:$B$914</definedName>
    <definedName name="NEWWRCODE">[1]Data!$E$4:$E$914</definedName>
    <definedName name="Notes" localSheetId="11">#REF!</definedName>
    <definedName name="Notes" localSheetId="27">#REF!</definedName>
    <definedName name="Notes" localSheetId="39">#REF!</definedName>
    <definedName name="Notes" localSheetId="42">#REF!</definedName>
    <definedName name="Notes" localSheetId="43">#REF!</definedName>
    <definedName name="Notes" localSheetId="44">#REF!</definedName>
    <definedName name="Notes">#REF!</definedName>
    <definedName name="obligation_bg">'[3]AR assumptions'!$C$3</definedName>
    <definedName name="Obligation_Category">[2]Ranges!$B$2:$B$4</definedName>
    <definedName name="obligation_edf">'[3]AR assumptions'!$C$4</definedName>
    <definedName name="obligation_eon">'[3]AR assumptions'!$C$5</definedName>
    <definedName name="obligation_npower">'[3]AR assumptions'!$C$6</definedName>
    <definedName name="obligation_SP">'[3]AR assumptions'!$C$8</definedName>
    <definedName name="obligation_sse">'[3]AR assumptions'!$C$7</definedName>
    <definedName name="OND_ECOPoints">[7]OND!$BA:$BA</definedName>
    <definedName name="OND_FlexEligibility">[7]OND!$AO:$AO</definedName>
    <definedName name="OND_InstallDate">[7]OND!$P:$P</definedName>
    <definedName name="OND_ObligationType">[7]OND!$D:$D</definedName>
    <definedName name="OND_PayAmount">[7]OND!$Z:$Z</definedName>
    <definedName name="OND_RecoveredEP">[7]OND!$BG:$BG</definedName>
    <definedName name="OND_RecoveredSpend">[7]OND!$BF:$BF</definedName>
    <definedName name="OND_RuralFlag">[7]OND!$E:$E</definedName>
    <definedName name="pg_bg">'[4]AR4 details'!$C$40</definedName>
    <definedName name="pg_edf">'[4]AR4 details'!$C$56</definedName>
    <definedName name="pg_eon">'[4]AR4 details'!$C$72</definedName>
    <definedName name="pg_npower">'[4]AR4 details'!$C$88</definedName>
    <definedName name="pg_sp">'[4]AR4 details'!$C$120</definedName>
    <definedName name="pg_sse">'[4]AR4 details'!$C$104</definedName>
    <definedName name="pg_target">'[4]AR4 details'!$B$3</definedName>
    <definedName name="pg_total">'[4]AR4 details'!$C$3</definedName>
    <definedName name="_xlnm.Print_Area" localSheetId="5">Charts!$A$1:$D$170</definedName>
    <definedName name="_xlnm.Print_Area" localSheetId="1">Contents!$A$1:$E$75</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Summary'!$A$1:$A$11</definedName>
    <definedName name="_xlnm.Print_Area" localSheetId="3">'Overall Summary'!$A$1:$A$31</definedName>
    <definedName name="_xlnm.Print_Area" localSheetId="8">'T1.1'!$A$1:$G$134</definedName>
    <definedName name="_xlnm.Print_Area" localSheetId="9">'T1.2'!$A$1:$G$139</definedName>
    <definedName name="_xlnm.Print_Area" localSheetId="10">'T1.3'!$A$1:$F$80</definedName>
    <definedName name="_xlnm.Print_Area" localSheetId="11">'T1.4'!$A$1:$AC$36</definedName>
    <definedName name="_xlnm.Print_Area" localSheetId="12">'T1.5'!$A$1:$F$131</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'T3.1'!$A$1:$AQ$39</definedName>
    <definedName name="_xlnm.Print_Area" localSheetId="24">'T3.2'!$A$1:$AQ$40</definedName>
    <definedName name="_xlnm.Print_Area" localSheetId="25">'T3.3'!$A$1:$AT$107</definedName>
    <definedName name="_xlnm.Print_Area" localSheetId="26">'T3.4'!$A$1:$K$434</definedName>
    <definedName name="_xlnm.Print_Area" localSheetId="27">'T3.5'!$A$1:$G$437</definedName>
    <definedName name="_xlnm.Print_Area" localSheetId="28">'T3.6'!$A$1:$H$648</definedName>
    <definedName name="_xlnm.Print_Area" localSheetId="29">'T4.1'!$A$1:$AS$28</definedName>
    <definedName name="_xlnm.Print_Area" localSheetId="30">'T4.2'!$A$1:$AQ$30</definedName>
    <definedName name="_xlnm.Print_Area" localSheetId="31">'T4.3'!$A$1:$AQ$28</definedName>
    <definedName name="_xlnm.Print_Area" localSheetId="32">'T4.4'!$A$1:$H$434</definedName>
    <definedName name="_xlnm.Print_Area" localSheetId="33">'T4.5'!$A$1:$E$648</definedName>
    <definedName name="_xlnm.Print_Area" localSheetId="34">'T5.1'!$A$1:$G$118</definedName>
    <definedName name="_xlnm.Print_Area" localSheetId="35">'T5.2'!$A$1:$M$124</definedName>
    <definedName name="_xlnm.Print_Area" localSheetId="36">'T5.3'!$A$1:$J$122</definedName>
    <definedName name="_xlnm.Print_Area" localSheetId="37">'T5.4'!$A$1:$I$59</definedName>
    <definedName name="_xlnm.Print_Area" localSheetId="38">'T5.5'!$A$1:$K$69</definedName>
    <definedName name="_xlnm.Print_Area" localSheetId="39">'T6.1'!$A$1:$K$53</definedName>
    <definedName name="_xlnm.Print_Area" localSheetId="40">'T6.2'!$A$1:$K$18</definedName>
    <definedName name="_xlnm.Print_Area" localSheetId="41">'T6.3'!$A$1:$K$18</definedName>
    <definedName name="_xlnm.Print_Area" localSheetId="42">'T6.4'!$A$1:$J$20</definedName>
    <definedName name="_xlnm.Print_Area" localSheetId="43">'T6.5'!$A$1:$K$27</definedName>
    <definedName name="_xlnm.Print_Area" localSheetId="44">'T6.6'!$A$1:$Q$21</definedName>
    <definedName name="_xlnm.Print_Area" localSheetId="45">'T7.1'!$A$1:$F$129</definedName>
    <definedName name="_xlnm.Print_Area" localSheetId="46">'T7.2'!$A$1:$D$126</definedName>
    <definedName name="_xlnm.Print_Area" localSheetId="47">'T7.3'!$A$1:$AO$55</definedName>
    <definedName name="_xlnm.Print_Area" localSheetId="48">'T7.4'!$A$1:$F$138</definedName>
    <definedName name="_xlnm.Print_Area" localSheetId="0">Title!$A$1:$I$26</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32">'T4.4'!$1:$8</definedName>
    <definedName name="_xlnm.Print_Titles" localSheetId="33">'T4.5'!$1:$8</definedName>
    <definedName name="_xlnm.Print_Titles" localSheetId="34">'T5.1'!$6:$6</definedName>
    <definedName name="_xlnm.Print_Titles" localSheetId="35">'T5.2'!$7:$7</definedName>
    <definedName name="_xlnm.Print_Titles" localSheetId="36">'T5.3'!$7:$7</definedName>
    <definedName name="_xlnm.Print_Titles" localSheetId="38">'T5.5'!$6:$6</definedName>
    <definedName name="_xlnm.Print_Titles" localSheetId="45">'T7.1'!$7:$7</definedName>
    <definedName name="_xlnm.Print_Titles" localSheetId="46">'T7.2'!$7:$7</definedName>
    <definedName name="_xlnm.Print_Titles" localSheetId="48">'T7.4'!$7:$7</definedName>
    <definedName name="Property_Type">[2]Ranges!$K$2:$K$5</definedName>
    <definedName name="Purpose_of_Notification">[2]Ranges!$E$2:$E$4</definedName>
    <definedName name="Scoring_Method">[2]Ranges!$L$2:$L$5</definedName>
    <definedName name="solver_adj" hidden="1">#N/A</definedName>
    <definedName name="solver_lhs1" localSheetId="11" hidden="1">#REF!</definedName>
    <definedName name="solver_lhs1" localSheetId="27" hidden="1">#REF!</definedName>
    <definedName name="solver_lhs1" localSheetId="39" hidden="1">#REF!</definedName>
    <definedName name="solver_lhs1" localSheetId="42" hidden="1">#REF!</definedName>
    <definedName name="solver_lhs1" localSheetId="43" hidden="1">#REF!</definedName>
    <definedName name="solver_lhs1" localSheetId="44" hidden="1">#REF!</definedName>
    <definedName name="solver_lhs1" hidden="1">#REF!</definedName>
    <definedName name="solver_lhs2" localSheetId="11" hidden="1">#REF!</definedName>
    <definedName name="solver_lhs2" localSheetId="27" hidden="1">#REF!</definedName>
    <definedName name="solver_lhs2" localSheetId="39" hidden="1">#REF!</definedName>
    <definedName name="solver_lhs2" localSheetId="42" hidden="1">#REF!</definedName>
    <definedName name="solver_lhs2" localSheetId="43" hidden="1">#REF!</definedName>
    <definedName name="solver_lhs2" localSheetId="44" hidden="1">#REF!</definedName>
    <definedName name="solver_lhs2" hidden="1">#REF!</definedName>
    <definedName name="solver_lhs3" localSheetId="11" hidden="1">#REF!</definedName>
    <definedName name="solver_lhs3" localSheetId="27" hidden="1">#REF!</definedName>
    <definedName name="solver_lhs3" localSheetId="39" hidden="1">#REF!</definedName>
    <definedName name="solver_lhs3" localSheetId="42" hidden="1">#REF!</definedName>
    <definedName name="solver_lhs3" localSheetId="43" hidden="1">#REF!</definedName>
    <definedName name="solver_lhs3" localSheetId="44" hidden="1">#REF!</definedName>
    <definedName name="solver_lhs3" hidden="1">#REF!</definedName>
    <definedName name="solver_lhs4" localSheetId="39" hidden="1">#REF!</definedName>
    <definedName name="solver_lhs4" localSheetId="42" hidden="1">#REF!</definedName>
    <definedName name="solver_lhs4" localSheetId="43" hidden="1">#REF!</definedName>
    <definedName name="solver_lhs4" localSheetId="44"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39" hidden="1">#REF!</definedName>
    <definedName name="solver_opt" localSheetId="42" hidden="1">#REF!</definedName>
    <definedName name="solver_opt" localSheetId="43" hidden="1">#REF!</definedName>
    <definedName name="solver_opt" localSheetId="44"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'[3]AR assumptions'!$I$3</definedName>
    <definedName name="spg_edf">'[3]AR assumptions'!$I$4</definedName>
    <definedName name="spg_eon">'[3]AR assumptions'!$I$5</definedName>
    <definedName name="spg_npower">'[3]AR assumptions'!$I$6</definedName>
    <definedName name="spg_SP">'[3]AR assumptions'!$I$8</definedName>
    <definedName name="spg_sse">'[3]AR assumptions'!$I$7</definedName>
    <definedName name="Tenure">[2]Ranges!$J$2:$J$6</definedName>
    <definedName name="WBSCodes">[8]Lists!$E$5:$E$113</definedName>
    <definedName name="Year">[1]Data!$A$4:$A$914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9" i="745" l="1"/>
  <c r="B38" i="745"/>
  <c r="B36" i="744"/>
  <c r="B35" i="744"/>
  <c r="D9" i="725" l="1"/>
  <c r="D10" i="725"/>
  <c r="D11" i="725"/>
  <c r="D12" i="725"/>
  <c r="D13" i="725"/>
  <c r="D14" i="725"/>
  <c r="D15" i="725"/>
  <c r="D16" i="725"/>
  <c r="D17" i="725"/>
  <c r="D18" i="725"/>
  <c r="D19" i="725"/>
  <c r="D20" i="725"/>
  <c r="D21" i="725"/>
  <c r="D22" i="725"/>
  <c r="D23" i="725"/>
  <c r="D24" i="725"/>
  <c r="D25" i="725"/>
  <c r="D26" i="725"/>
  <c r="D27" i="725"/>
  <c r="D28" i="725"/>
  <c r="D29" i="725"/>
  <c r="D30" i="725"/>
  <c r="D31" i="725"/>
  <c r="D32" i="725"/>
  <c r="D33" i="725"/>
  <c r="D34" i="725"/>
  <c r="D8" i="725"/>
  <c r="C35" i="725"/>
  <c r="D35" i="725" s="1"/>
  <c r="B40" i="725" l="1"/>
  <c r="B39" i="725"/>
  <c r="B20" i="724"/>
  <c r="B19" i="724"/>
  <c r="B81" i="664" l="1"/>
  <c r="B107" i="371" l="1"/>
  <c r="B106" i="371"/>
  <c r="B20" i="704"/>
  <c r="B19" i="704"/>
  <c r="B27" i="534"/>
  <c r="B26" i="534"/>
  <c r="B20" i="703"/>
  <c r="B19" i="703"/>
  <c r="B17" i="221"/>
  <c r="B18" i="328"/>
  <c r="B17" i="328"/>
  <c r="B53" i="702"/>
  <c r="B52" i="702"/>
  <c r="B69" i="595"/>
  <c r="B68" i="595"/>
  <c r="B58" i="508"/>
  <c r="B122" i="213"/>
  <c r="B121" i="213"/>
  <c r="B123" i="368"/>
  <c r="B118" i="594"/>
  <c r="B117" i="594"/>
  <c r="B648" i="355"/>
  <c r="B647" i="355"/>
  <c r="D434" i="353"/>
  <c r="D433" i="353"/>
  <c r="B28" i="361"/>
  <c r="B27" i="361"/>
  <c r="B28" i="351"/>
  <c r="B27" i="351"/>
  <c r="B30" i="359"/>
  <c r="B29" i="359"/>
  <c r="B138" i="461"/>
  <c r="B137" i="461"/>
  <c r="B55" i="20"/>
  <c r="B54" i="20"/>
  <c r="B126" i="9"/>
  <c r="B125" i="9"/>
  <c r="B648" i="349"/>
  <c r="B647" i="349"/>
  <c r="D437" i="650"/>
  <c r="D436" i="650"/>
  <c r="D434" i="373"/>
  <c r="D433" i="373"/>
  <c r="B39" i="369"/>
  <c r="B38" i="369"/>
  <c r="B89" i="666"/>
  <c r="B88" i="666"/>
  <c r="B76" i="519"/>
  <c r="B75" i="519"/>
  <c r="B78" i="518"/>
  <c r="B77" i="518"/>
  <c r="B82" i="664"/>
  <c r="B134" i="383"/>
  <c r="B133" i="383"/>
  <c r="B139" i="384"/>
  <c r="B138" i="384"/>
  <c r="B79" i="86"/>
  <c r="B78" i="86"/>
  <c r="B123" i="363"/>
  <c r="B67" i="662"/>
  <c r="B66" i="662"/>
  <c r="B71" i="515"/>
  <c r="B70" i="515"/>
  <c r="B44" i="516"/>
  <c r="B43" i="516"/>
  <c r="B124" i="363" l="1"/>
  <c r="B131" i="723"/>
  <c r="B130" i="723"/>
  <c r="B128" i="456" l="1"/>
  <c r="B21" i="595" l="1"/>
  <c r="B22" i="595" s="1"/>
  <c r="B14" i="595"/>
  <c r="B15" i="595" s="1"/>
  <c r="B16" i="595" s="1"/>
  <c r="B129" i="456" l="1"/>
  <c r="B124" i="368" l="1"/>
  <c r="B18" i="221" l="1"/>
</calcChain>
</file>

<file path=xl/sharedStrings.xml><?xml version="1.0" encoding="utf-8"?>
<sst xmlns="http://schemas.openxmlformats.org/spreadsheetml/2006/main" count="10460" uniqueCount="3513">
  <si>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</si>
  <si>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</si>
  <si>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</si>
  <si>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</si>
  <si>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</si>
  <si>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</si>
  <si>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</si>
  <si>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</si>
  <si>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</si>
  <si>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</si>
  <si>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</si>
  <si>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</si>
  <si>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</si>
  <si>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</si>
  <si>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</si>
  <si>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</si>
  <si>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</si>
  <si>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</si>
  <si>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</si>
  <si>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</si>
  <si>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</si>
  <si>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</si>
  <si>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</si>
  <si>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</si>
  <si>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</si>
  <si>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</si>
  <si>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</si>
  <si>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</si>
  <si>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</si>
  <si>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</si>
  <si>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</si>
  <si>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</si>
  <si>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</si>
  <si>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</si>
  <si>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</si>
  <si>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</si>
  <si>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</si>
  <si>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</si>
  <si>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</si>
  <si>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</si>
  <si>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</si>
  <si>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</si>
  <si>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</si>
  <si>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</si>
  <si>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</si>
  <si>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</si>
  <si>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</si>
  <si>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</si>
  <si>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</si>
  <si>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</si>
  <si>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</si>
  <si>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</si>
  <si>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</si>
  <si>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</si>
  <si>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</si>
  <si>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</si>
  <si>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</si>
  <si>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</si>
  <si>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</si>
  <si>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</si>
  <si>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</si>
  <si>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</si>
  <si>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</si>
  <si>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</si>
  <si>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</si>
  <si>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</si>
  <si>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</si>
  <si>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</si>
  <si>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</si>
  <si>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</si>
  <si>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</si>
  <si>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</si>
  <si>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</si>
  <si>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</si>
  <si>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</si>
  <si>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</si>
  <si>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</si>
  <si>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</si>
  <si>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</si>
  <si>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</si>
  <si>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</si>
  <si>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</si>
  <si>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</si>
  <si>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</si>
  <si>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</si>
  <si>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</si>
  <si>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</si>
  <si>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</si>
  <si>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</si>
  <si>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</si>
  <si>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</si>
  <si>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</si>
  <si>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</si>
  <si>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</si>
  <si>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</si>
  <si>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</si>
  <si>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</si>
  <si>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</si>
  <si>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</si>
  <si>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</si>
  <si>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</si>
  <si>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</si>
  <si>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</si>
  <si>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</si>
  <si>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</si>
  <si>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</si>
  <si>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</si>
  <si>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</si>
  <si>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</si>
  <si>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</si>
  <si>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</si>
  <si>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</si>
  <si>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</si>
  <si>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</si>
  <si>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</si>
  <si>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</si>
  <si>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</si>
  <si>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</si>
  <si>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</si>
  <si>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</si>
  <si>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</si>
  <si>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</si>
  <si>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</si>
  <si>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</si>
  <si>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</si>
  <si>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</si>
  <si>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</si>
  <si>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</si>
  <si>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</si>
  <si>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</si>
  <si>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</si>
  <si>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</si>
  <si>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</si>
  <si>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</si>
  <si>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</si>
  <si>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</si>
  <si>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</si>
  <si>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</si>
  <si>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</si>
  <si>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</si>
  <si>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</si>
  <si>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</si>
  <si>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</si>
  <si>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</si>
  <si>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</si>
  <si>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</si>
  <si>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</si>
  <si>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</si>
  <si>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</si>
  <si>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</si>
  <si>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</si>
  <si>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</si>
  <si>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</si>
  <si>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</si>
  <si>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</si>
  <si>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</si>
  <si>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</si>
  <si>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</si>
  <si>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</si>
  <si>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</si>
  <si>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</si>
  <si>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</si>
  <si>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</si>
  <si>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</si>
  <si>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</si>
  <si>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</si>
  <si>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</si>
  <si>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</si>
  <si>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</si>
  <si>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</si>
  <si>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</si>
  <si>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</si>
  <si>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</si>
  <si>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</si>
  <si>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</si>
  <si>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</si>
  <si>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</si>
  <si>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</si>
  <si>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</si>
  <si>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</si>
  <si>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</si>
  <si>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</si>
  <si>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</si>
  <si>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</si>
  <si>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</si>
  <si>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</si>
  <si>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</si>
  <si>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</si>
  <si>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</si>
  <si>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</si>
  <si>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</si>
  <si>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</si>
  <si>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</si>
  <si>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</si>
  <si>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</si>
  <si>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</si>
  <si>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</si>
  <si>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</si>
  <si>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</si>
  <si>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</si>
  <si>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</si>
  <si>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</si>
  <si>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</si>
  <si>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</si>
  <si>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</si>
  <si>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</si>
  <si>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</si>
  <si>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</si>
  <si>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</si>
  <si>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</si>
  <si>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</si>
  <si>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</si>
  <si>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</si>
  <si>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</si>
  <si>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</si>
  <si>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</si>
  <si>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</si>
  <si>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</si>
  <si>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</si>
  <si>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</si>
  <si>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</si>
  <si>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</si>
  <si>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</si>
  <si>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</si>
  <si>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</si>
  <si>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</si>
  <si>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</si>
  <si>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</si>
  <si>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</si>
  <si>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</si>
  <si>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</si>
  <si>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</si>
  <si>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</si>
  <si>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</si>
  <si>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</si>
  <si>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</si>
  <si>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</si>
  <si>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</si>
  <si>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</si>
  <si>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</si>
  <si>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</si>
  <si>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</si>
  <si>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</si>
  <si>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</si>
  <si>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</si>
  <si>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</si>
  <si>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</si>
  <si>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</si>
  <si>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</si>
  <si>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</si>
  <si>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</si>
  <si>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</si>
  <si>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</si>
  <si>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</si>
  <si>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</si>
  <si>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</si>
  <si>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</si>
  <si>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</si>
  <si>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</si>
  <si>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</si>
  <si>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</si>
  <si>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</si>
  <si>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</si>
  <si>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</si>
  <si>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</si>
  <si>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</si>
  <si>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</si>
  <si>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</si>
  <si>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</si>
  <si>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</si>
  <si>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</si>
  <si>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</si>
  <si>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</si>
  <si>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</si>
  <si>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</si>
  <si>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</si>
  <si>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</si>
  <si>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</si>
  <si>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</si>
  <si>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</si>
  <si>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</si>
  <si>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</si>
  <si>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</si>
  <si>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</si>
  <si>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</si>
  <si>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</si>
  <si>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</si>
  <si>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</si>
  <si>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</si>
  <si>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</si>
  <si>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</si>
  <si>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</si>
  <si>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</si>
  <si>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</si>
  <si>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</si>
  <si>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</si>
  <si>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</si>
  <si>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</si>
  <si>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</si>
  <si>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</si>
  <si>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</si>
  <si>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</si>
  <si>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</si>
  <si>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</si>
  <si>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</si>
  <si>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</si>
  <si>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</si>
  <si>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</si>
  <si>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</si>
  <si>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</si>
  <si>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</si>
  <si>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</si>
  <si>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</si>
  <si>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</si>
  <si>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</si>
  <si>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</si>
  <si>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</si>
  <si>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</si>
  <si>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</si>
  <si>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</si>
  <si>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</si>
  <si>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</si>
  <si>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</si>
  <si>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</si>
  <si>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</si>
  <si>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</si>
  <si>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</si>
  <si>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</si>
  <si>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</si>
  <si>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</si>
  <si>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</si>
  <si>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</si>
  <si>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</si>
  <si>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</si>
  <si>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</si>
  <si>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</si>
  <si>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</si>
  <si>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</si>
  <si>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</si>
  <si>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</si>
  <si>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</si>
  <si>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</si>
  <si>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</si>
  <si>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</si>
  <si>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</si>
  <si>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</si>
  <si>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</si>
  <si>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</si>
  <si>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</si>
  <si>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</si>
  <si>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</si>
  <si>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</si>
  <si>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</si>
  <si>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</si>
  <si>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</si>
  <si>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</si>
  <si>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</si>
  <si>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</si>
  <si>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</si>
  <si>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</si>
  <si>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</si>
  <si>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</si>
  <si>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</si>
  <si>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</si>
  <si>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</si>
  <si>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</si>
  <si>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</si>
  <si>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</si>
  <si>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</si>
  <si>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</si>
  <si>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</si>
  <si>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</si>
  <si>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</si>
  <si>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</si>
  <si>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</si>
  <si>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</si>
  <si>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</si>
  <si>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</si>
  <si>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</si>
  <si>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</si>
  <si>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</si>
  <si>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</si>
  <si>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</si>
  <si>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</si>
  <si>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</si>
  <si>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</si>
  <si>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</si>
  <si>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</si>
  <si>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</si>
  <si>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</si>
  <si>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</si>
  <si>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</si>
  <si>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</si>
  <si>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</si>
  <si>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</si>
  <si>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</si>
  <si>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</si>
  <si>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</si>
  <si>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</si>
  <si>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</si>
  <si>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</si>
  <si>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</si>
  <si>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</si>
  <si>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</si>
  <si>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</si>
  <si>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</si>
  <si>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</si>
  <si>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</si>
  <si>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</si>
  <si>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</si>
  <si>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</si>
  <si>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</si>
  <si>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</si>
  <si>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</si>
  <si>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</si>
  <si>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</si>
  <si>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</si>
  <si>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</si>
  <si>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</si>
  <si>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</si>
  <si>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</si>
  <si>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</si>
  <si>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</si>
  <si>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</si>
  <si>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</si>
  <si>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</si>
  <si>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</si>
  <si>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</si>
  <si>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</si>
  <si>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</si>
  <si>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</si>
  <si>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</si>
  <si>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</si>
  <si>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</si>
  <si>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</si>
  <si>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</si>
  <si>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</si>
  <si>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</si>
  <si>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</si>
  <si>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</si>
  <si>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</si>
  <si>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</si>
  <si>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</si>
  <si>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</si>
  <si>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</si>
  <si>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</si>
  <si>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</si>
  <si>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</si>
  <si>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</si>
  <si>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</si>
  <si>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</si>
  <si>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</si>
  <si>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</si>
  <si>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</si>
  <si>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</si>
  <si>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</si>
  <si>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</si>
  <si>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</si>
  <si>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</si>
  <si>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</si>
  <si>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</si>
  <si>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</si>
  <si>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</si>
  <si>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</si>
  <si>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</si>
  <si>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</si>
  <si>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</si>
  <si>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</si>
  <si>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</si>
  <si>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</si>
  <si>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</si>
  <si>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</si>
  <si>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</si>
  <si>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</si>
  <si>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</si>
  <si>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</si>
  <si>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</si>
  <si>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</si>
  <si>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</si>
  <si>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</si>
  <si>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</si>
  <si>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</si>
  <si>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</si>
  <si>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</si>
  <si>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</si>
  <si>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</si>
  <si>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</si>
  <si>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</si>
  <si>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</si>
  <si>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</si>
  <si>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</si>
  <si>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</si>
  <si>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</si>
  <si>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</si>
  <si>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</si>
  <si>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</si>
  <si>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</si>
  <si>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</si>
  <si>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</si>
  <si>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</si>
  <si>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</si>
  <si>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</si>
  <si>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</si>
  <si>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</si>
  <si>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</si>
  <si>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</si>
  <si>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</si>
  <si>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</si>
  <si>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</si>
  <si>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</si>
  <si>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</si>
  <si>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</si>
  <si>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</si>
  <si>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</si>
  <si>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</si>
  <si>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</si>
  <si>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</si>
  <si>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</si>
  <si>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</si>
  <si>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</si>
  <si>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</si>
  <si>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</si>
  <si>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</si>
  <si>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</si>
  <si>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</si>
  <si>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</si>
  <si>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</si>
  <si>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</si>
  <si>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</si>
  <si>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</si>
  <si>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</si>
  <si>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</si>
  <si>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</si>
  <si>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</si>
  <si>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</si>
  <si>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</si>
  <si>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</si>
  <si>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</si>
  <si>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</si>
  <si>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</si>
  <si>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</si>
  <si>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</si>
  <si>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</si>
  <si>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</si>
  <si>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</si>
  <si>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</si>
  <si>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</si>
  <si>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</si>
  <si>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</si>
  <si>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</si>
  <si>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</si>
  <si>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</si>
  <si>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</si>
  <si>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</si>
  <si>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</si>
  <si>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</si>
  <si>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</si>
  <si>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</si>
  <si>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</si>
  <si>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</si>
  <si>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</si>
  <si>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</si>
  <si>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</si>
  <si>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</si>
  <si>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</si>
  <si>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</si>
  <si>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</si>
  <si>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</si>
  <si>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</si>
  <si>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</si>
  <si>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</si>
  <si>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</si>
  <si>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</si>
  <si>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</si>
  <si>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</si>
  <si>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</si>
  <si>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</si>
  <si>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</si>
  <si>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</si>
  <si>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</si>
  <si>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</si>
  <si>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</si>
  <si>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</si>
  <si>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</si>
  <si>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</si>
  <si>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</si>
  <si>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</si>
  <si>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</si>
  <si>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</si>
  <si>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</si>
  <si>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</si>
  <si>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</si>
  <si>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</si>
  <si>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</si>
  <si>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</si>
  <si>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</si>
  <si>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</si>
  <si>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</si>
  <si>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</si>
  <si>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</si>
  <si>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</si>
  <si>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</si>
  <si>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</si>
  <si>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</si>
  <si>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</si>
  <si>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</si>
  <si>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</si>
  <si>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</si>
  <si>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</si>
  <si>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</si>
  <si>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</si>
  <si>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</si>
  <si>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</si>
  <si>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</si>
  <si>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</si>
  <si>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</si>
  <si>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</si>
  <si>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</si>
  <si>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</si>
  <si>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</si>
  <si>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</si>
  <si>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</si>
  <si>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</si>
  <si>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</si>
  <si>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</si>
  <si>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</si>
  <si>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</si>
  <si>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</si>
  <si>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</si>
  <si>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</si>
  <si>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</si>
  <si>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</si>
  <si>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</si>
  <si>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</si>
  <si>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</si>
  <si>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</si>
  <si>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</si>
  <si>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</si>
  <si>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</si>
  <si>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</si>
  <si>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</si>
  <si>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</si>
  <si>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</si>
  <si>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</si>
  <si>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</si>
  <si>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</si>
  <si>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</si>
  <si>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</si>
  <si>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</si>
  <si>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</si>
  <si>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</si>
  <si>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</si>
  <si>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</si>
  <si>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</si>
  <si>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</si>
  <si>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</si>
  <si>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</si>
  <si>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</si>
  <si>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</si>
  <si>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</si>
  <si>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</si>
  <si>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</si>
  <si>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</si>
  <si>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</si>
  <si>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</si>
  <si>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</si>
  <si>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</si>
  <si>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</si>
  <si>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</si>
  <si>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</si>
  <si>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</si>
  <si>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</si>
  <si>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</si>
  <si>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</si>
  <si>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</si>
  <si>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</si>
  <si>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</si>
  <si>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</si>
  <si>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</si>
  <si>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</si>
  <si>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</si>
  <si>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</si>
  <si>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</si>
  <si>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</si>
  <si>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</si>
  <si>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</si>
  <si>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</si>
  <si>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</si>
  <si>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</si>
  <si>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</si>
  <si>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</si>
  <si>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</si>
  <si>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</si>
  <si>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</si>
  <si>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</si>
  <si>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</si>
  <si>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</si>
  <si>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</si>
  <si>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</si>
  <si>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</si>
  <si>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</si>
  <si>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</si>
  <si>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</si>
  <si>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</si>
  <si>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</si>
  <si>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</si>
  <si>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</si>
  <si>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</si>
  <si>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</si>
  <si>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</si>
  <si>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</si>
  <si>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</si>
  <si>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</si>
  <si>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</si>
  <si>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</si>
  <si>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</si>
  <si>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</si>
  <si>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</si>
  <si>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</si>
  <si>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</si>
  <si>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</si>
  <si>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</si>
  <si>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</si>
  <si>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</si>
  <si>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</si>
  <si>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</si>
  <si>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</si>
  <si>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</si>
  <si>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</si>
  <si>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</si>
  <si>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</si>
  <si>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</si>
  <si>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</si>
  <si>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</si>
  <si>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</si>
  <si>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</si>
  <si>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</si>
  <si>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</si>
  <si>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</si>
  <si>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</si>
  <si>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</si>
  <si>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</si>
  <si>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</si>
  <si>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</si>
  <si>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</si>
  <si>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</si>
  <si>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</si>
  <si>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</si>
  <si>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</si>
  <si>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</si>
  <si>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</si>
  <si>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</si>
  <si>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</si>
  <si>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</si>
  <si>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</si>
  <si>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</si>
  <si>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</si>
  <si>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</si>
  <si>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</si>
  <si>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</si>
  <si>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</si>
  <si>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</si>
  <si>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</si>
  <si>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</si>
  <si>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</si>
  <si>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</si>
  <si>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</si>
  <si>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</si>
  <si>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</si>
  <si>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</si>
  <si>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</si>
  <si>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</si>
  <si>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</si>
  <si>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</si>
  <si>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</si>
  <si>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</si>
  <si>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</si>
  <si>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</si>
  <si>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</si>
  <si>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</si>
  <si>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</si>
  <si>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</si>
  <si>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</si>
  <si>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</si>
  <si>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</si>
  <si>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</si>
  <si>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</si>
  <si>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</si>
  <si>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</si>
  <si>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</si>
  <si>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</si>
  <si>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</si>
  <si>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</si>
  <si>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</si>
  <si>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</si>
  <si>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</si>
  <si>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</si>
  <si>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</si>
  <si>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</si>
  <si>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</si>
  <si>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</si>
  <si>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</si>
  <si>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</si>
  <si>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</si>
  <si>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</si>
  <si>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</si>
  <si>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</si>
  <si>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</si>
  <si>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</si>
  <si>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</si>
  <si>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</si>
  <si>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</si>
  <si>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</si>
  <si>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</si>
  <si>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</si>
  <si>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</si>
  <si>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</si>
  <si>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</si>
  <si>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</si>
  <si>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</si>
  <si>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</si>
  <si>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</si>
  <si>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</si>
  <si>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</si>
  <si>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</si>
  <si>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</si>
  <si>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</si>
  <si>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</si>
  <si>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</si>
  <si>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</si>
  <si>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</si>
  <si>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</si>
  <si>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</si>
  <si>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</si>
  <si>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</si>
  <si>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</si>
  <si>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</si>
  <si>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</si>
  <si>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</si>
  <si>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</si>
  <si>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</si>
  <si>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</si>
  <si>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</si>
  <si>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</si>
  <si>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</si>
  <si>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</si>
  <si>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</si>
  <si>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</si>
  <si>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</si>
  <si>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</si>
  <si>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</si>
  <si>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</si>
  <si>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</si>
  <si>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</si>
  <si>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</si>
  <si>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</si>
  <si>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</si>
  <si>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</si>
  <si>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</si>
  <si>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</si>
  <si>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</si>
  <si>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</si>
  <si>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</si>
  <si>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</si>
  <si>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</si>
  <si>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</si>
  <si>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</si>
  <si>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</si>
  <si>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</si>
  <si>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</si>
  <si>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</si>
  <si>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</si>
  <si>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</si>
  <si>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</si>
  <si>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</si>
  <si>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</si>
  <si>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</si>
  <si>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</si>
  <si>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</si>
  <si>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</si>
  <si>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</si>
  <si>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</si>
  <si>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</si>
  <si>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</si>
  <si>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</si>
  <si>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</si>
  <si>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</si>
  <si>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</si>
  <si>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</si>
  <si>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</si>
  <si>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</si>
  <si>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</si>
  <si>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</si>
  <si>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</si>
  <si>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</si>
  <si>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</si>
  <si>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</si>
  <si>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</si>
  <si>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</si>
  <si>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</si>
  <si>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</si>
  <si>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</si>
  <si>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</si>
  <si>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</si>
  <si>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</si>
  <si>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</si>
  <si>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</si>
  <si>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</si>
  <si>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</si>
  <si>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</si>
  <si>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</si>
  <si>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</si>
  <si>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</si>
  <si>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</si>
  <si>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</si>
  <si>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</si>
  <si>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</si>
  <si>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</si>
  <si>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</si>
  <si>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</si>
  <si>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</si>
  <si>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</si>
  <si>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</si>
  <si>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</si>
  <si>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</si>
  <si>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</si>
  <si>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</si>
  <si>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</si>
  <si>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</si>
  <si>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</si>
  <si>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</si>
  <si>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</si>
  <si>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</si>
  <si>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</si>
  <si>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</si>
  <si>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</si>
  <si>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</si>
  <si>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</si>
  <si>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</si>
  <si>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</si>
  <si>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</si>
  <si>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</si>
  <si>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</si>
  <si>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</si>
  <si>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</si>
  <si>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</si>
  <si>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</si>
  <si>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</si>
  <si>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</si>
  <si>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</si>
  <si>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</si>
  <si>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</si>
  <si>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</si>
  <si>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</si>
  <si>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</si>
  <si>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</si>
  <si>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</si>
  <si>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</si>
  <si>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</si>
  <si>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</si>
  <si>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</si>
  <si>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</si>
  <si>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</si>
  <si>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</si>
  <si>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</si>
  <si>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</si>
  <si>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</si>
  <si>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</si>
  <si>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</si>
  <si>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</si>
  <si>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</si>
  <si>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</si>
  <si>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</si>
  <si>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</si>
  <si>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</si>
  <si>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</si>
  <si>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</si>
  <si>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</si>
  <si>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</si>
  <si>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</si>
  <si>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</si>
  <si>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</si>
  <si>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</si>
  <si>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</si>
  <si>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</si>
  <si>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</si>
  <si>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</si>
  <si>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</si>
  <si>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</si>
  <si>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</si>
  <si>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</si>
  <si>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</si>
  <si>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</si>
  <si>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</si>
  <si>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</si>
  <si>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</si>
  <si>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</si>
  <si>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</si>
  <si>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</si>
  <si>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</si>
  <si>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</si>
  <si>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</si>
  <si>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</si>
  <si>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</si>
  <si>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</si>
  <si>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</si>
  <si>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</si>
  <si>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</si>
  <si>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</si>
  <si>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</si>
  <si>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</si>
  <si>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</si>
  <si>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</si>
  <si>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</si>
  <si>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</si>
  <si>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</si>
  <si>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</si>
  <si>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</si>
  <si>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</si>
  <si>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</si>
  <si>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</si>
  <si>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</si>
  <si>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</si>
  <si>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</si>
  <si>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</si>
  <si>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</si>
  <si>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</si>
  <si>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</si>
  <si>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</si>
  <si>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</si>
  <si>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</si>
  <si>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</si>
  <si>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</si>
  <si>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</si>
  <si>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</si>
  <si>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</si>
  <si>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</si>
  <si>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</si>
  <si>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</si>
  <si>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</si>
  <si>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</si>
  <si>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</si>
  <si>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</si>
  <si>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</si>
  <si>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</si>
  <si>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</si>
  <si>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</si>
  <si>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</si>
  <si>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</si>
  <si>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</si>
  <si>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</si>
  <si>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</si>
  <si>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</si>
  <si>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</si>
  <si>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</si>
  <si>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</si>
  <si>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</si>
  <si>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</si>
  <si>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</si>
  <si>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</si>
  <si>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</si>
  <si>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</si>
  <si>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</si>
  <si>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</si>
  <si>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</si>
  <si>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</si>
  <si>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</si>
  <si>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</si>
  <si>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</si>
  <si>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</si>
  <si>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</si>
  <si>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</si>
  <si>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</si>
  <si>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</si>
  <si>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</si>
  <si>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</si>
  <si>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</si>
  <si>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</si>
  <si>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</si>
  <si>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</si>
  <si>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</si>
  <si>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</si>
  <si>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</si>
  <si>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</si>
  <si>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</si>
  <si>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</si>
  <si>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</si>
  <si>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</si>
  <si>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</si>
  <si>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</si>
  <si>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</si>
  <si>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</si>
  <si>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</si>
  <si>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</si>
  <si>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</si>
  <si>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</si>
  <si>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</si>
  <si>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</si>
  <si>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</si>
  <si>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</si>
  <si>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</si>
  <si>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</si>
  <si>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</si>
  <si>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</si>
  <si>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</si>
  <si>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</si>
  <si>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</si>
  <si>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</si>
  <si>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</si>
  <si>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</si>
  <si>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</si>
  <si>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</si>
  <si>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</si>
  <si>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</si>
  <si>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</si>
  <si>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</si>
  <si>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</si>
  <si>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</si>
  <si>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</si>
  <si>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</si>
  <si>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</si>
  <si>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</si>
  <si>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</si>
  <si>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</si>
  <si>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</si>
  <si>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</si>
  <si>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</si>
  <si>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</si>
  <si>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</si>
  <si>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</si>
  <si>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</si>
  <si>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</si>
  <si>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</si>
  <si>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</si>
  <si>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</si>
  <si>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</si>
  <si>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</si>
  <si>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</si>
  <si>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</si>
  <si>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</si>
  <si>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</si>
  <si>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</si>
  <si>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</si>
  <si>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</si>
  <si>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</si>
  <si>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</si>
  <si>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</si>
  <si>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</si>
  <si>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</si>
  <si>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</si>
  <si>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</si>
  <si>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</si>
  <si>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</si>
  <si>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</si>
  <si>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</si>
  <si>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</si>
  <si>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</si>
  <si>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</si>
  <si>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</si>
  <si>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</si>
  <si>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</si>
  <si>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</si>
  <si>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</si>
  <si>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</si>
  <si>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</si>
  <si>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</si>
  <si>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</si>
  <si>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</si>
  <si>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</si>
  <si>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</si>
  <si>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</si>
  <si>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</si>
  <si>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</si>
  <si>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</si>
  <si>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</si>
  <si>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</si>
  <si>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</si>
  <si>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</si>
  <si>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</si>
  <si>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</si>
  <si>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</si>
  <si>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</si>
  <si>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</si>
  <si>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</si>
  <si>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</si>
  <si>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</si>
  <si>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</si>
  <si>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</si>
  <si>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</si>
  <si>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</si>
  <si>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</si>
  <si>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</si>
  <si>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</si>
  <si>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</si>
  <si>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</si>
  <si>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</si>
  <si>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</si>
  <si>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</si>
  <si>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</si>
  <si>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</si>
  <si>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</si>
  <si>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</si>
  <si>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</si>
  <si>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</si>
  <si>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</si>
  <si>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</si>
  <si>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</si>
  <si>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</si>
  <si>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</si>
  <si>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</si>
  <si>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</si>
  <si>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</si>
  <si>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</si>
  <si>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</si>
  <si>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</si>
  <si>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</si>
  <si>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</si>
  <si>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</si>
  <si>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</si>
  <si>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</si>
  <si>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</si>
  <si>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</si>
  <si>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</si>
  <si>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</si>
  <si>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</si>
  <si>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</si>
  <si>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</si>
  <si>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</si>
  <si>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</si>
  <si>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</si>
  <si>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</si>
  <si>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</si>
  <si>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</si>
  <si>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</si>
  <si>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</si>
  <si>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</si>
  <si>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</si>
  <si>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</si>
  <si>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</si>
  <si>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</si>
  <si>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</si>
  <si>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</si>
  <si>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</si>
  <si>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</si>
  <si>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</si>
  <si>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</si>
  <si>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</si>
  <si>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</si>
  <si>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</si>
  <si>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</si>
  <si>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</si>
  <si>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</si>
  <si>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</si>
  <si>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</si>
  <si>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</si>
  <si>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</si>
  <si>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</si>
  <si>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</si>
  <si>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</si>
  <si>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</si>
  <si>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</si>
  <si>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</si>
  <si>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</si>
  <si>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</si>
  <si>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</si>
  <si>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</si>
  <si>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</si>
  <si>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</si>
  <si>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</si>
  <si>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</si>
  <si>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</si>
  <si>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</si>
  <si>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</si>
  <si>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</si>
  <si>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</si>
  <si>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</si>
  <si>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</si>
  <si>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</si>
  <si>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</si>
  <si>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</si>
  <si>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</si>
  <si>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</si>
  <si>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</si>
  <si>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</si>
  <si>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</si>
  <si>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</si>
  <si>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</si>
  <si>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</si>
  <si>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</si>
  <si>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</si>
  <si>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</si>
  <si>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</si>
  <si>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</si>
  <si>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</si>
  <si>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</si>
  <si>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</si>
  <si>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</si>
  <si>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</si>
  <si>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</si>
  <si>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</si>
  <si>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</si>
  <si>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</si>
  <si>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</si>
  <si>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</si>
  <si>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</si>
  <si>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</si>
  <si>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</si>
  <si>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</si>
  <si>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</si>
  <si>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</si>
  <si>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</si>
  <si>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</si>
  <si>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</si>
  <si>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</si>
  <si>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</si>
  <si>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</si>
  <si>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</si>
  <si>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</si>
  <si>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</si>
  <si>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</si>
  <si>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</si>
  <si>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</si>
  <si>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</si>
  <si>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</si>
  <si>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</si>
  <si>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</si>
  <si>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</si>
  <si>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</si>
  <si>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</si>
  <si>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</si>
  <si>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</si>
  <si>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</si>
  <si>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</si>
  <si>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</si>
  <si>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</si>
  <si>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</si>
  <si>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</si>
  <si>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</si>
  <si>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</si>
  <si>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</si>
  <si>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</si>
  <si>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</si>
  <si>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</si>
  <si>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</si>
  <si>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</si>
  <si>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</si>
  <si>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</si>
  <si>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</si>
  <si>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</si>
  <si>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</si>
  <si>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</si>
  <si>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</si>
  <si>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</si>
  <si>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</si>
  <si>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</si>
  <si>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</si>
  <si>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</si>
  <si>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</si>
  <si>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</si>
  <si>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</si>
  <si>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</si>
  <si>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</si>
  <si>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</si>
  <si>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</si>
  <si>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</si>
  <si>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</si>
  <si>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</si>
  <si>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</si>
  <si>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</si>
  <si>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</si>
  <si>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</si>
  <si>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</si>
  <si>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</si>
  <si>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</si>
  <si>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</si>
  <si>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</si>
  <si>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</si>
  <si>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</si>
  <si>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</si>
  <si>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</si>
  <si>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</si>
  <si>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</si>
  <si>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</si>
  <si>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</si>
  <si>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</si>
  <si>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</si>
  <si>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</si>
  <si>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</si>
  <si>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</si>
  <si>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</si>
  <si>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</si>
  <si>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</si>
  <si>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</si>
  <si>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</si>
  <si>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</si>
  <si>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</si>
  <si>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</si>
  <si>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</si>
  <si>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</si>
  <si>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</si>
  <si>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</si>
  <si>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</si>
  <si>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</si>
  <si>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</si>
  <si>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</si>
  <si>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</si>
  <si>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</si>
  <si>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</si>
  <si>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</si>
  <si>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</si>
  <si>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</si>
  <si>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</si>
  <si>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</si>
  <si>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</si>
  <si>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</si>
  <si>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</si>
  <si>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</si>
  <si>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</si>
  <si>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</si>
  <si>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</si>
  <si>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</si>
  <si>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</si>
  <si>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</si>
  <si>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</si>
  <si>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</si>
  <si>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</si>
  <si>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</si>
  <si>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</si>
  <si>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</si>
  <si>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</si>
  <si>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</si>
  <si>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</si>
  <si>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</si>
  <si>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</si>
  <si>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</si>
  <si>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</si>
  <si>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</si>
  <si>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</si>
  <si>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</si>
  <si>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</si>
  <si>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</si>
  <si>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</si>
  <si>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</si>
  <si>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</si>
  <si>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</si>
  <si>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</si>
  <si>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</si>
  <si>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</si>
  <si>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</si>
  <si>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</si>
  <si>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</si>
  <si>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</si>
  <si>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</si>
  <si>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</si>
  <si>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</si>
  <si>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</si>
  <si>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</si>
  <si>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</si>
  <si>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</si>
  <si>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</si>
  <si>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</si>
  <si>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</si>
  <si>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</si>
  <si>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</si>
  <si>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</si>
  <si>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</si>
  <si>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</si>
  <si>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</si>
  <si>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</si>
  <si>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</si>
  <si>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</si>
  <si>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</si>
  <si>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</si>
  <si>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</si>
  <si>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</si>
  <si>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</si>
  <si>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</si>
  <si>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</si>
  <si>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</si>
  <si>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</si>
  <si>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</si>
  <si>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</si>
  <si>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</si>
  <si>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</si>
  <si>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</si>
  <si>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</si>
  <si>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</si>
  <si>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</si>
  <si>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</si>
  <si>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</si>
  <si>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</si>
  <si>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</si>
  <si>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</si>
  <si>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</si>
  <si>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</si>
  <si>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</si>
  <si>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</si>
  <si>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</si>
  <si>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</si>
  <si>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</si>
  <si>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</si>
  <si>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</si>
  <si>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</si>
  <si>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</si>
  <si>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</si>
  <si>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</si>
  <si>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</si>
  <si>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</si>
  <si>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</si>
  <si>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</si>
  <si>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</si>
  <si>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</si>
  <si>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</si>
  <si>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</si>
  <si>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</si>
  <si>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</si>
  <si>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</si>
  <si>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</si>
  <si>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</si>
  <si>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</si>
  <si>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</si>
  <si>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</si>
  <si>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</si>
  <si>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</si>
  <si>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</si>
  <si>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</si>
  <si>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</si>
  <si>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</si>
  <si>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</si>
  <si>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</si>
  <si>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</si>
  <si>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</si>
  <si>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</si>
  <si>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</si>
  <si>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</si>
  <si>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</si>
  <si>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</si>
  <si>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</si>
  <si>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</si>
  <si>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</si>
  <si>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</si>
  <si>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</si>
  <si>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</si>
  <si>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</si>
  <si>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</si>
  <si>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</si>
  <si>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</si>
  <si>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</si>
  <si>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</si>
  <si>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</si>
  <si>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</si>
  <si>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</si>
  <si>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</si>
  <si>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</si>
  <si>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</si>
  <si>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</si>
  <si>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</si>
  <si>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</si>
  <si>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</si>
  <si>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</si>
  <si>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</si>
  <si>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</si>
  <si>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</si>
  <si>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</si>
  <si>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</si>
  <si>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</si>
  <si>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</si>
  <si>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</si>
  <si>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</si>
  <si>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</si>
  <si>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</si>
  <si>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</si>
  <si>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</si>
  <si>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</si>
  <si>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</si>
  <si>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</si>
  <si>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</si>
  <si>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</si>
  <si>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</si>
  <si>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</si>
  <si>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</si>
  <si>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</si>
  <si>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</si>
  <si>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</si>
  <si>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</si>
  <si>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</si>
  <si>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</si>
  <si>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</si>
  <si>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</si>
  <si>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</si>
  <si>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</si>
  <si>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</si>
  <si>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</si>
  <si>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</si>
  <si>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</si>
  <si>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</si>
  <si>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</si>
  <si>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</si>
  <si>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</si>
  <si>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</si>
  <si>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</si>
  <si>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</si>
  <si>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</si>
  <si>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</si>
  <si>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</si>
  <si>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</si>
  <si>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</si>
  <si>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</si>
  <si>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</si>
  <si>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</si>
  <si>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</si>
  <si>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</si>
  <si>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</si>
  <si>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</si>
  <si>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</si>
  <si>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</si>
  <si>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</si>
  <si>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</si>
  <si>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</si>
  <si>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</si>
  <si>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</si>
  <si>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</si>
  <si>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</si>
  <si>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</si>
  <si>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</si>
  <si>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</si>
  <si>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</si>
  <si>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</si>
  <si>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</si>
  <si>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</si>
  <si>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</si>
  <si>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</si>
  <si>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</si>
  <si>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</si>
  <si>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</si>
  <si>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</si>
  <si>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</si>
  <si>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</si>
  <si>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</si>
  <si>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</si>
  <si>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</si>
  <si>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</si>
  <si>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</si>
  <si>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</si>
  <si>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</si>
  <si>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</si>
  <si>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</si>
  <si>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</si>
  <si>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</si>
  <si>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</si>
  <si>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</si>
  <si>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</si>
  <si>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</si>
  <si>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</si>
  <si>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</si>
  <si>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</si>
  <si>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</si>
  <si>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</si>
  <si>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</si>
  <si>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</si>
  <si>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</si>
  <si>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</si>
  <si>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</si>
  <si>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</si>
  <si>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</si>
  <si>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</si>
  <si>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</si>
  <si>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</si>
  <si>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</si>
  <si>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</si>
  <si>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</si>
  <si>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</si>
  <si>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</si>
  <si>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</si>
  <si>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</si>
  <si>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</si>
  <si>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</si>
  <si>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</si>
  <si>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</si>
  <si>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</si>
  <si>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</si>
  <si>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</si>
  <si>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</si>
  <si>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</si>
  <si>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</si>
  <si>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</si>
  <si>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</si>
  <si>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</si>
  <si>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</si>
  <si>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</si>
  <si>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</si>
  <si>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</si>
  <si>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</si>
  <si>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</si>
  <si>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</si>
  <si>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</si>
  <si>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</si>
  <si>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</si>
  <si>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</si>
  <si>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</si>
  <si>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</si>
  <si>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</si>
  <si>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</si>
  <si>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</si>
  <si>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</si>
  <si>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</si>
  <si>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</si>
  <si>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</si>
  <si>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</si>
  <si>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</si>
  <si>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</si>
  <si>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</si>
  <si>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</si>
  <si>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</si>
  <si>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</si>
  <si>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</si>
  <si>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</si>
  <si>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</si>
  <si>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</si>
  <si>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</si>
  <si>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</si>
  <si>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</si>
  <si>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</si>
  <si>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</si>
  <si>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</si>
  <si>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</si>
  <si>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</si>
  <si>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</si>
  <si>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</si>
  <si>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</si>
  <si>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</si>
  <si>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</si>
  <si>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</si>
  <si>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</si>
  <si>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</si>
  <si>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</si>
  <si>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</si>
  <si>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</si>
  <si>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</si>
  <si>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</si>
  <si>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</si>
  <si>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</si>
  <si>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</si>
  <si>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</si>
  <si>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</si>
  <si>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</si>
  <si>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</si>
  <si>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</si>
  <si>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</si>
  <si>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</si>
  <si>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</si>
  <si>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</si>
  <si>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</si>
  <si>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</si>
  <si>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</si>
  <si>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</si>
  <si>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</si>
  <si>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</si>
  <si>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</si>
  <si>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</si>
  <si>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</si>
  <si>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</si>
  <si>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</si>
  <si>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</si>
  <si>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</si>
  <si>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</si>
  <si>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</si>
  <si>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</si>
  <si>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</si>
  <si>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</si>
  <si>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</si>
  <si>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</si>
  <si>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</si>
  <si>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</si>
  <si>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</si>
  <si>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</si>
  <si>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</si>
  <si>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</si>
  <si>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</si>
  <si>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</si>
  <si>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</si>
  <si>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</si>
  <si>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</si>
  <si>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</si>
  <si>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</si>
  <si>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</si>
  <si>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</si>
  <si>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</si>
  <si>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</si>
  <si>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</si>
  <si>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</si>
  <si>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</si>
  <si>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</si>
  <si>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</si>
  <si>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</si>
  <si>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</si>
  <si>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</si>
  <si>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</si>
  <si>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</si>
  <si>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</si>
  <si>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</si>
  <si>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</si>
  <si>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</si>
  <si>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</si>
  <si>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</si>
  <si>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</si>
  <si>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</si>
  <si>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</si>
  <si>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</si>
  <si>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</si>
  <si>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</si>
  <si>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</si>
  <si>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</si>
  <si>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</si>
  <si>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</si>
  <si>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</si>
  <si>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</si>
  <si>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</si>
  <si>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</si>
  <si>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</si>
  <si>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</si>
  <si>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</si>
  <si>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</si>
  <si>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</si>
  <si>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</si>
  <si>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</si>
  <si>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</si>
  <si>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</si>
  <si>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</si>
  <si>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</si>
  <si>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</si>
  <si>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</si>
  <si>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</si>
  <si>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</si>
  <si>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</si>
  <si>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</si>
  <si>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</si>
  <si>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</si>
  <si>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</si>
  <si>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</si>
  <si>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</si>
  <si>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</si>
  <si>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</si>
  <si>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</si>
  <si>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</si>
  <si>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</si>
  <si>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</si>
  <si>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</si>
  <si>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</si>
  <si>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</si>
  <si>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</si>
  <si>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</si>
  <si>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</si>
  <si>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</si>
  <si>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</si>
  <si>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</si>
  <si>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</si>
  <si>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</si>
  <si>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</si>
  <si>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</si>
  <si>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</si>
  <si>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</si>
  <si>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</si>
  <si>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</si>
  <si>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</si>
  <si>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</si>
  <si>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</si>
  <si>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</si>
  <si>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</si>
  <si>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</si>
  <si>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</si>
  <si>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</si>
  <si>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</si>
  <si>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</si>
  <si>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</si>
  <si>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</si>
  <si>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</si>
  <si>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</si>
  <si>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</si>
  <si>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</si>
  <si>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</si>
  <si>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</si>
  <si>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</si>
  <si>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</si>
  <si>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</si>
  <si>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</si>
  <si>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</si>
  <si>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</si>
  <si>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</si>
  <si>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</si>
  <si>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</si>
  <si>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</si>
  <si>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</si>
  <si>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</si>
  <si>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</si>
  <si>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</si>
  <si>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</si>
  <si>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</si>
  <si>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</si>
  <si>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</si>
  <si>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</si>
  <si>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</si>
  <si>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</si>
  <si>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</si>
  <si>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</si>
  <si>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</si>
  <si>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</si>
  <si>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</si>
  <si>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</si>
  <si>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</si>
  <si>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</si>
  <si>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</si>
  <si>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</si>
  <si>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</si>
  <si>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</si>
  <si>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</si>
  <si>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</si>
  <si>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</si>
  <si>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</si>
  <si>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</si>
  <si>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</si>
  <si>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</si>
  <si>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</si>
  <si>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</si>
  <si>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</si>
  <si>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</si>
  <si>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</si>
  <si>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</si>
  <si>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</si>
  <si>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</si>
  <si>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</si>
  <si>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</si>
  <si>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</si>
  <si>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</si>
  <si>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</si>
  <si>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</si>
  <si>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</si>
  <si>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</si>
  <si>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</si>
  <si>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</si>
  <si>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</si>
  <si>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</si>
  <si>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</si>
  <si>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</si>
  <si>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</si>
  <si>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</si>
  <si>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</si>
  <si>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</si>
  <si>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</si>
  <si>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</si>
  <si>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</si>
  <si>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</si>
  <si>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</si>
  <si>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</si>
  <si>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</si>
  <si>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</si>
  <si>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</si>
  <si>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</si>
  <si>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</si>
  <si>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</si>
  <si>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</si>
  <si>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</si>
  <si>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</si>
  <si>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</si>
  <si>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</si>
  <si>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</si>
  <si>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</si>
  <si>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</si>
  <si>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</si>
  <si>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</si>
  <si>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</si>
  <si>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</si>
  <si>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</si>
  <si>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</si>
  <si>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</si>
  <si>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</si>
  <si>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</si>
  <si>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</si>
  <si>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</si>
  <si>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</si>
  <si>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</si>
  <si>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</si>
  <si>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</si>
  <si>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</si>
  <si>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</si>
  <si>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</si>
  <si>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</si>
  <si>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</si>
  <si>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</si>
  <si>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</si>
  <si>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</si>
  <si>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</si>
  <si>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</si>
  <si>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</si>
  <si>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</si>
  <si>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</si>
  <si>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</si>
  <si>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</si>
  <si>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</si>
  <si>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</si>
  <si>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</si>
  <si>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</si>
  <si>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</si>
  <si>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</si>
  <si>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</si>
  <si>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</si>
  <si>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</si>
  <si>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</si>
  <si>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</si>
  <si>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</si>
  <si>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</si>
  <si>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</si>
  <si>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</si>
  <si>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</si>
  <si>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</si>
  <si>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</si>
  <si>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</si>
  <si>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</si>
  <si>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</si>
  <si>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</si>
  <si>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</si>
  <si>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</si>
  <si>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</si>
  <si>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</si>
  <si>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</si>
  <si>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</si>
  <si>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</si>
  <si>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</si>
  <si>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</si>
  <si>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</si>
  <si>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</si>
  <si>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</si>
  <si>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</si>
  <si>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</si>
  <si>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</si>
  <si>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</si>
  <si>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</si>
  <si>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</si>
  <si>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</si>
  <si>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</si>
  <si>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</si>
  <si>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</si>
  <si>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</si>
  <si>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</si>
  <si>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</si>
  <si>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</si>
  <si>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</si>
  <si>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</si>
  <si>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</si>
  <si>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</si>
  <si>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</si>
  <si>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</si>
  <si>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</si>
  <si>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</si>
  <si>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</si>
  <si>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</si>
  <si>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</si>
  <si>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</si>
  <si>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</si>
  <si>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</si>
  <si>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</si>
  <si>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</si>
  <si>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</si>
  <si>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</si>
  <si>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</si>
  <si>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</si>
  <si>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</si>
  <si>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</si>
  <si>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</si>
  <si>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</si>
  <si>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</si>
  <si>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</si>
  <si>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</si>
  <si>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</si>
  <si>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</si>
  <si>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</si>
  <si>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</si>
  <si>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</si>
  <si>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</si>
  <si>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</si>
  <si>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</si>
  <si>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</si>
  <si>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</si>
  <si>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</si>
  <si>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</si>
  <si>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</si>
  <si>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</si>
  <si>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</si>
  <si>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</si>
  <si>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</si>
  <si>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</si>
  <si>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</si>
  <si>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</si>
  <si>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</si>
  <si>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</si>
  <si>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</si>
  <si>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</si>
  <si>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</si>
  <si>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</si>
  <si>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</si>
  <si>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</si>
  <si>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</si>
  <si>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</si>
  <si>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</si>
  <si>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</si>
  <si>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</si>
  <si>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</si>
  <si>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</si>
  <si>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</si>
  <si>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</si>
  <si>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</si>
  <si>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</si>
  <si>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</si>
  <si>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</si>
  <si>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</si>
  <si>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</si>
  <si>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</si>
  <si>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</si>
  <si>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</si>
  <si>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</si>
  <si>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</si>
  <si>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</si>
  <si>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</si>
  <si>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</si>
  <si>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</si>
  <si>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</si>
  <si>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</si>
  <si>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</si>
  <si>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</si>
  <si>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</si>
  <si>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</si>
  <si>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</si>
  <si>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</si>
  <si>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</si>
  <si>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</si>
  <si>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</si>
  <si>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</si>
  <si>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</si>
  <si>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</si>
  <si>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</si>
  <si>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</si>
  <si>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</si>
  <si>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</si>
  <si>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</si>
  <si>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</si>
  <si>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</si>
  <si>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</si>
  <si>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</si>
  <si>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</si>
  <si>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</si>
  <si>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</si>
  <si>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</si>
  <si>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</si>
  <si>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</si>
  <si>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</si>
  <si>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</si>
  <si>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</si>
  <si>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</si>
  <si>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</si>
  <si>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</si>
  <si>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</si>
  <si>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</si>
  <si>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</si>
  <si>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</si>
  <si>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</si>
  <si>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</si>
  <si>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</si>
  <si>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</si>
  <si>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</si>
  <si>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</si>
  <si>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</si>
  <si>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</si>
  <si>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</si>
  <si>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</si>
  <si>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</si>
  <si>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</si>
  <si>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</si>
  <si>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</si>
  <si>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</si>
  <si>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</si>
  <si>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</si>
  <si>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</si>
  <si>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</si>
  <si>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</si>
  <si>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</si>
  <si>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</si>
  <si>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</si>
  <si>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</si>
  <si>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</si>
  <si>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</si>
  <si>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</si>
  <si>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</si>
  <si>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</si>
  <si>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</si>
  <si>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</si>
  <si>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</si>
  <si>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</si>
  <si>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</si>
  <si>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</si>
  <si>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</si>
  <si>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</si>
  <si>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</si>
  <si>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</si>
  <si>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</si>
  <si>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</si>
  <si>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</si>
  <si>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</si>
  <si>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</si>
  <si>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</si>
  <si>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</si>
  <si>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</si>
  <si>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</si>
  <si>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</si>
  <si>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</si>
  <si>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</si>
  <si>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</si>
  <si>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</si>
  <si>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</si>
  <si>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</si>
  <si>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</si>
  <si>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</si>
  <si>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</si>
  <si>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</si>
  <si>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</si>
  <si>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</si>
  <si>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</si>
  <si>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</si>
  <si>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</si>
  <si>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</si>
  <si>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</si>
  <si>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</si>
  <si>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</si>
  <si>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</si>
  <si>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</si>
  <si>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</si>
  <si>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</si>
  <si>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</si>
  <si>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</si>
  <si>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</si>
  <si>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</si>
  <si>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</si>
  <si>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</si>
  <si>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</si>
  <si>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</si>
  <si>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</si>
  <si>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</si>
  <si>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</si>
  <si>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</si>
  <si>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</si>
  <si>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</si>
  <si>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</si>
  <si>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</si>
  <si>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</si>
  <si>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</si>
  <si>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</si>
  <si>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</si>
  <si>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</si>
  <si>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</si>
  <si>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</si>
  <si>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</si>
  <si>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</si>
  <si>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</si>
  <si>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</si>
  <si>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</si>
  <si>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</si>
  <si>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</si>
  <si>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</si>
  <si>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</si>
  <si>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</si>
  <si>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</si>
  <si>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</si>
  <si>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</si>
  <si>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</si>
  <si>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</si>
  <si>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</si>
  <si>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</si>
  <si>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</si>
  <si>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</si>
  <si>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</si>
  <si>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</si>
  <si>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</si>
  <si>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</si>
  <si>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</si>
  <si>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</si>
  <si>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</si>
  <si>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</si>
  <si>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</si>
  <si>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</si>
  <si>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</si>
  <si>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</si>
  <si>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</si>
  <si>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</si>
  <si>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</si>
  <si>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</si>
  <si>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</si>
  <si>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</si>
  <si>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</si>
  <si>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</si>
  <si>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</si>
  <si>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</si>
  <si>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</si>
  <si>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</si>
  <si>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</si>
  <si>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</si>
  <si>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</si>
  <si>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</si>
  <si>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</si>
  <si>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</si>
  <si>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</si>
  <si>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</si>
  <si>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</si>
  <si>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</si>
  <si>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</si>
  <si>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</si>
  <si>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</si>
  <si>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</si>
  <si>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</si>
  <si>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</si>
  <si>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</si>
  <si>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</si>
  <si>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</si>
  <si>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</si>
  <si>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</si>
  <si>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</si>
  <si>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</si>
  <si>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</si>
  <si>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</si>
  <si>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</si>
  <si>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</si>
  <si>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</si>
  <si>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</si>
  <si>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</si>
  <si>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</si>
  <si>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</si>
  <si>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</si>
  <si>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</si>
  <si>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</si>
  <si>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</si>
  <si>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</si>
  <si>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</si>
  <si>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</si>
  <si>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</si>
  <si>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</si>
  <si>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</si>
  <si>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</si>
  <si>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</si>
  <si>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</si>
  <si>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</si>
  <si>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</si>
  <si>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</si>
  <si>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</si>
  <si>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</si>
  <si>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</si>
  <si>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</si>
  <si>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</si>
  <si>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</si>
  <si>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</si>
  <si>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</si>
  <si>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</si>
  <si>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</si>
  <si>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</si>
  <si>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</si>
  <si>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</si>
  <si>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</si>
  <si>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</si>
  <si>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</si>
  <si>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</si>
  <si>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</si>
  <si>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</si>
  <si>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</si>
  <si>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</si>
  <si>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</si>
  <si>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</si>
  <si>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</si>
  <si>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</si>
  <si>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</si>
  <si>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</si>
  <si>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</si>
  <si>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</si>
  <si>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</si>
  <si>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</si>
  <si>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</si>
  <si>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</si>
  <si>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</si>
  <si>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</si>
  <si>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</si>
  <si>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</si>
  <si>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</si>
  <si>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</si>
  <si>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</si>
  <si>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</si>
  <si>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</si>
  <si>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</si>
  <si>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</si>
  <si>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</si>
  <si>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</si>
  <si>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</si>
  <si>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</si>
  <si>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</si>
  <si>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</si>
  <si>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</si>
  <si>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</si>
  <si>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</si>
  <si>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</si>
  <si>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</si>
  <si>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</si>
  <si>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</si>
  <si>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</si>
  <si>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</si>
  <si>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</si>
  <si>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</si>
  <si>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</si>
  <si>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</si>
  <si>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</si>
  <si>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</si>
  <si>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</si>
  <si>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</si>
  <si>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</si>
  <si>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</si>
  <si>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</si>
  <si>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</si>
  <si>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</si>
  <si>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</si>
  <si>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</si>
  <si>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</si>
  <si>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</si>
  <si>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</si>
  <si>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</si>
  <si>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</si>
  <si>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</si>
  <si>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</si>
  <si>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</si>
  <si>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</si>
  <si>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</si>
  <si>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</si>
  <si>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</si>
  <si>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</si>
  <si>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</si>
  <si>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</si>
  <si>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</si>
  <si>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</si>
  <si>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</si>
  <si>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</si>
  <si>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</si>
  <si>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</si>
  <si>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</si>
  <si>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</si>
  <si>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</si>
  <si>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</si>
  <si>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</si>
  <si>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</si>
  <si>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</si>
  <si>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</si>
  <si>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</si>
  <si>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</si>
  <si>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</si>
  <si>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</si>
  <si>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</si>
  <si>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</si>
  <si>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</si>
  <si>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</si>
  <si>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</si>
  <si>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</si>
  <si>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</si>
  <si>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</si>
  <si>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</si>
  <si>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</si>
  <si>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</si>
  <si>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</si>
  <si>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</si>
  <si>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</si>
  <si>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</si>
  <si>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</si>
  <si>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</si>
  <si>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</si>
  <si>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</si>
  <si>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</si>
  <si>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</si>
  <si>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</si>
  <si>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</si>
  <si>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</si>
  <si>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</si>
  <si>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</si>
  <si>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</si>
  <si>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</si>
  <si>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</si>
  <si>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</si>
  <si>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</si>
  <si>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</si>
  <si>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</si>
  <si>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</si>
  <si>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</si>
  <si>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</si>
  <si>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</si>
  <si>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</si>
  <si>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</si>
  <si>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</si>
  <si>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</si>
  <si>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</si>
  <si>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</si>
  <si>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</si>
  <si>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</si>
  <si>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</si>
  <si>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</si>
  <si>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</si>
  <si>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</si>
  <si>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</si>
  <si>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</si>
  <si>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</si>
  <si>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</si>
  <si>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</si>
  <si>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</si>
  <si>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</si>
  <si>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</si>
  <si>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</si>
  <si>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</si>
  <si>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</si>
  <si>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</si>
  <si>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</si>
  <si>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</si>
  <si>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</si>
  <si>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</si>
  <si>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</si>
  <si>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</si>
  <si>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</si>
  <si>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</si>
  <si>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</si>
  <si>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</si>
  <si>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</si>
  <si>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</si>
  <si>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</si>
  <si>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</si>
  <si>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</si>
  <si>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</si>
  <si>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</si>
  <si>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</si>
  <si>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</si>
  <si>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</si>
  <si>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</si>
  <si>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</si>
  <si>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</si>
  <si>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</si>
  <si>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</si>
  <si>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</si>
  <si>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</si>
  <si>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</si>
  <si>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</si>
  <si>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</si>
  <si>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</si>
  <si>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</si>
  <si>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</si>
  <si>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</si>
  <si>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</si>
  <si>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</si>
  <si>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</si>
  <si>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</si>
  <si>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</si>
  <si>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</si>
  <si>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</si>
  <si>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</si>
  <si>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</si>
  <si>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</si>
  <si>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</si>
  <si>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</si>
  <si>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</si>
  <si>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</si>
  <si>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</si>
  <si>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</si>
  <si>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</si>
  <si>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</si>
  <si>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</si>
  <si>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</si>
  <si>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</si>
  <si>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</si>
  <si>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</si>
  <si>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</si>
  <si>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</si>
  <si>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</si>
  <si>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</si>
  <si>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</si>
  <si>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</si>
  <si>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</si>
  <si>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</si>
  <si>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</si>
  <si>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</si>
  <si>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</si>
  <si>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</si>
  <si>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</si>
  <si>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</si>
  <si>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</si>
  <si>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</si>
  <si>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</si>
  <si>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</si>
  <si>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</si>
  <si>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</si>
  <si>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</si>
  <si>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</si>
  <si>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</si>
  <si>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</si>
  <si>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</si>
  <si>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</si>
  <si>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</si>
  <si>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</si>
  <si>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</si>
  <si>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</si>
  <si>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</si>
  <si>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</si>
  <si>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</si>
  <si>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</si>
  <si>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</si>
  <si>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</si>
  <si>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</si>
  <si>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</si>
  <si>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</si>
  <si>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</si>
  <si>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</si>
  <si>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</si>
  <si>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</si>
  <si>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</si>
  <si>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</si>
  <si>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</si>
  <si>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</si>
  <si>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</si>
  <si>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</si>
  <si>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</si>
  <si>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</si>
  <si>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</si>
  <si>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</si>
  <si>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</si>
  <si>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</si>
  <si>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</si>
  <si>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</si>
  <si>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</si>
  <si>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</si>
  <si>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</si>
  <si>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</si>
  <si>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</si>
  <si>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</si>
  <si>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</si>
  <si>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</si>
  <si>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</si>
  <si>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</si>
  <si>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</si>
  <si>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</si>
  <si>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</si>
  <si>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</si>
  <si>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</si>
  <si>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</si>
  <si>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</si>
  <si>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</si>
  <si>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</si>
  <si>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</si>
  <si>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</si>
  <si>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</si>
  <si>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https://www.gov.uk/government/organisations/department-for-business-energy-and-industrial-strategy/about/statistics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</si>
  <si>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</si>
  <si>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</si>
  <si>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</si>
  <si>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</si>
  <si>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</si>
  <si>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</si>
  <si>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</si>
  <si>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</si>
  <si>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</si>
  <si>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</si>
  <si>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</si>
  <si>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</si>
  <si>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</si>
  <si>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</si>
  <si>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</si>
  <si>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</si>
  <si>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</si>
  <si>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</si>
  <si>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</si>
  <si>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</si>
  <si>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</si>
  <si>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</si>
  <si>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</si>
  <si>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</si>
  <si>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</si>
  <si>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</si>
  <si>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</si>
  <si>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</si>
  <si>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</si>
  <si>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T6.6</t>
  </si>
  <si>
    <t>Data from T7.1</t>
  </si>
  <si>
    <t>Data from T1.3</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</si>
  <si>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</si>
  <si>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</si>
  <si>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</si>
  <si>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</si>
  <si>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</si>
  <si>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</si>
  <si>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</si>
  <si>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</si>
  <si>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</si>
  <si>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</si>
  <si>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</si>
  <si>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</si>
  <si>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</si>
  <si>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</si>
  <si>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</si>
  <si>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</si>
  <si>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</si>
  <si>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</si>
  <si>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</si>
  <si>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</si>
  <si>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</si>
  <si>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</si>
  <si>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</si>
  <si>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</si>
  <si>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</si>
  <si>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</si>
  <si>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</si>
  <si>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</si>
  <si>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</si>
  <si>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</si>
  <si>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 xml:space="preserve">• The Government established a target to upgrade around 1 million homes between May 2015 and April 2020. With the completion of the target period, the target was met with around 1,002,900 homes having had at least one improvement measure installed under the Energy Company Obligation (ECO) or Green Deal (GD). (Infographic 1, Table 1.3). There are no plans to issue further updates to this table, though revised data may be published following scheme transfers with a revision footnote added to Table 1.3 to advise of this change. </t>
  </si>
  <si>
    <t>Charts visualising key statistics</t>
  </si>
  <si>
    <t xml:space="preserve">This worksheet contains blank rows and columns to aid the presentation of the charts. </t>
  </si>
  <si>
    <t>Infographic 1: Proportion of the 1 million homes target achieved, up to end April 2020</t>
  </si>
  <si>
    <t xml:space="preserve">Chart 8: Homes that have had an improvement measure, May 2015 to end April 2020 </t>
  </si>
  <si>
    <t xml:space="preserve">This worksheet contains nine charts and three infographics. These charts and infographics visualise some of the key statistics within the release.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</si>
  <si>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</si>
  <si>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</si>
  <si>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</si>
  <si>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</si>
  <si>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</si>
  <si>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</si>
  <si>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</si>
  <si>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</si>
  <si>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</si>
  <si>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</si>
  <si>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</si>
  <si>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</si>
  <si>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</si>
  <si>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</si>
  <si>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</si>
  <si>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</si>
  <si>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</si>
  <si>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</si>
  <si>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</si>
  <si>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</si>
  <si>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</si>
  <si>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[n2] Where a household has measures installed in two or more months, the earliest installation month is recorded. Includes measures installed under ECO 1, ECO 2, ECO Help-To-Heat and ECO 3.</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</si>
  <si>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</si>
  <si>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</si>
  <si>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</si>
  <si>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</si>
  <si>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</si>
  <si>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</si>
  <si>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</si>
  <si>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</si>
  <si>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</si>
  <si>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</si>
  <si>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</si>
  <si>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</si>
  <si>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</si>
  <si>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</si>
  <si>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</si>
  <si>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</si>
  <si>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</si>
  <si>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</si>
  <si>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</si>
  <si>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</si>
  <si>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</si>
  <si>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</si>
  <si>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</si>
  <si>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</si>
  <si>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</si>
  <si>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</si>
  <si>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</si>
  <si>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</si>
  <si>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</si>
  <si>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</si>
  <si>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</si>
  <si>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</si>
  <si>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</si>
  <si>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</si>
  <si>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</si>
  <si>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</si>
  <si>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</si>
  <si>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 xml:space="preserve">The table identifies the number of repeat households under ECO3. ECO3 repeat households are households that have returned to install a measure under ECO3 after having installed a measure (or measures) in earlier phases of the scheme. </t>
  </si>
  <si>
    <t>All ECO
[n2]</t>
  </si>
  <si>
    <t>ECO3 Repeat Households
[n3]</t>
  </si>
  <si>
    <t>January 2013 [n4]</t>
  </si>
  <si>
    <t xml:space="preserve">[n2] Where a household has measures installed in two or more months, only the earliest installation month is recorded. </t>
  </si>
  <si>
    <t xml:space="preserve">[n3] ECO3 repeat households are households that have returned to install a measure under ECO3 after having installed a measure (or measures) in earlier phases of the scheme. </t>
  </si>
  <si>
    <t xml:space="preserve">This is calculated through the difference between the total number of first-time properties under ECO3 only, and first-time properties across the whole of ECO.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</si>
  <si>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</si>
  <si>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</si>
  <si>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</si>
  <si>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</si>
  <si>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</si>
  <si>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</si>
  <si>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</si>
  <si>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</si>
  <si>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</si>
  <si>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</si>
  <si>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</si>
  <si>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</si>
  <si>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</si>
  <si>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</si>
  <si>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</si>
  <si>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</si>
  <si>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</si>
  <si>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</si>
  <si>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</si>
  <si>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</si>
  <si>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</si>
  <si>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</si>
  <si>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</si>
  <si>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</si>
  <si>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</si>
  <si>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</si>
  <si>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</si>
  <si>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</si>
  <si>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</si>
  <si>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</si>
  <si>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</si>
  <si>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</si>
  <si>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</si>
  <si>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</si>
  <si>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</si>
  <si>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</si>
  <si>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</si>
  <si>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</si>
  <si>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</si>
  <si>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</si>
  <si>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</si>
  <si>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</si>
  <si>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</si>
  <si>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</si>
  <si>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</si>
  <si>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</si>
  <si>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</si>
  <si>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</si>
  <si>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</si>
  <si>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</si>
  <si>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</si>
  <si>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</si>
  <si>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</si>
  <si>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</si>
  <si>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</si>
  <si>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</si>
  <si>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</si>
  <si>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</si>
  <si>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</si>
  <si>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</si>
  <si>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</si>
  <si>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</si>
  <si>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</si>
  <si>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</si>
  <si>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</si>
  <si>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</si>
  <si>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</si>
  <si>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</si>
  <si>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</si>
  <si>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</si>
  <si>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</si>
  <si>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</si>
  <si>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</si>
  <si>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</si>
  <si>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</si>
  <si>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</si>
  <si>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</si>
  <si>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</si>
  <si>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</si>
  <si>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</si>
  <si>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</si>
  <si>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</si>
  <si>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</si>
  <si>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</si>
  <si>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</si>
  <si>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</si>
  <si>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</si>
  <si>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</si>
  <si>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</si>
  <si>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</si>
  <si>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</si>
  <si>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</si>
  <si>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</si>
  <si>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</si>
  <si>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</si>
  <si>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</si>
  <si>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</si>
  <si>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</si>
  <si>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</si>
  <si>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</si>
  <si>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</si>
  <si>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</si>
  <si>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</si>
  <si>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</si>
  <si>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</si>
  <si>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</si>
  <si>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</si>
  <si>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</si>
  <si>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</si>
  <si>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</si>
  <si>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</si>
  <si>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</si>
  <si>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</si>
  <si>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</si>
  <si>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</si>
  <si>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</si>
  <si>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</si>
  <si>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</si>
  <si>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</si>
  <si>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</si>
  <si>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</si>
  <si>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</si>
  <si>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</si>
  <si>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</si>
  <si>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</si>
  <si>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</si>
  <si>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</si>
  <si>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</si>
  <si>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</si>
  <si>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</si>
  <si>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</si>
  <si>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</si>
  <si>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</si>
  <si>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</si>
  <si>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</si>
  <si>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</si>
  <si>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</si>
  <si>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</si>
  <si>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</si>
  <si>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</si>
  <si>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</si>
  <si>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</si>
  <si>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</si>
  <si>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</si>
  <si>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</si>
  <si>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</si>
  <si>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</si>
  <si>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</si>
  <si>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</si>
  <si>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</si>
  <si>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</si>
  <si>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</si>
  <si>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refers to values between 1 and 4 inclusive which have been supressed to prevent disclosure.</t>
  </si>
  <si>
    <t xml:space="preserve">^ refers to values of 5 or more which have been supressed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</si>
  <si>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</si>
  <si>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</si>
  <si>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</si>
  <si>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</si>
  <si>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</si>
  <si>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</si>
  <si>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</si>
  <si>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</si>
  <si>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</si>
  <si>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</si>
  <si>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</si>
  <si>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</si>
  <si>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</si>
  <si>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</si>
  <si>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</si>
  <si>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</si>
  <si>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</si>
  <si>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</si>
  <si>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</si>
  <si>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</si>
  <si>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</si>
  <si>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</si>
  <si>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</si>
  <si>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</si>
  <si>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</si>
  <si>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</si>
  <si>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</si>
  <si>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</si>
  <si>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</si>
  <si>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</si>
  <si>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</si>
  <si>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</si>
  <si>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</si>
  <si>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</si>
  <si>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</si>
  <si>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</si>
  <si>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</si>
  <si>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</si>
  <si>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</si>
  <si>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</si>
  <si>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</si>
  <si>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</si>
  <si>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Property type [n1]</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</si>
  <si>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</si>
  <si>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</si>
  <si>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</si>
  <si>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</si>
  <si>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</si>
  <si>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</si>
  <si>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</si>
  <si>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</si>
  <si>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</si>
  <si>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</si>
  <si>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</si>
  <si>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</si>
  <si>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</si>
  <si>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</si>
  <si>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</si>
  <si>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</si>
  <si>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</si>
  <si>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</si>
  <si>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</si>
  <si>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</si>
  <si>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</si>
  <si>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</si>
  <si>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</si>
  <si>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</si>
  <si>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</si>
  <si>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</si>
  <si>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</si>
  <si>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</si>
  <si>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</si>
  <si>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</si>
  <si>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</si>
  <si>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</si>
  <si>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</si>
  <si>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</si>
  <si>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</si>
  <si>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</si>
  <si>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</si>
  <si>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</si>
  <si>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</si>
  <si>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</si>
  <si>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</si>
  <si>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</si>
  <si>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</si>
  <si>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</si>
  <si>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</si>
  <si>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</si>
  <si>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</si>
  <si>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</si>
  <si>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</si>
  <si>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</si>
  <si>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</si>
  <si>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</si>
  <si>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</si>
  <si>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</si>
  <si>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</si>
  <si>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</si>
  <si>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</si>
  <si>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</si>
  <si>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</si>
  <si>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</si>
  <si>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</si>
  <si>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</si>
  <si>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</si>
  <si>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</si>
  <si>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</si>
  <si>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</si>
  <si>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</si>
  <si>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</si>
  <si>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</si>
  <si>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</si>
  <si>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</si>
  <si>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</si>
  <si>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</si>
  <si>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</si>
  <si>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</si>
  <si>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</si>
  <si>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</si>
  <si>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</si>
  <si>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</si>
  <si>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</si>
  <si>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</si>
  <si>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</si>
  <si>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</si>
  <si>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</si>
  <si>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</si>
  <si>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</si>
  <si>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</si>
  <si>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</si>
  <si>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</si>
  <si>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</si>
  <si>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</si>
  <si>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</si>
  <si>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</si>
  <si>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</si>
  <si>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</si>
  <si>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</si>
  <si>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</si>
  <si>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</si>
  <si>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</si>
  <si>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</si>
  <si>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</si>
  <si>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</si>
  <si>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</si>
  <si>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</si>
  <si>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</si>
  <si>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</si>
  <si>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</si>
  <si>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</si>
  <si>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</si>
  <si>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</si>
  <si>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</si>
  <si>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</si>
  <si>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</si>
  <si>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</si>
  <si>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</si>
  <si>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</si>
  <si>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</si>
  <si>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</si>
  <si>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</si>
  <si>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</si>
  <si>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</si>
  <si>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</si>
  <si>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</si>
  <si>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</si>
  <si>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</si>
  <si>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</si>
  <si>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</si>
  <si>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</si>
  <si>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</si>
  <si>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</si>
  <si>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</si>
  <si>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</si>
  <si>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</si>
  <si>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</si>
  <si>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</si>
  <si>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</si>
  <si>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</si>
  <si>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</si>
  <si>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</si>
  <si>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</si>
  <si>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</si>
  <si>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</si>
  <si>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</si>
  <si>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</si>
  <si>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</si>
  <si>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</si>
  <si>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</si>
  <si>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</si>
  <si>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</si>
  <si>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</si>
  <si>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</si>
  <si>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</si>
  <si>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</si>
  <si>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</si>
  <si>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</si>
  <si>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</si>
  <si>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Administrative costs 
[n2], [n4], [n6]</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</si>
  <si>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</si>
  <si>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</si>
  <si>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</si>
  <si>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</si>
  <si>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</si>
  <si>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</si>
  <si>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</si>
  <si>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</si>
  <si>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</si>
  <si>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</si>
  <si>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</si>
  <si>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</si>
  <si>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</si>
  <si>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</si>
  <si>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</si>
  <si>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</si>
  <si>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</si>
  <si>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</si>
  <si>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</si>
  <si>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</si>
  <si>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</si>
  <si>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</si>
  <si>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</si>
  <si>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</si>
  <si>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</si>
  <si>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</si>
  <si>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</si>
  <si>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</si>
  <si>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</si>
  <si>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</si>
  <si>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</si>
  <si>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</si>
  <si>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</si>
  <si>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</si>
  <si>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</si>
  <si>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</si>
  <si>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</si>
  <si>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</si>
  <si>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</si>
  <si>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</si>
  <si>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</si>
  <si>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</si>
  <si>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</si>
  <si>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</si>
  <si>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</si>
  <si>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</si>
  <si>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</si>
  <si>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</si>
  <si>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</si>
  <si>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</si>
  <si>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</si>
  <si>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</si>
  <si>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</si>
  <si>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</si>
  <si>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</si>
  <si>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</si>
  <si>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</si>
  <si>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</si>
  <si>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</si>
  <si>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</si>
  <si>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</si>
  <si>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</si>
  <si>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</si>
  <si>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</si>
  <si>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</si>
  <si>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</si>
  <si>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</si>
  <si>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</si>
  <si>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</si>
  <si>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</si>
  <si>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</si>
  <si>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</si>
  <si>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</si>
  <si>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</si>
  <si>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</si>
  <si>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</si>
  <si>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</si>
  <si>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</si>
  <si>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</si>
  <si>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</si>
  <si>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</si>
  <si>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</si>
  <si>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</si>
  <si>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</si>
  <si>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</si>
  <si>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</si>
  <si>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</si>
  <si>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</si>
  <si>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</si>
  <si>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</si>
  <si>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</si>
  <si>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</si>
  <si>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</si>
  <si>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</si>
  <si>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</si>
  <si>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</si>
  <si>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</si>
  <si>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</si>
  <si>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</si>
  <si>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</si>
  <si>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</si>
  <si>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</si>
  <si>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</si>
  <si>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</si>
  <si>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</si>
  <si>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</si>
  <si>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</si>
  <si>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</si>
  <si>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</si>
  <si>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</si>
  <si>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</si>
  <si>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</si>
  <si>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</si>
  <si>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</si>
  <si>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</si>
  <si>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</si>
  <si>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</si>
  <si>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</si>
  <si>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</si>
  <si>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</si>
  <si>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</si>
  <si>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</si>
  <si>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</si>
  <si>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</si>
  <si>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</si>
  <si>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</si>
  <si>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</si>
  <si>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</si>
  <si>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</si>
  <si>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</si>
  <si>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</si>
  <si>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</si>
  <si>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</si>
  <si>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</si>
  <si>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</si>
  <si>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</si>
  <si>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</si>
  <si>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</si>
  <si>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</si>
  <si>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</si>
  <si>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</si>
  <si>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</si>
  <si>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</si>
  <si>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</si>
  <si>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</si>
  <si>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</si>
  <si>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[n2] Measures installed under ECO1, ECO2, ECO Help-To-Heat and ECO3.</t>
  </si>
  <si>
    <t xml:space="preserve">The 'All ECO' column includes measures installed under ECO1, ECO2, ECO Help-To-Heat and ECO3, while the following columns look at unique households in ECO1-2, ECO Help-to-Heat and ECO3 phases individually. </t>
  </si>
  <si>
    <t xml:space="preserve">A property that had a measure installed under a previous ECO phase will appear as an extra household under the 'ECO3' column, when compared to the 'ECOALL' column, as it would not be a first-time property if all ECO phases are considered, but is first-time property under ECO3. </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</si>
  <si>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</si>
  <si>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</si>
  <si>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 xml:space="preserve">© Crown copyright 2022. You may re-use this information (not including logos) free of charge in any format or medium, under the terms of the Open Government Licence.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</si>
  <si>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</si>
  <si>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</si>
  <si>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</si>
  <si>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</si>
  <si>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</si>
  <si>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</si>
  <si>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</si>
  <si>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</si>
  <si>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</si>
  <si>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</si>
  <si>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</si>
  <si>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</si>
  <si>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</si>
  <si>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</si>
  <si>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</si>
  <si>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</si>
  <si>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</si>
  <si>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</si>
  <si>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r>
      <t xml:space="preserve">[n1] Sources: </t>
    </r>
    <r>
      <rPr>
        <i/>
        <sz val="10"/>
        <rFont val="Arial"/>
        <family val="2"/>
      </rPr>
      <t>England</t>
    </r>
    <r>
      <rPr>
        <sz val="10"/>
        <rFont val="Arial"/>
        <family val="2"/>
      </rPr>
      <t xml:space="preserve">: Office for National Statistics, 2018-based Household Projections for 2017; Table 406: </t>
    </r>
  </si>
  <si>
    <t xml:space="preserve">Wales: Welsh Government, household estimate for Wales for 2017;  Household estimates for Wales - households by local authority and year, 1991 to 2020: </t>
  </si>
  <si>
    <t xml:space="preserve">Scotland: National Records of Scotland, estimate of households in Scotland for 2017; Table 1: </t>
  </si>
  <si>
    <r>
      <t xml:space="preserve">[n1] Sources: </t>
    </r>
    <r>
      <rPr>
        <i/>
        <sz val="10"/>
        <color theme="1"/>
        <rFont val="Arial"/>
        <family val="2"/>
      </rPr>
      <t>England</t>
    </r>
    <r>
      <rPr>
        <sz val="10"/>
        <color theme="1"/>
        <rFont val="Arial"/>
        <family val="2"/>
      </rPr>
      <t xml:space="preserve">: Office for National Statistics, 2018-based Household Projections for 2017; Table 406: </t>
    </r>
  </si>
  <si>
    <r>
      <t xml:space="preserve">[n9] Sources: </t>
    </r>
    <r>
      <rPr>
        <i/>
        <sz val="10"/>
        <rFont val="Arial"/>
        <family val="2"/>
      </rPr>
      <t>England</t>
    </r>
    <r>
      <rPr>
        <sz val="10"/>
        <rFont val="Arial"/>
        <family val="2"/>
      </rPr>
      <t xml:space="preserve">: Office for National Statistics, 2018-based Household Projections for 2017; Table 406: </t>
    </r>
  </si>
  <si>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</si>
  <si>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</si>
  <si>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</si>
  <si>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</si>
  <si>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</si>
  <si>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</si>
  <si>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</si>
  <si>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</si>
  <si>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</si>
  <si>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</si>
  <si>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</si>
  <si>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</si>
  <si>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</si>
  <si>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</si>
  <si>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</si>
  <si>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</si>
  <si>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</si>
  <si>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</si>
  <si>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https://www.gov.uk/government/statistics/household-energy-efficiency-statistics-detailed-report-2021</t>
  </si>
  <si>
    <t>For further information on background and Green Deal and Energy Company Obligation (ECO) policies, please see annex from the following detailed report (March 2022):</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</si>
  <si>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</si>
  <si>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</si>
  <si>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</si>
  <si>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</si>
  <si>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</si>
  <si>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</si>
  <si>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</si>
  <si>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</si>
  <si>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</si>
  <si>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</si>
  <si>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</si>
  <si>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This worksheet contains one table. Data covers from January 2013 to March 2022.</t>
  </si>
  <si>
    <t>The table summarises the number of households receiving measures under ECO and the various Green Deal Framework schemes.</t>
  </si>
  <si>
    <t>This worksheet contains one table. The data covers from January 2013 to March 2022.</t>
  </si>
  <si>
    <t>Chart 5: Number of ECO3 Flexible Eligibility Measures by installation month and share of ECO3 obligation delivered through flex, up to end March 2022</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</si>
  <si>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</si>
  <si>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</si>
  <si>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</si>
  <si>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</si>
  <si>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</si>
  <si>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Chart 4: Estimated lifetime bill savings for Affordable Warmth measures, by installation quarter, up to end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</si>
  <si>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</si>
  <si>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</si>
  <si>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6.1: Estimated ECO costs, by obligation, as reported by energy suppliers, by quarter (January 2013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</si>
  <si>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</si>
  <si>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</si>
  <si>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</si>
  <si>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 xml:space="preserve">• The total ECO delivery costs up to the end of March 2022 were around £5.62 billion, with an additional £514 million in administrative costs. This meant that the total cost of ECO for the period was £6.14 billion. (Table 6.1). </t>
  </si>
  <si>
    <t>• The delivery costs for ECO3 up to the end of March 2022 were £1.84 billion, with 31 per cent of these costs funding boiler and other heating systems. (Table 6.6, Chart 6)</t>
  </si>
  <si>
    <t>• In quarter 1 2022, the delivery and administration costs totalled £202 million, which was a 15 per cent increase on the prior quarter (Table 6.6). The delivery and administration costs in quarter 2 2021 were the highest of any quarter in ECO3, at £251 million, as the measure delivery in the quarter was the highest of ECO3, and in the scheme since quarter 4 2014. These high figures in quarter 2 were due to changing PAS standards being introduced at the end of June 2021, and quarter 3 then saw a fall in costs (and measure delivery) following this change. Suppliers had until the end of March 2022 to deliver their ECO3 obligations.</t>
  </si>
  <si>
    <t>Chart 6: ECO3 costs, by cost type, by quarter, up to end March 2022</t>
  </si>
  <si>
    <t>Responsible Statistician: Isi Avbulimen</t>
  </si>
  <si>
    <t xml:space="preserve">EnergyEfficiency.Stats@beis.gov.uk </t>
  </si>
  <si>
    <t>24 Nov 2022</t>
  </si>
  <si>
    <t>May 2022</t>
  </si>
  <si>
    <t>June 2022</t>
  </si>
  <si>
    <t>July 2022</t>
  </si>
  <si>
    <t>Apr - Jun 2022</t>
  </si>
  <si>
    <t>https://www.nrscotland.gov.uk/statistics-and-data/statistics/statistics-by-theme/households/household-estimates/2021</t>
  </si>
  <si>
    <t>[n9] The rounded estimate of households with measures installed through more than one delivery mechanism is based on matched records for 94% of cases.</t>
  </si>
  <si>
    <t>This worksheet contains one map. This map visualises the rate of households receiving an ECO measure through the Flexible Eligibility obligation per 1,000 households in a local authority area.</t>
  </si>
  <si>
    <t>07927 579551</t>
  </si>
  <si>
    <t>Any enquiries or comments in relation to this statistical release should be sent to the Household Energy Efficiency Statistics Team at the following email address: EnergyEfficiency.Stats@beis.gov.uk  or following contact telephone: 07927 579551. The statistician responsible for this publication is Isi Avbulimen.</t>
  </si>
  <si>
    <t>ECO is a government energy efficiency scheme in Great Britain to help reduce carbon emissions and tackle fuel poverty. The scheme began in April 2013, and over time it has been amended.</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</si>
  <si>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</si>
  <si>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</si>
  <si>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</si>
  <si>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</si>
  <si>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</si>
  <si>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</si>
  <si>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</si>
  <si>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</si>
  <si>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</si>
  <si>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</si>
  <si>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</si>
  <si>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 xml:space="preserve"> - 81 had solid wall insulation; and </t>
  </si>
  <si>
    <t>[n10] Across all phases of ECO, 2.39m households received ECO measures with 1.52m households receiving measures through CSCO and /or HHCRO.</t>
  </si>
  <si>
    <t>August 2022</t>
  </si>
  <si>
    <t>Standard Cavity Wall Insulation</t>
  </si>
  <si>
    <t>Party Wall Insulation</t>
  </si>
  <si>
    <t>Solar PV</t>
  </si>
  <si>
    <t>District Heating Connection</t>
  </si>
  <si>
    <t>External Wall Insulation</t>
  </si>
  <si>
    <t>Internal Wall Insulation</t>
  </si>
  <si>
    <t>Room-in-Roof Insulation</t>
  </si>
  <si>
    <t>Electric Storage Heater</t>
  </si>
  <si>
    <t xml:space="preserve">Measure Types </t>
  </si>
  <si>
    <t>First Time Central Heating</t>
  </si>
  <si>
    <t>Broken Boiler Replacements</t>
  </si>
  <si>
    <t>Boiler Upgrades</t>
  </si>
  <si>
    <t>Pitched Roof Insulation</t>
  </si>
  <si>
    <t>Virgin Loft Insulation</t>
  </si>
  <si>
    <t>Top-Up Loft Insulation</t>
  </si>
  <si>
    <t>ECO3 measures installed, by obligation, by installation month (Ofgem)</t>
  </si>
  <si>
    <t>ECO3 measures installed, by measure type, by obligation (Ofgem)</t>
  </si>
  <si>
    <t>Data from T2.3, T2.4, T2.5 and T2.5b</t>
  </si>
  <si>
    <t>Data from T2.6, T2.7, T2.8 and T2.8b</t>
  </si>
  <si>
    <t>Total number of 'ECO3 Interim' measures delivered [n2]</t>
  </si>
  <si>
    <t>Total number of 'ECO3 Interim' and ECO4 measures delivered</t>
  </si>
  <si>
    <t>Percentage of 'ECO3 Interim' and ECO4 Measures</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</si>
  <si>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</si>
  <si>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</si>
  <si>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</si>
  <si>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</si>
  <si>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</si>
  <si>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</si>
  <si>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This worksheet summaries the key trends from the 'ECO3 Interim' and ECO4 data tables (T2.5b and T2.8b), based on Ofgem Register data. Previous publications of these tables used Trustmark data as an interim dataset while Ofgem data were not available. Measures installed are lodged with Trustmark before they are notified to Ofgem and so timing differences between the two data sets may occur.</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</si>
  <si>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</si>
  <si>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</si>
  <si>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As Interim and Early delivery measures could not be notified to Ofgem until the ECO4 Order was in force, the August and September publications' ECO4 tables, including ECO3 Interim, temporarily included indicative data from Trustmark for the period 1 April to 31 July 2022. Installers are required to lodge their measures installed with Trustmark before Ofgem is notified. These tables now use data from the Ofgem register in this publication.</t>
  </si>
  <si>
    <t>The data tables in this spreadsheet were published at 09:30am Thursday 24 November 2022.</t>
  </si>
  <si>
    <t>The next publication will be at 09:30am on Thursday 22 December 2022.</t>
  </si>
  <si>
    <t>Data covered in this release is for delivery to the end of September 2022 and associated costs for delivery to the end of March 2022.</t>
  </si>
  <si>
    <t>January 2013 to September 2022</t>
  </si>
  <si>
    <t>24 November 2022</t>
  </si>
  <si>
    <t>Table 7.4: Cumulative number of organisations associated with the Green Deal scheme, by type (October 2012 to October 2022)</t>
  </si>
  <si>
    <t>This worksheet contains one table. Data covers from October 2012 to October 2022.</t>
  </si>
  <si>
    <t>October 2022</t>
  </si>
  <si>
    <t>September 2022</t>
  </si>
  <si>
    <t>This worksheet contains one table. Data covers from May 2013 to October 2022.</t>
  </si>
  <si>
    <t>There are 24 properties with two 'live' Green Deal Plans, so there are 9,622 'live' Green Deal Plans at the end of October 2022.</t>
  </si>
  <si>
    <t>This worksheet contains one table. Data covers from June 2013 to September 2022.</t>
  </si>
  <si>
    <r>
      <t>Table 7.3: Number of measures installed using Green Deal Finance by quarter</t>
    </r>
    <r>
      <rPr>
        <b/>
        <sz val="22"/>
        <color indexed="8"/>
        <rFont val="Arial"/>
        <family val="2"/>
      </rPr>
      <t xml:space="preserve"> (April 2013 to September 2022)</t>
    </r>
  </si>
  <si>
    <t>This worksheet contains one table. Data covers from April 2013 to 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</si>
  <si>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</si>
  <si>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</si>
  <si>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</si>
  <si>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</si>
  <si>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</si>
  <si>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</si>
  <si>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</si>
  <si>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The total number of unique properties to receive an ECO3 measure was 597,783 properties.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</si>
  <si>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</si>
  <si>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</si>
  <si>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The total number of unique properties to receive an ECO3 measure up to the end of March 2022 was 597,783, with around 87,829 (15%) of these properties also having received an ECO 1, 2 or Help-to-Heat measure.</t>
  </si>
  <si>
    <t>Since the start of April 2017, 669,499 households have received Affordable Warmth measures through ECO Help-To-Heat or ECO3.</t>
  </si>
  <si>
    <t xml:space="preserve">Of the 148,780 broken boilers installed with associated insulation measures: </t>
  </si>
  <si>
    <t xml:space="preserve"> - 120,676 had floor insulation; </t>
  </si>
  <si>
    <t xml:space="preserve"> - 26,472 had cavity wall insulation; </t>
  </si>
  <si>
    <t xml:space="preserve"> - 868 had roof insulation; </t>
  </si>
  <si>
    <t xml:space="preserve"> - 683 are currently unknown.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</si>
  <si>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</si>
  <si>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</si>
  <si>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</si>
  <si>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 xml:space="preserve">In total 337 Local Authorities had at least 1 flex measure up to March 2022. </t>
  </si>
  <si>
    <t>23 Feb 2023</t>
  </si>
  <si>
    <t>This worksheet contains one table. The data covers the period April 2022 to September 2022.</t>
  </si>
  <si>
    <t>Hybrid Wall Insulation</t>
  </si>
  <si>
    <t xml:space="preserve">• Between 1st April and 30th September 2022, a total of 37,600 ECO measures were installed. This total includes 25,600 ECO3 Interim measures and around 12,000 ECO4 measures. The ECO4 Order did not come into force until late July 2022. Measures delivered in April, May or June could be classified as under either ECO4 rules, or under ECO3 rules (ECO3 Interim delivery), with deliveries in July and later months all made under ECO4 rules. (Table 2.5b). </t>
  </si>
  <si>
    <t>• Of all measures installed between April and September 2022, 14 per cent were boiler measures, 32 per cent ‘Other Heating' measures, the vast majority of these (87 per cent) being 'heating controls', and one per cent were micro-generation. Of the remaining 53 per cent of measures installed during this period, 29 per cent were cavity wall insulation, 15 per cent loft insulation, six per cent solid wall insulation and three per cent ‘Other Insulation’. (Table 2.8b).</t>
  </si>
  <si>
    <t>Table 2.5b: ECO3 Interim and ECO4  measures installed, by installation month (April 2022 to September 2022)</t>
  </si>
  <si>
    <t>Table 2.8b: ECO3 Interim and ECO4 measures installed, by measure type (April 2022 to September 2022)</t>
  </si>
  <si>
    <t>This worksheet contains one table. Data covers from January 2013 to September 2022.</t>
  </si>
  <si>
    <t>Table 3.1: ECO measures installed, by measure type and obligation, by quarter (January 2013 to September 2022)</t>
  </si>
  <si>
    <r>
      <t>Table 3.2: ECO measures by property main fuel type (pre-measure</t>
    </r>
    <r>
      <rPr>
        <b/>
        <sz val="22"/>
        <color theme="1"/>
        <rFont val="Arial"/>
        <family val="2"/>
      </rPr>
      <t>), ECO obligation and by quarter (January 2013 to September 2022)</t>
    </r>
  </si>
  <si>
    <t>Table 3.3: ECO measures by ECO obligation by region, by quarter (January 2013 to September 2022)</t>
  </si>
  <si>
    <t>Table 4.1: Households in receipt of ECO measures by region, by quarter (January 2013 to September 2022)</t>
  </si>
  <si>
    <t>Table 3.4: ECO measures by ECO obligation by administrative area, up to end September 2022</t>
  </si>
  <si>
    <t>Table 3.6: ECO measures by ECO obligation by Parliamentary Constituency (January 2013 to September 2022)</t>
  </si>
  <si>
    <t>Table 4.3: Households in receipt of ECO measures by tenure, ECO obligation and by quarter (January 2013 to September 2022)</t>
  </si>
  <si>
    <t>22 Dec 2022</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</si>
  <si>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</si>
  <si>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Table 4.4: Households in receipt of ECO measures by administrative area (January 2013 to September 2022)</t>
  </si>
  <si>
    <t>Table 4.5: Households in receipt of ECO measures by Parliamentary Constituency (January 2013 to September 2022)</t>
  </si>
  <si>
    <t>[n3] Unknown property type includes 642 park and mobile homes.</t>
  </si>
  <si>
    <t>Table 4.2: Households in receipt of ECO measures by property type, ECO obligation and by quarter (January 2013 to September 2022)</t>
  </si>
  <si>
    <t>Map 1 – Households in receipt of ECO measures by Local Authority per 1,000 households (January 2013 to September 2022)</t>
  </si>
  <si>
    <t>Chart 1: ECO measures installed, by obligation, by month, up to end September 2022</t>
  </si>
  <si>
    <t>Chart 3: ECO measures by main fuel type of property, by quarter, up to end September 2022</t>
  </si>
  <si>
    <t>Infographic 2: ECO measures by measure type, up to end September 2022</t>
  </si>
  <si>
    <t>Infographic 3: ECO measures by region, up to end September 2022</t>
  </si>
  <si>
    <t>• The provisional estimated lifetime carbon savings of measures installed by the end of March 2022, under ECO (including Affordable Warmth), Cashback, GDHIF and GD Plans was up to 60 MtCO2 with provisional estimated lifetime energy savings up to 224,400 GWh (Table 1.4).</t>
  </si>
  <si>
    <t xml:space="preserve">• Up to the end of September 2022, around one fifth (18 per cent) of ECO measures were in the North West (643,400) - the highest in any region. Twelve per cent of ECO measures were installed in Scotland (414,700) and five per cent were in Wales (181,200). In quarter 3 2022, around 18 per cent of ECO measures were in the North West (1,900) - the highest in any region for that quarter; four per cent of ECO measures were installed in Scotland (400) and around 13 per cent were in Wales (1,400). (Infographic 3, Table 3.3). </t>
  </si>
  <si>
    <t>• Around nine per cent of all households in Great Britain had a measure installed under ECO (i.e. around 90 per 1,000 households), up to the end of September 2022. For England, there were around 86 measures per 1,000 households, with five English regions (North West, North East, West Midlands, Yorkshire &amp; the Humber, East Midlands), each having a rate above the England average. The North West and North East regions had the highest amounts in England, with 132 and 123 households with ECO measures per 1,000 households, respectively. There were around 128 measures per 1,000 households in Scotland and 90 per 1,000 households in Wales (Map 1, Table 4.1 and Table 4.4).</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</si>
  <si>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</si>
  <si>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Around 3.6 million measures were installed in around 2.5 million properties through ECO and under the Green Deal Framework to the end of September 2022. Around 3.5 million of these installed measures (97 per cent) were delivered through ECO (Tables 1.1 and 1.2).</t>
  </si>
  <si>
    <t>Chart 2a: Share of all ECO measures installed, by measure type, by ECO phase, up to end September 2022</t>
  </si>
  <si>
    <t>Chart 2b: Share of all Affordable Warmth measures, by measure type, by ECO phase, up to end September 2022</t>
  </si>
  <si>
    <t>Chart 7: Green Deal Plans, by ‘Live’ or ‘Completed’ status, by quarter, up to end September 2022</t>
  </si>
  <si>
    <t>Chart 9: ECO measures installed by day from 1st October 2021 to 30th September 2022</t>
  </si>
  <si>
    <t xml:space="preserve">This worksheet summarises the key trends presented in the tables within this release. </t>
  </si>
  <si>
    <t>• In the six-month period since ECO3 closed (April to September 2022), provisional figures show an average monthly delivery of around 6,300 measures. An average of 8,900 measures per month were installed in the period when the ECO3 interim rules were in place. This rate has fallen in the last few months, though this data is likely to be revised up due to some under-reporting of data.  This pattern of low delivery, compared to the last months of the previous scheme is similar to that seen at the start of ECO3 at the end of 2018. (Table 2.5b, and also Table 2.5).</t>
  </si>
  <si>
    <t xml:space="preserve">• Between 1st April and 30th September 2022, a total of 37,600 ECO measures were installed. This total includes 25,600 ECO3 Interim measures and around 12,000 ECO4 measures. (Table 2.5b). In Quarter 3 (Jul to Sep) 2022, around 10,900 measures were installed through ECO in around 2,600 households (Tables 3.3 and 4.1). The number of measures installed in Quarter 3 2022 was around 59 percent lower than in quarter 2 (Apr to Jun) 2022. Measures installed from July 2022 are ECO4 only. </t>
  </si>
  <si>
    <t>• Measure installations were relatively stable from end of December 2021 onwards at around 1,000 to 2,000 measures a day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2022.  (Chart 9).</t>
  </si>
  <si>
    <t>• Under ECO3 (October 2018 to March 2022) 1,035,900 measures have been installed; additionally, around 82,100 ECO2t measures have been re-elected to ECO3. Therefore, the total measures delivered under the ECO3 obligation is 1,118,000 measures. In the six-month period since ECO3 closed (April to September 2022), provisional figures show around 37,600 measures have been delivered, at an average monthly measure delivery of around 6,300. The ECO4 Order did not come into force until late July 2022, so delivery from 1st April 2022 could have been considered as either ECO4, or for a limited period ECO3 Interim (1st April to 30th June). The first few months of ECO4, including ECO3 Interim, has seen a sharp decline in delivery when compared to the closing months of ECO3. The closing six months of ECO3 saw an average monthly delivery of around 28,400 measures.  A similar decline in delivery was observed at the start of ECO3, with deliveries falling from an average of 17,600 in the final six months of ECO Help-To-Heat, to 8,900 in the first six months of ECO3.</t>
  </si>
  <si>
    <t>• Since the February 2022 release, the re-elected ECO Help-to-Heat (ECO HTH or ECO2t) surplus actions have been categorised as ECO3 Affordable Warmth measures, with companies submitting further supporting data to ensure the measure notifications comply with ECO3 requirements. Ofgem provided guidance to companies on the criteria that needed to be met, in order for ECO2t measures to be re-elected to ECO3. In total, there were around 82,100 surplus actions, of which over 99 per cent were approved. Note that while ECO3 commenced in October 2018, these surplus actions were all delivered between April 2017 and September 2018.</t>
  </si>
  <si>
    <t>• Of all notified ECO measures installed between April and September 2022, almost half (around 48 per cent) were heating measures, while the rest were insulation measures. More specifically, around 14 per cent were boiler measures, 32 per cent 'other heating measures' (87 per cent of which were heating controls), 29 per cent cavity wall insulation, 15 per cent loft insulation, six per cent solid wall insulation and 3 per cent 'other insulation' (of which, 94 per cent were for under floor insulation) (Table 2.8b; Chart 2a).</t>
  </si>
  <si>
    <t>• The ECO4 (including ECO3 Interim) share of insulation measures is much higher than the share of insulation measures through Affordable Warmth across all ECO phases, where 12 per cent were for cavity wall insulation, nine per cent were for loft insulation, seven per cent were for ‘other insulation’ and two per cent were for solid wall insulation (Chart 2b).</t>
  </si>
  <si>
    <t xml:space="preserve">• Through ECO, the combination of Affordable Warmth and the Carbon Savings Community Obligation had delivered around 3.5 million measures in around 1.52 million low income and vulnerable households, or households in specified areas of low income, by the end of March 2022 (Tables 2.6, 2.7 &amp; 2.8). Since the start of April 2017, around 1,228,100 Affordable Warmth measures have been installed in around 669,600 low income and vulnerable households (Tables 2.7 and 2.8).  </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</si>
  <si>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</si>
  <si>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 Green Deal (GD) Plans – there were 13,867 ‘live’ or ‘completed’ GD Plans in unique homes at the end of October 2022. Of these, 9,598 were ‘live’ (all measures installed) and 4,269 were 'completed' (all measures installed and paid off). At the end of October 2022, 69 per cent of all plans were 'live'. Over the last three months (August 2022 - October 2022) 113 plans were ‘completed’, compared to 134 completions in the previous three months (May 2022 - July 2022) (Table 7.1).</t>
  </si>
  <si>
    <t>Unknown (ECO4)</t>
  </si>
  <si>
    <t xml:space="preserve">[n2] "Other" fuel type includes District Heating Systems, Liquefied Petroleum Gas and Unknown. </t>
  </si>
  <si>
    <t>• In total, to the end of September 2022, around 83 per cent of ECO measures were installed in properties that used gas as their main fuel type (around 2.92 million measures). (Chart 3, Table 3.2).</t>
  </si>
  <si>
    <t>• Provisional figures show there were around 3.5 million measures installed in 2.4 million households under ECO up to the end of March 2022 (Tables 1.1 and 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</si>
</sst>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14">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5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right style="thin">
        <color auto="1"/>
      </right>
      <top/>
      <bottom/>
      <diagonal/>
    </border>
    <border>
      <left style="thin">
        <color indexed="64"/>
      </left>
      <right/>
      <top style="thin">
        <color indexed="64"/>
      </top>
      <bottom/>
      <diagonal/>
    </border>
    <border>
      <left/>
      <right style="thin">
        <color indexed="64"/>
      </right>
      <top style="thin">
        <color indexed="64"/>
      </top>
      <bottom style="thin">
        <color auto="1"/>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auto="1"/>
      </bottom>
      <diagonal/>
    </border>
  </borders>
  <cellStyleXfs count="21807">
    <xf numFmtId="164" fontId="0" fillId="0" borderId="0"/>
    <xf numFmtId="43" fontId="169" fillId="0" borderId="0" applyFont="0" applyFill="0" applyBorder="0" applyAlignment="0" applyProtection="0"/>
    <xf numFmtId="164" fontId="189" fillId="0" borderId="0" applyNumberFormat="0" applyFill="0" applyBorder="0" applyAlignment="0" applyProtection="0">
      <alignment vertical="top"/>
      <protection locked="0"/>
    </xf>
    <xf numFmtId="43" fontId="186" fillId="0" borderId="0" applyFont="0" applyFill="0" applyBorder="0" applyAlignment="0" applyProtection="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0" fontId="168" fillId="0" borderId="0"/>
    <xf numFmtId="0" fontId="168"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164" fontId="186" fillId="0" borderId="0"/>
    <xf numFmtId="9" fontId="186" fillId="0" borderId="0" applyFont="0" applyFill="0" applyBorder="0" applyAlignment="0" applyProtection="0"/>
    <xf numFmtId="176" fontId="193" fillId="0" borderId="0"/>
    <xf numFmtId="176" fontId="193" fillId="0" borderId="0"/>
    <xf numFmtId="177" fontId="201" fillId="0" borderId="0" applyFon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3" fillId="34" borderId="13">
      <alignment horizontal="center"/>
      <protection locked="0"/>
    </xf>
    <xf numFmtId="178" fontId="204" fillId="0" borderId="0" applyFont="0" applyFill="0" applyBorder="0" applyAlignment="0" applyProtection="0">
      <protection locked="0"/>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35" borderId="0"/>
    <xf numFmtId="176" fontId="193" fillId="35" borderId="0"/>
    <xf numFmtId="176" fontId="193" fillId="35" borderId="0"/>
    <xf numFmtId="176" fontId="193" fillId="0" borderId="0"/>
    <xf numFmtId="176" fontId="193" fillId="0" borderId="0"/>
    <xf numFmtId="10" fontId="205" fillId="0" borderId="0"/>
    <xf numFmtId="10" fontId="205" fillId="0" borderId="0"/>
    <xf numFmtId="10" fontId="205" fillId="0" borderId="0"/>
    <xf numFmtId="10" fontId="205" fillId="0" borderId="0"/>
    <xf numFmtId="176" fontId="193" fillId="0" borderId="0"/>
    <xf numFmtId="176" fontId="193" fillId="35" borderId="0"/>
    <xf numFmtId="176" fontId="193" fillId="35" borderId="0"/>
    <xf numFmtId="176" fontId="193" fillId="35" borderId="0"/>
    <xf numFmtId="176" fontId="206" fillId="0" borderId="0"/>
    <xf numFmtId="176" fontId="193" fillId="0" borderId="0"/>
    <xf numFmtId="176" fontId="193" fillId="0" borderId="0"/>
    <xf numFmtId="176" fontId="193" fillId="0" borderId="0"/>
    <xf numFmtId="176" fontId="193" fillId="0" borderId="0"/>
    <xf numFmtId="176" fontId="193" fillId="0" borderId="0"/>
    <xf numFmtId="10" fontId="205" fillId="0" borderId="0"/>
    <xf numFmtId="176" fontId="193" fillId="0" borderId="0"/>
    <xf numFmtId="176" fontId="193" fillId="0" borderId="0"/>
    <xf numFmtId="176" fontId="193" fillId="0" borderId="0"/>
    <xf numFmtId="176" fontId="206" fillId="0" borderId="0"/>
    <xf numFmtId="176" fontId="193" fillId="0" borderId="0"/>
    <xf numFmtId="176" fontId="193" fillId="0" borderId="0"/>
    <xf numFmtId="176" fontId="193" fillId="0" borderId="0"/>
    <xf numFmtId="10" fontId="205" fillId="0" borderId="0"/>
    <xf numFmtId="176" fontId="193" fillId="0" borderId="0"/>
    <xf numFmtId="176" fontId="193" fillId="0" borderId="0"/>
    <xf numFmtId="9" fontId="206" fillId="0" borderId="0"/>
    <xf numFmtId="176" fontId="206" fillId="0" borderId="0"/>
    <xf numFmtId="10" fontId="206" fillId="0" borderId="0"/>
    <xf numFmtId="176" fontId="207" fillId="0" borderId="0">
      <alignment vertical="top"/>
    </xf>
    <xf numFmtId="179" fontId="193" fillId="0" borderId="0" applyFont="0" applyFill="0" applyBorder="0" applyAlignment="0" applyProtection="0"/>
    <xf numFmtId="180" fontId="208" fillId="0" borderId="0" applyFont="0" applyFill="0" applyBorder="0" applyAlignment="0" applyProtection="0"/>
    <xf numFmtId="179" fontId="193" fillId="0" borderId="0" applyFont="0" applyFill="0" applyBorder="0" applyAlignment="0" applyProtection="0"/>
    <xf numFmtId="179" fontId="193" fillId="0" borderId="0" applyFont="0" applyFill="0" applyBorder="0" applyAlignment="0" applyProtection="0"/>
    <xf numFmtId="179" fontId="193" fillId="0" borderId="0" applyFont="0" applyFill="0" applyBorder="0" applyAlignment="0" applyProtection="0"/>
    <xf numFmtId="179" fontId="193" fillId="0" borderId="0" applyFont="0" applyFill="0" applyBorder="0" applyAlignment="0" applyProtection="0"/>
    <xf numFmtId="181" fontId="208" fillId="0" borderId="0" applyFont="0" applyFill="0" applyBorder="0" applyAlignment="0" applyProtection="0"/>
    <xf numFmtId="179" fontId="193" fillId="0" borderId="0" applyFont="0" applyFill="0" applyBorder="0" applyAlignment="0" applyProtection="0"/>
    <xf numFmtId="179" fontId="193" fillId="0" borderId="0" applyFont="0" applyFill="0" applyBorder="0" applyAlignment="0" applyProtection="0"/>
    <xf numFmtId="179" fontId="193" fillId="0" borderId="0" applyFont="0" applyFill="0" applyBorder="0" applyAlignment="0" applyProtection="0"/>
    <xf numFmtId="176"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176" fontId="193" fillId="0" borderId="0" applyFont="0" applyFill="0" applyBorder="0" applyAlignment="0" applyProtection="0"/>
    <xf numFmtId="176" fontId="193" fillId="0" borderId="0"/>
    <xf numFmtId="176" fontId="193" fillId="0" borderId="0" applyFont="0" applyFill="0" applyBorder="0" applyAlignment="0" applyProtection="0"/>
    <xf numFmtId="182" fontId="208" fillId="0" borderId="0" applyFont="0" applyFill="0" applyBorder="0" applyAlignment="0" applyProtection="0"/>
    <xf numFmtId="183" fontId="208" fillId="0" borderId="0" applyFont="0" applyFill="0" applyBorder="0" applyAlignment="0" applyProtection="0"/>
    <xf numFmtId="176" fontId="193" fillId="0" borderId="0"/>
    <xf numFmtId="176" fontId="193" fillId="0" borderId="0"/>
    <xf numFmtId="0" fontId="193" fillId="0" borderId="0"/>
    <xf numFmtId="0" fontId="193" fillId="0" borderId="0"/>
    <xf numFmtId="0" fontId="193" fillId="0" borderId="0"/>
    <xf numFmtId="0" fontId="193" fillId="0" borderId="0"/>
    <xf numFmtId="184" fontId="193" fillId="0" borderId="0"/>
    <xf numFmtId="176" fontId="193" fillId="0" borderId="0"/>
    <xf numFmtId="185" fontId="193" fillId="0" borderId="0" applyFont="0" applyFill="0" applyBorder="0" applyAlignment="0" applyProtection="0"/>
    <xf numFmtId="185" fontId="193" fillId="0" borderId="0" applyFont="0" applyFill="0" applyBorder="0" applyAlignment="0" applyProtection="0"/>
    <xf numFmtId="185" fontId="193" fillId="0" borderId="0" applyFont="0" applyFill="0" applyBorder="0" applyAlignment="0" applyProtection="0"/>
    <xf numFmtId="186" fontId="193" fillId="0" borderId="0" applyFont="0" applyFill="0" applyBorder="0" applyAlignment="0" applyProtection="0"/>
    <xf numFmtId="186" fontId="193" fillId="0" borderId="0" applyFont="0" applyFill="0" applyBorder="0" applyAlignment="0" applyProtection="0"/>
    <xf numFmtId="186" fontId="193" fillId="0" borderId="0" applyFon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87" fontId="193" fillId="0" borderId="0">
      <alignment horizontal="left" wrapText="1"/>
    </xf>
    <xf numFmtId="176" fontId="198" fillId="0" borderId="0">
      <alignment vertical="top"/>
    </xf>
    <xf numFmtId="176" fontId="198" fillId="0" borderId="0">
      <alignment vertical="top"/>
    </xf>
    <xf numFmtId="176" fontId="198" fillId="0" borderId="0">
      <alignment vertical="top"/>
    </xf>
    <xf numFmtId="176" fontId="198" fillId="0" borderId="0">
      <alignment vertical="top"/>
    </xf>
    <xf numFmtId="176" fontId="198" fillId="0" borderId="0">
      <alignment vertical="top"/>
    </xf>
    <xf numFmtId="187" fontId="193" fillId="0" borderId="0">
      <alignment horizontal="left" wrapText="1"/>
    </xf>
    <xf numFmtId="176" fontId="193" fillId="0" borderId="0"/>
    <xf numFmtId="176" fontId="193" fillId="0" borderId="0" applyNumberFormat="0" applyFill="0" applyBorder="0" applyAlignment="0" applyProtection="0"/>
    <xf numFmtId="176" fontId="193" fillId="0" borderId="0" applyNumberFormat="0" applyFill="0" applyBorder="0" applyAlignment="0" applyProtection="0"/>
    <xf numFmtId="187" fontId="193" fillId="0" borderId="0">
      <alignment horizontal="left" wrapText="1"/>
    </xf>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2"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6"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10" fillId="0" borderId="0"/>
    <xf numFmtId="176" fontId="210" fillId="0" borderId="0"/>
    <xf numFmtId="176" fontId="210" fillId="0" borderId="0"/>
    <xf numFmtId="176" fontId="210" fillId="0" borderId="0"/>
    <xf numFmtId="176" fontId="193" fillId="0" borderId="0" applyNumberForma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193" fillId="0" borderId="0"/>
    <xf numFmtId="176" fontId="19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193" fillId="0" borderId="0"/>
    <xf numFmtId="176" fontId="210" fillId="0" borderId="0"/>
    <xf numFmtId="176" fontId="210" fillId="0" borderId="0"/>
    <xf numFmtId="176" fontId="210" fillId="0" borderId="0"/>
    <xf numFmtId="176" fontId="193" fillId="0" borderId="0" applyNumberFormat="0" applyFill="0" applyBorder="0" applyAlignment="0" applyProtection="0"/>
    <xf numFmtId="176" fontId="210" fillId="0" borderId="0"/>
    <xf numFmtId="176" fontId="210" fillId="0" borderId="0"/>
    <xf numFmtId="176" fontId="210" fillId="0" borderId="0"/>
    <xf numFmtId="176" fontId="210"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xf numFmtId="176" fontId="211"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2" fillId="0" borderId="0"/>
    <xf numFmtId="176" fontId="193" fillId="0" borderId="0"/>
    <xf numFmtId="176" fontId="193"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applyNumberForma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8" fillId="0" borderId="0">
      <alignment vertical="top"/>
    </xf>
    <xf numFmtId="176" fontId="198" fillId="0" borderId="0">
      <alignment vertical="top"/>
    </xf>
    <xf numFmtId="176" fontId="198" fillId="0" borderId="0">
      <alignment vertical="top"/>
    </xf>
    <xf numFmtId="176" fontId="206"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206" fillId="0" borderId="0"/>
    <xf numFmtId="176" fontId="206" fillId="0" borderId="0"/>
    <xf numFmtId="176" fontId="206" fillId="0" borderId="0"/>
    <xf numFmtId="176" fontId="206" fillId="0" borderId="0"/>
    <xf numFmtId="176" fontId="193" fillId="0" borderId="0" applyNumberFormat="0" applyFill="0" applyBorder="0" applyAlignment="0" applyProtection="0"/>
    <xf numFmtId="176" fontId="198" fillId="0" borderId="0">
      <alignment vertical="top"/>
    </xf>
    <xf numFmtId="176" fontId="210" fillId="0" borderId="0"/>
    <xf numFmtId="188" fontId="193" fillId="0" borderId="0" applyFont="0" applyFill="0" applyBorder="0" applyAlignment="0" applyProtection="0"/>
    <xf numFmtId="189" fontId="193" fillId="0" borderId="0" applyFont="0" applyFill="0" applyBorder="0" applyAlignment="0" applyProtection="0"/>
    <xf numFmtId="190" fontId="193" fillId="0" borderId="0" applyFont="0" applyFill="0" applyBorder="0" applyAlignment="0" applyProtection="0"/>
    <xf numFmtId="191" fontId="193" fillId="0" borderId="0" applyFont="0" applyFill="0" applyBorder="0" applyAlignment="0" applyProtection="0"/>
    <xf numFmtId="192" fontId="193" fillId="0" borderId="0" applyFont="0" applyFill="0" applyBorder="0" applyAlignment="0" applyProtection="0"/>
    <xf numFmtId="188" fontId="193" fillId="0" borderId="0" applyFon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2" fillId="0" borderId="0"/>
    <xf numFmtId="176" fontId="202"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93"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5" fontId="193" fillId="0" borderId="0" applyFont="0" applyFill="0" applyBorder="0" applyAlignment="0" applyProtection="0"/>
    <xf numFmtId="196" fontId="193" fillId="0" borderId="0" applyFont="0" applyFill="0" applyBorder="0" applyAlignment="0" applyProtection="0"/>
    <xf numFmtId="197"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95" fontId="193" fillId="0" borderId="0" applyFont="0" applyFill="0" applyBorder="0" applyAlignment="0" applyProtection="0"/>
    <xf numFmtId="196" fontId="193" fillId="0" borderId="0" applyFont="0" applyFill="0" applyBorder="0" applyAlignment="0" applyProtection="0"/>
    <xf numFmtId="197" fontId="193" fillId="0" borderId="0" applyFont="0" applyFill="0" applyBorder="0" applyAlignment="0" applyProtection="0"/>
    <xf numFmtId="194" fontId="193" fillId="0" borderId="0" applyFont="0" applyFill="0" applyBorder="0" applyAlignment="0" applyProtection="0"/>
    <xf numFmtId="193" fontId="193" fillId="0" borderId="0" applyFont="0" applyFill="0" applyBorder="0" applyAlignment="0" applyProtection="0"/>
    <xf numFmtId="193" fontId="193" fillId="0" borderId="0" applyFont="0" applyFill="0" applyBorder="0" applyAlignment="0" applyProtection="0"/>
    <xf numFmtId="193" fontId="193" fillId="0" borderId="0" applyFont="0" applyFill="0" applyBorder="0" applyAlignment="0" applyProtection="0"/>
    <xf numFmtId="194" fontId="212" fillId="0" borderId="0" applyFont="0" applyFill="0" applyBorder="0" applyAlignment="0" applyProtection="0"/>
    <xf numFmtId="194" fontId="212"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8" fontId="193" fillId="0" borderId="0" applyFont="0" applyFill="0" applyBorder="0" applyAlignment="0" applyProtection="0"/>
    <xf numFmtId="193" fontId="193" fillId="0" borderId="0" applyFont="0" applyFill="0" applyBorder="0" applyAlignment="0" applyProtection="0"/>
    <xf numFmtId="193"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87"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4"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94" fontId="193" fillId="0" borderId="0" applyFont="0" applyFill="0" applyBorder="0" applyAlignment="0" applyProtection="0"/>
    <xf numFmtId="190" fontId="193" fillId="0" borderId="0" applyFont="0" applyFill="0" applyBorder="0" applyAlignment="0" applyProtection="0"/>
    <xf numFmtId="39" fontId="193" fillId="0" borderId="0" applyFont="0" applyFill="0" applyBorder="0" applyAlignment="0" applyProtection="0"/>
    <xf numFmtId="185" fontId="193" fillId="0" borderId="0" applyFont="0" applyFill="0" applyBorder="0" applyAlignment="0" applyProtection="0"/>
    <xf numFmtId="190" fontId="193" fillId="0" borderId="0" applyFont="0" applyFill="0" applyBorder="0" applyAlignment="0" applyProtection="0"/>
    <xf numFmtId="190" fontId="193" fillId="0" borderId="0" applyFon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8" fillId="0" borderId="0">
      <alignment vertical="top"/>
    </xf>
    <xf numFmtId="176" fontId="198" fillId="0" borderId="0">
      <alignment vertical="top"/>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6" fillId="0" borderId="0"/>
    <xf numFmtId="176" fontId="193" fillId="0" borderId="0"/>
    <xf numFmtId="176" fontId="193" fillId="0" borderId="0"/>
    <xf numFmtId="176" fontId="193" fillId="0" borderId="0"/>
    <xf numFmtId="187" fontId="193" fillId="0" borderId="0">
      <alignment horizontal="left" wrapText="1"/>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84" fontId="21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98" fontId="193" fillId="0" borderId="0" applyFont="0" applyFill="0" applyBorder="0" applyAlignment="0" applyProtection="0"/>
    <xf numFmtId="198" fontId="193" fillId="0" borderId="0" applyFont="0" applyFill="0" applyBorder="0" applyAlignment="0" applyProtection="0"/>
    <xf numFmtId="198" fontId="193" fillId="0" borderId="0" applyFon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6" fillId="0" borderId="0"/>
    <xf numFmtId="176" fontId="202"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214"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36" borderId="0" applyNumberFormat="0" applyFont="0" applyAlignment="0" applyProtection="0"/>
    <xf numFmtId="176" fontId="193" fillId="0" borderId="0" applyNumberFormat="0" applyFill="0" applyBorder="0" applyAlignment="0" applyProtection="0"/>
    <xf numFmtId="176" fontId="193" fillId="0" borderId="0"/>
    <xf numFmtId="176" fontId="193" fillId="0" borderId="0" applyNumberFormat="0" applyFill="0" applyBorder="0" applyAlignment="0" applyProtection="0"/>
    <xf numFmtId="176" fontId="209" fillId="0" borderId="0" applyNumberFormat="0" applyFill="0" applyBorder="0" applyAlignment="0" applyProtection="0"/>
    <xf numFmtId="176" fontId="198" fillId="0" borderId="0">
      <alignment vertical="top"/>
    </xf>
    <xf numFmtId="176" fontId="193" fillId="0" borderId="0"/>
    <xf numFmtId="176" fontId="209" fillId="0" borderId="0" applyNumberFormat="0" applyFill="0" applyBorder="0" applyAlignment="0" applyProtection="0"/>
    <xf numFmtId="176" fontId="206" fillId="0" borderId="0"/>
    <xf numFmtId="182" fontId="193" fillId="0" borderId="0" applyFont="0" applyFill="0" applyBorder="0" applyAlignment="0" applyProtection="0"/>
    <xf numFmtId="182" fontId="193" fillId="0" borderId="0" applyFont="0" applyFill="0" applyBorder="0" applyAlignment="0" applyProtection="0"/>
    <xf numFmtId="176" fontId="206" fillId="0" borderId="0"/>
    <xf numFmtId="176" fontId="193" fillId="0" borderId="0" applyNumberFormat="0" applyFill="0" applyBorder="0" applyAlignment="0" applyProtection="0"/>
    <xf numFmtId="176" fontId="210"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84" fontId="213"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210" fillId="0" borderId="0"/>
    <xf numFmtId="176" fontId="210" fillId="0" borderId="0"/>
    <xf numFmtId="176" fontId="210" fillId="0" borderId="0"/>
    <xf numFmtId="176" fontId="193" fillId="0" borderId="0" applyNumberFormat="0" applyFill="0" applyBorder="0" applyAlignment="0" applyProtection="0"/>
    <xf numFmtId="176" fontId="210" fillId="0" borderId="0"/>
    <xf numFmtId="176" fontId="202"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15" fillId="37" borderId="0" applyNumberFormat="0" applyBorder="0" applyProtection="0">
      <alignment horizontal="centerContinuous" vertical="center"/>
    </xf>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3" fontId="217" fillId="0" borderId="15" applyBorder="0">
      <alignment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xf numFmtId="199" fontId="193" fillId="0" borderId="0" applyFont="0" applyFill="0" applyBorder="0" applyAlignment="0" applyProtection="0"/>
    <xf numFmtId="176" fontId="193" fillId="0" borderId="0" applyFont="0" applyFill="0" applyBorder="0" applyAlignment="0" applyProtection="0"/>
    <xf numFmtId="193" fontId="193" fillId="0" borderId="0" applyFont="0" applyFill="0" applyBorder="0" applyAlignment="0" applyProtection="0"/>
    <xf numFmtId="199" fontId="193" fillId="0" borderId="0" applyFont="0" applyFill="0" applyBorder="0" applyAlignment="0" applyProtection="0"/>
    <xf numFmtId="199" fontId="193" fillId="0" borderId="0" applyFont="0" applyFill="0" applyBorder="0" applyAlignment="0" applyProtection="0"/>
    <xf numFmtId="200" fontId="193" fillId="0" borderId="0" applyFont="0" applyFill="0" applyBorder="0" applyProtection="0">
      <alignment horizontal="right"/>
    </xf>
    <xf numFmtId="176" fontId="193" fillId="0" borderId="0" applyFont="0" applyFill="0" applyBorder="0" applyAlignment="0" applyProtection="0"/>
    <xf numFmtId="176" fontId="193" fillId="0" borderId="0" applyFont="0" applyFill="0" applyBorder="0" applyProtection="0">
      <alignment horizontal="right"/>
    </xf>
    <xf numFmtId="200" fontId="193" fillId="0" borderId="0" applyFont="0" applyFill="0" applyBorder="0" applyProtection="0">
      <alignment horizontal="right"/>
    </xf>
    <xf numFmtId="200" fontId="193" fillId="0" borderId="0" applyFont="0" applyFill="0" applyBorder="0" applyProtection="0">
      <alignment horizontal="right"/>
    </xf>
    <xf numFmtId="201" fontId="193" fillId="0" borderId="0" applyFont="0" applyFill="0" applyBorder="0" applyProtection="0">
      <alignment horizontal="right"/>
    </xf>
    <xf numFmtId="201" fontId="193" fillId="0" borderId="0" applyFont="0" applyFill="0" applyBorder="0" applyProtection="0">
      <alignment horizontal="right"/>
    </xf>
    <xf numFmtId="201" fontId="193" fillId="0" borderId="0" applyFont="0" applyFill="0" applyBorder="0" applyProtection="0">
      <alignment horizontal="right"/>
    </xf>
    <xf numFmtId="176" fontId="193" fillId="0" borderId="0" applyFont="0" applyFill="0" applyBorder="0" applyProtection="0">
      <alignment horizontal="right"/>
    </xf>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xf numFmtId="176" fontId="193" fillId="0" borderId="0"/>
    <xf numFmtId="176" fontId="193" fillId="0" borderId="0"/>
    <xf numFmtId="176" fontId="193"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193"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202" fontId="193" fillId="0" borderId="0" applyFont="0" applyFill="0" applyBorder="0" applyAlignment="0" applyProtection="0"/>
    <xf numFmtId="202"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87" fontId="193" fillId="0" borderId="0">
      <alignment horizontal="left" wrapText="1"/>
    </xf>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87" fontId="193" fillId="0" borderId="0">
      <alignment horizontal="left" wrapText="1"/>
    </xf>
    <xf numFmtId="187" fontId="193" fillId="0" borderId="0">
      <alignment horizontal="left" wrapText="1"/>
    </xf>
    <xf numFmtId="187" fontId="193" fillId="0" borderId="0">
      <alignment horizontal="left" wrapText="1"/>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193" fillId="0" borderId="0"/>
    <xf numFmtId="176" fontId="193" fillId="0" borderId="0"/>
    <xf numFmtId="187" fontId="193" fillId="0" borderId="0">
      <alignment horizontal="left" wrapText="1"/>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87" fontId="193" fillId="0" borderId="0">
      <alignment horizontal="left" wrapText="1"/>
    </xf>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02" fillId="0" borderId="0"/>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Protection="0">
      <alignment vertical="top"/>
    </xf>
    <xf numFmtId="176" fontId="218" fillId="0" borderId="0" applyNumberFormat="0" applyFill="0" applyBorder="0" applyProtection="0">
      <alignment vertical="top"/>
    </xf>
    <xf numFmtId="176" fontId="193" fillId="0" borderId="0" applyNumberFormat="0" applyFill="0" applyBorder="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19" fillId="0" borderId="16" applyNumberFormat="0" applyFill="0" applyAlignment="0" applyProtection="0"/>
    <xf numFmtId="176" fontId="193" fillId="0" borderId="16" applyNumberFormat="0" applyFill="0" applyAlignment="0" applyProtection="0"/>
    <xf numFmtId="176" fontId="219" fillId="0" borderId="16" applyNumberFormat="0" applyFill="0" applyAlignment="0" applyProtection="0"/>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17" applyNumberFormat="0" applyFill="0" applyProtection="0">
      <alignment horizontal="center"/>
    </xf>
    <xf numFmtId="176" fontId="193" fillId="0" borderId="17" applyNumberFormat="0" applyFill="0" applyProtection="0">
      <alignment horizontal="center"/>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0" fillId="0" borderId="0" applyNumberFormat="0" applyFill="0" applyBorder="0" applyProtection="0">
      <alignment horizontal="left"/>
    </xf>
    <xf numFmtId="176" fontId="193" fillId="0" borderId="0" applyNumberFormat="0" applyFill="0" applyBorder="0" applyProtection="0">
      <alignment horizontal="left"/>
    </xf>
    <xf numFmtId="176" fontId="220" fillId="0" borderId="0" applyNumberFormat="0" applyFill="0" applyBorder="0" applyProtection="0">
      <alignment horizontal="left"/>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Protection="0">
      <alignment horizontal="centerContinuous"/>
    </xf>
    <xf numFmtId="176" fontId="221" fillId="0" borderId="0" applyNumberFormat="0" applyFill="0" applyBorder="0" applyProtection="0">
      <alignment horizontal="centerContinuous"/>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8" fillId="0" borderId="0">
      <alignment vertical="top"/>
    </xf>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176" fontId="210"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19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209" fillId="0" borderId="0" applyNumberFormat="0" applyFill="0" applyBorder="0" applyAlignment="0" applyProtection="0"/>
    <xf numFmtId="176" fontId="193" fillId="0" borderId="0" applyNumberFormat="0" applyFill="0" applyBorder="0" applyAlignment="0" applyProtection="0"/>
    <xf numFmtId="176" fontId="193" fillId="0" borderId="0" applyNumberFormat="0" applyFill="0" applyBorder="0" applyAlignment="0" applyProtection="0"/>
    <xf numFmtId="203" fontId="204" fillId="0" borderId="0" applyFont="0" applyFill="0" applyBorder="0" applyAlignment="0" applyProtection="0"/>
    <xf numFmtId="204" fontId="204" fillId="0" borderId="0" applyFont="0" applyFill="0" applyBorder="0" applyAlignment="0" applyProtection="0"/>
    <xf numFmtId="176" fontId="206" fillId="0" borderId="0" applyFont="0" applyFill="0" applyBorder="0" applyAlignment="0" applyProtection="0"/>
    <xf numFmtId="176" fontId="206"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176" fontId="193" fillId="0" borderId="0"/>
    <xf numFmtId="176" fontId="193" fillId="0" borderId="0"/>
    <xf numFmtId="0" fontId="206" fillId="0" borderId="0" applyNumberFormat="0" applyFill="0" applyBorder="0" applyAlignment="0" applyProtection="0"/>
    <xf numFmtId="176" fontId="193" fillId="0" borderId="0"/>
    <xf numFmtId="176" fontId="207" fillId="0" borderId="0"/>
    <xf numFmtId="176" fontId="222" fillId="0" borderId="0" applyNumberFormat="0" applyFill="0" applyBorder="0" applyAlignment="0" applyProtection="0">
      <alignment vertical="top"/>
      <protection locked="0"/>
    </xf>
    <xf numFmtId="176" fontId="204" fillId="0" borderId="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39" fontId="193" fillId="0" borderId="0" applyFont="0" applyFill="0" applyBorder="0" applyAlignment="0" applyProtection="0"/>
    <xf numFmtId="206" fontId="206" fillId="0" borderId="0"/>
    <xf numFmtId="206" fontId="206" fillId="0" borderId="0"/>
    <xf numFmtId="176" fontId="223" fillId="0" borderId="18" applyFont="0" applyFill="0" applyBorder="0" applyAlignment="0" applyProtection="0"/>
    <xf numFmtId="176" fontId="224" fillId="0" borderId="0"/>
    <xf numFmtId="207" fontId="193" fillId="0" borderId="19" applyFont="0" applyFill="0" applyBorder="0" applyProtection="0">
      <alignment horizontal="right" vertical="center" wrapText="1"/>
    </xf>
    <xf numFmtId="176" fontId="224" fillId="0" borderId="0"/>
    <xf numFmtId="176" fontId="224" fillId="0" borderId="0"/>
    <xf numFmtId="176" fontId="224" fillId="0" borderId="0"/>
    <xf numFmtId="208" fontId="204" fillId="0" borderId="0" applyFont="0" applyFill="0" applyBorder="0" applyAlignment="0" applyProtection="0">
      <protection locked="0"/>
    </xf>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9"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176"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225" fillId="38"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186"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86"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168" fillId="10" borderId="0" applyNumberFormat="0" applyBorder="0" applyAlignment="0" applyProtection="0"/>
    <xf numFmtId="0" fontId="225" fillId="38"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1"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176"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225" fillId="4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186"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86"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168" fillId="14" borderId="0" applyNumberFormat="0" applyBorder="0" applyAlignment="0" applyProtection="0"/>
    <xf numFmtId="0" fontId="225" fillId="40"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3"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176"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225" fillId="42"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225" fillId="43" borderId="0" applyNumberFormat="0" applyBorder="0" applyAlignment="0" applyProtection="0"/>
    <xf numFmtId="0" fontId="186"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86"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168" fillId="18" borderId="0" applyNumberFormat="0" applyBorder="0" applyAlignment="0" applyProtection="0"/>
    <xf numFmtId="0" fontId="225" fillId="4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5"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186"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86"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168" fillId="22" borderId="0" applyNumberFormat="0" applyBorder="0" applyAlignment="0" applyProtection="0"/>
    <xf numFmtId="0" fontId="225" fillId="44"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39"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176"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225" fillId="46"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225" fillId="39" borderId="0" applyNumberFormat="0" applyBorder="0" applyAlignment="0" applyProtection="0"/>
    <xf numFmtId="0" fontId="186"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86"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168" fillId="26" borderId="0" applyNumberFormat="0" applyBorder="0" applyAlignment="0" applyProtection="0"/>
    <xf numFmtId="0" fontId="225" fillId="46"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176"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86" fillId="30" borderId="0" applyNumberFormat="0" applyBorder="0" applyAlignment="0" applyProtection="0"/>
    <xf numFmtId="0" fontId="186"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168" fillId="30" borderId="0" applyNumberFormat="0" applyBorder="0" applyAlignment="0" applyProtection="0"/>
    <xf numFmtId="0" fontId="225" fillId="41" borderId="0" applyNumberFormat="0" applyBorder="0" applyAlignment="0" applyProtection="0"/>
    <xf numFmtId="0" fontId="225" fillId="47" borderId="0" applyNumberFormat="0" applyBorder="0" applyAlignment="0" applyProtection="0"/>
    <xf numFmtId="0" fontId="226" fillId="38" borderId="0" applyNumberFormat="0" applyBorder="0" applyAlignment="0" applyProtection="0"/>
    <xf numFmtId="0" fontId="225" fillId="41" borderId="0" applyNumberFormat="0" applyBorder="0" applyAlignment="0" applyProtection="0"/>
    <xf numFmtId="0" fontId="226" fillId="40" borderId="0" applyNumberFormat="0" applyBorder="0" applyAlignment="0" applyProtection="0"/>
    <xf numFmtId="0" fontId="225" fillId="43" borderId="0" applyNumberFormat="0" applyBorder="0" applyAlignment="0" applyProtection="0"/>
    <xf numFmtId="0" fontId="226" fillId="42" borderId="0" applyNumberFormat="0" applyBorder="0" applyAlignment="0" applyProtection="0"/>
    <xf numFmtId="0" fontId="225" fillId="47" borderId="0" applyNumberFormat="0" applyBorder="0" applyAlignment="0" applyProtection="0"/>
    <xf numFmtId="0" fontId="226" fillId="44" borderId="0" applyNumberFormat="0" applyBorder="0" applyAlignment="0" applyProtection="0"/>
    <xf numFmtId="0" fontId="225" fillId="48" borderId="0" applyNumberFormat="0" applyBorder="0" applyAlignment="0" applyProtection="0"/>
    <xf numFmtId="0" fontId="226" fillId="46" borderId="0" applyNumberFormat="0" applyBorder="0" applyAlignment="0" applyProtection="0"/>
    <xf numFmtId="0" fontId="225" fillId="41" borderId="0" applyNumberFormat="0" applyBorder="0" applyAlignment="0" applyProtection="0"/>
    <xf numFmtId="0" fontId="226" fillId="41" borderId="0" applyNumberFormat="0" applyBorder="0" applyAlignment="0" applyProtection="0"/>
    <xf numFmtId="209" fontId="193" fillId="0" borderId="0" applyProtection="0">
      <protection locked="0"/>
    </xf>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50"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186"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86"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168" fillId="11" borderId="0" applyNumberFormat="0" applyBorder="0" applyAlignment="0" applyProtection="0"/>
    <xf numFmtId="0" fontId="225" fillId="49"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176"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225"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86" fillId="15" borderId="0" applyNumberFormat="0" applyBorder="0" applyAlignment="0" applyProtection="0"/>
    <xf numFmtId="0" fontId="186"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168" fillId="15" borderId="0" applyNumberFormat="0" applyBorder="0" applyAlignment="0" applyProtection="0"/>
    <xf numFmtId="0" fontId="225" fillId="51"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36"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176"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225" fillId="52"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225" fillId="36" borderId="0" applyNumberFormat="0" applyBorder="0" applyAlignment="0" applyProtection="0"/>
    <xf numFmtId="0" fontId="186"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86"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168" fillId="19" borderId="0" applyNumberFormat="0" applyBorder="0" applyAlignment="0" applyProtection="0"/>
    <xf numFmtId="0" fontId="225" fillId="52"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5"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176"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225" fillId="44"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225" fillId="45" borderId="0" applyNumberFormat="0" applyBorder="0" applyAlignment="0" applyProtection="0"/>
    <xf numFmtId="0" fontId="186"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86"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168" fillId="23" borderId="0" applyNumberFormat="0" applyBorder="0" applyAlignment="0" applyProtection="0"/>
    <xf numFmtId="0" fontId="225" fillId="44"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50"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176"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225" fillId="49"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225" fillId="50" borderId="0" applyNumberFormat="0" applyBorder="0" applyAlignment="0" applyProtection="0"/>
    <xf numFmtId="0" fontId="186"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86"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168" fillId="27" borderId="0" applyNumberFormat="0" applyBorder="0" applyAlignment="0" applyProtection="0"/>
    <xf numFmtId="0" fontId="225" fillId="49"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4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176"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225" fillId="53"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225" fillId="41" borderId="0" applyNumberFormat="0" applyBorder="0" applyAlignment="0" applyProtection="0"/>
    <xf numFmtId="0" fontId="186"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86"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168" fillId="31" borderId="0" applyNumberFormat="0" applyBorder="0" applyAlignment="0" applyProtection="0"/>
    <xf numFmtId="0" fontId="225" fillId="53" borderId="0" applyNumberFormat="0" applyBorder="0" applyAlignment="0" applyProtection="0"/>
    <xf numFmtId="0" fontId="225" fillId="54" borderId="0" applyNumberFormat="0" applyBorder="0" applyAlignment="0" applyProtection="0"/>
    <xf numFmtId="0" fontId="226" fillId="49" borderId="0" applyNumberFormat="0" applyBorder="0" applyAlignment="0" applyProtection="0"/>
    <xf numFmtId="0" fontId="225" fillId="51" borderId="0" applyNumberFormat="0" applyBorder="0" applyAlignment="0" applyProtection="0"/>
    <xf numFmtId="0" fontId="226" fillId="51" borderId="0" applyNumberFormat="0" applyBorder="0" applyAlignment="0" applyProtection="0"/>
    <xf numFmtId="0" fontId="225" fillId="36" borderId="0" applyNumberFormat="0" applyBorder="0" applyAlignment="0" applyProtection="0"/>
    <xf numFmtId="0" fontId="226" fillId="52" borderId="0" applyNumberFormat="0" applyBorder="0" applyAlignment="0" applyProtection="0"/>
    <xf numFmtId="0" fontId="225" fillId="54" borderId="0" applyNumberFormat="0" applyBorder="0" applyAlignment="0" applyProtection="0"/>
    <xf numFmtId="0" fontId="226" fillId="44" borderId="0" applyNumberFormat="0" applyBorder="0" applyAlignment="0" applyProtection="0"/>
    <xf numFmtId="0" fontId="225" fillId="49" borderId="0" applyNumberFormat="0" applyBorder="0" applyAlignment="0" applyProtection="0"/>
    <xf numFmtId="0" fontId="226" fillId="49" borderId="0" applyNumberFormat="0" applyBorder="0" applyAlignment="0" applyProtection="0"/>
    <xf numFmtId="0" fontId="225" fillId="41" borderId="0" applyNumberFormat="0" applyBorder="0" applyAlignment="0" applyProtection="0"/>
    <xf numFmtId="0" fontId="226" fillId="53"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8" fillId="12"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0" fontId="227" fillId="55"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0" fontId="185" fillId="12" borderId="0" applyNumberFormat="0" applyBorder="0" applyAlignment="0" applyProtection="0"/>
    <xf numFmtId="0" fontId="227" fillId="55"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0" fontId="227" fillId="55"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176" fontId="227" fillId="55" borderId="0" applyNumberFormat="0" applyBorder="0" applyAlignment="0" applyProtection="0"/>
    <xf numFmtId="0" fontId="185" fillId="12" borderId="0" applyNumberFormat="0" applyBorder="0" applyAlignment="0" applyProtection="0"/>
    <xf numFmtId="0" fontId="227" fillId="55" borderId="0" applyNumberFormat="0" applyBorder="0" applyAlignment="0" applyProtection="0"/>
    <xf numFmtId="176" fontId="227" fillId="55" borderId="0" applyNumberFormat="0" applyBorder="0" applyAlignment="0" applyProtection="0"/>
    <xf numFmtId="0" fontId="227" fillId="55" borderId="0" applyNumberFormat="0" applyBorder="0" applyAlignment="0" applyProtection="0"/>
    <xf numFmtId="0" fontId="185" fillId="12" borderId="0" applyNumberFormat="0" applyBorder="0" applyAlignment="0" applyProtection="0"/>
    <xf numFmtId="0" fontId="227" fillId="55"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8" fillId="16"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0" fontId="185" fillId="16"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176" fontId="227" fillId="51" borderId="0" applyNumberFormat="0" applyBorder="0" applyAlignment="0" applyProtection="0"/>
    <xf numFmtId="0" fontId="185" fillId="16" borderId="0" applyNumberFormat="0" applyBorder="0" applyAlignment="0" applyProtection="0"/>
    <xf numFmtId="0" fontId="227" fillId="51" borderId="0" applyNumberFormat="0" applyBorder="0" applyAlignment="0" applyProtection="0"/>
    <xf numFmtId="176" fontId="227" fillId="51" borderId="0" applyNumberFormat="0" applyBorder="0" applyAlignment="0" applyProtection="0"/>
    <xf numFmtId="0" fontId="227" fillId="51" borderId="0" applyNumberFormat="0" applyBorder="0" applyAlignment="0" applyProtection="0"/>
    <xf numFmtId="0" fontId="185" fillId="16" borderId="0" applyNumberFormat="0" applyBorder="0" applyAlignment="0" applyProtection="0"/>
    <xf numFmtId="0" fontId="227" fillId="51" borderId="0" applyNumberFormat="0" applyBorder="0" applyAlignment="0" applyProtection="0"/>
    <xf numFmtId="0" fontId="228" fillId="16" borderId="0" applyNumberFormat="0" applyBorder="0" applyAlignment="0" applyProtection="0"/>
    <xf numFmtId="0" fontId="228" fillId="16" borderId="0" applyNumberFormat="0" applyBorder="0" applyAlignment="0" applyProtection="0"/>
    <xf numFmtId="0" fontId="228" fillId="16" borderId="0" applyNumberFormat="0" applyBorder="0" applyAlignment="0" applyProtection="0"/>
    <xf numFmtId="0" fontId="228" fillId="16" borderId="0" applyNumberFormat="0" applyBorder="0" applyAlignment="0" applyProtection="0"/>
    <xf numFmtId="0" fontId="228" fillId="1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8" fillId="20"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0" fontId="185" fillId="20"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176" fontId="227" fillId="52" borderId="0" applyNumberFormat="0" applyBorder="0" applyAlignment="0" applyProtection="0"/>
    <xf numFmtId="0" fontId="185" fillId="20" borderId="0" applyNumberFormat="0" applyBorder="0" applyAlignment="0" applyProtection="0"/>
    <xf numFmtId="0" fontId="227" fillId="52" borderId="0" applyNumberFormat="0" applyBorder="0" applyAlignment="0" applyProtection="0"/>
    <xf numFmtId="176" fontId="227" fillId="52" borderId="0" applyNumberFormat="0" applyBorder="0" applyAlignment="0" applyProtection="0"/>
    <xf numFmtId="0" fontId="227" fillId="52" borderId="0" applyNumberFormat="0" applyBorder="0" applyAlignment="0" applyProtection="0"/>
    <xf numFmtId="0" fontId="185" fillId="20" borderId="0" applyNumberFormat="0" applyBorder="0" applyAlignment="0" applyProtection="0"/>
    <xf numFmtId="0" fontId="227" fillId="52"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36"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8" fillId="24"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185" fillId="24"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185" fillId="24"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0" fontId="185" fillId="24" borderId="0" applyNumberFormat="0" applyBorder="0" applyAlignment="0" applyProtection="0"/>
    <xf numFmtId="0" fontId="227" fillId="56"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4"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8" fillId="28"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185" fillId="28"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185" fillId="28"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0" fontId="185" fillId="28" borderId="0" applyNumberFormat="0" applyBorder="0" applyAlignment="0" applyProtection="0"/>
    <xf numFmtId="0" fontId="227" fillId="57"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50"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8" fillId="32"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0" fontId="227" fillId="58"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0" fontId="185" fillId="32" borderId="0" applyNumberFormat="0" applyBorder="0" applyAlignment="0" applyProtection="0"/>
    <xf numFmtId="0" fontId="227" fillId="58"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0" fontId="227" fillId="58"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176" fontId="227" fillId="58" borderId="0" applyNumberFormat="0" applyBorder="0" applyAlignment="0" applyProtection="0"/>
    <xf numFmtId="0" fontId="185" fillId="32" borderId="0" applyNumberFormat="0" applyBorder="0" applyAlignment="0" applyProtection="0"/>
    <xf numFmtId="0" fontId="227" fillId="58" borderId="0" applyNumberFormat="0" applyBorder="0" applyAlignment="0" applyProtection="0"/>
    <xf numFmtId="176" fontId="227" fillId="58" borderId="0" applyNumberFormat="0" applyBorder="0" applyAlignment="0" applyProtection="0"/>
    <xf numFmtId="0" fontId="227" fillId="58" borderId="0" applyNumberFormat="0" applyBorder="0" applyAlignment="0" applyProtection="0"/>
    <xf numFmtId="0" fontId="185" fillId="32" borderId="0" applyNumberFormat="0" applyBorder="0" applyAlignment="0" applyProtection="0"/>
    <xf numFmtId="0" fontId="227" fillId="58"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41" borderId="0" applyNumberFormat="0" applyBorder="0" applyAlignment="0" applyProtection="0"/>
    <xf numFmtId="0" fontId="227" fillId="57" borderId="0" applyNumberFormat="0" applyBorder="0" applyAlignment="0" applyProtection="0"/>
    <xf numFmtId="0" fontId="229" fillId="55" borderId="0" applyNumberFormat="0" applyBorder="0" applyAlignment="0" applyProtection="0"/>
    <xf numFmtId="0" fontId="227" fillId="51" borderId="0" applyNumberFormat="0" applyBorder="0" applyAlignment="0" applyProtection="0"/>
    <xf numFmtId="0" fontId="229" fillId="51" borderId="0" applyNumberFormat="0" applyBorder="0" applyAlignment="0" applyProtection="0"/>
    <xf numFmtId="0" fontId="227" fillId="36" borderId="0" applyNumberFormat="0" applyBorder="0" applyAlignment="0" applyProtection="0"/>
    <xf numFmtId="0" fontId="229" fillId="52" borderId="0" applyNumberFormat="0" applyBorder="0" applyAlignment="0" applyProtection="0"/>
    <xf numFmtId="0" fontId="227" fillId="54" borderId="0" applyNumberFormat="0" applyBorder="0" applyAlignment="0" applyProtection="0"/>
    <xf numFmtId="0" fontId="229" fillId="56" borderId="0" applyNumberFormat="0" applyBorder="0" applyAlignment="0" applyProtection="0"/>
    <xf numFmtId="0" fontId="227" fillId="57" borderId="0" applyNumberFormat="0" applyBorder="0" applyAlignment="0" applyProtection="0"/>
    <xf numFmtId="0" fontId="229" fillId="57" borderId="0" applyNumberFormat="0" applyBorder="0" applyAlignment="0" applyProtection="0"/>
    <xf numFmtId="0" fontId="227" fillId="41" borderId="0" applyNumberFormat="0" applyBorder="0" applyAlignment="0" applyProtection="0"/>
    <xf numFmtId="0" fontId="229" fillId="58" borderId="0" applyNumberFormat="0" applyBorder="0" applyAlignment="0" applyProtection="0"/>
    <xf numFmtId="176" fontId="230" fillId="0" borderId="0"/>
    <xf numFmtId="176" fontId="207" fillId="0" borderId="0"/>
    <xf numFmtId="176" fontId="231" fillId="0" borderId="10" applyBorder="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8" fillId="9"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0" fontId="227" fillId="45"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0" fontId="185" fillId="9" borderId="0" applyNumberFormat="0" applyBorder="0" applyAlignment="0" applyProtection="0"/>
    <xf numFmtId="0" fontId="227" fillId="45"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0" fontId="227" fillId="45"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176" fontId="227" fillId="45" borderId="0" applyNumberFormat="0" applyBorder="0" applyAlignment="0" applyProtection="0"/>
    <xf numFmtId="0" fontId="185" fillId="9" borderId="0" applyNumberFormat="0" applyBorder="0" applyAlignment="0" applyProtection="0"/>
    <xf numFmtId="0" fontId="227" fillId="45" borderId="0" applyNumberFormat="0" applyBorder="0" applyAlignment="0" applyProtection="0"/>
    <xf numFmtId="176" fontId="227" fillId="45" borderId="0" applyNumberFormat="0" applyBorder="0" applyAlignment="0" applyProtection="0"/>
    <xf numFmtId="0" fontId="227" fillId="45" borderId="0" applyNumberFormat="0" applyBorder="0" applyAlignment="0" applyProtection="0"/>
    <xf numFmtId="0" fontId="185" fillId="9" borderId="0" applyNumberFormat="0" applyBorder="0" applyAlignment="0" applyProtection="0"/>
    <xf numFmtId="0" fontId="227" fillId="45"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7" fillId="59" borderId="0" applyNumberFormat="0" applyBorder="0" applyAlignment="0" applyProtection="0"/>
    <xf numFmtId="0" fontId="228" fillId="13"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0" fontId="227" fillId="60"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0" fontId="185" fillId="13" borderId="0" applyNumberFormat="0" applyBorder="0" applyAlignment="0" applyProtection="0"/>
    <xf numFmtId="0" fontId="227" fillId="60"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0" fontId="227" fillId="60"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176" fontId="227" fillId="60" borderId="0" applyNumberFormat="0" applyBorder="0" applyAlignment="0" applyProtection="0"/>
    <xf numFmtId="0" fontId="185" fillId="13" borderId="0" applyNumberFormat="0" applyBorder="0" applyAlignment="0" applyProtection="0"/>
    <xf numFmtId="0" fontId="227" fillId="60" borderId="0" applyNumberFormat="0" applyBorder="0" applyAlignment="0" applyProtection="0"/>
    <xf numFmtId="176" fontId="227" fillId="60" borderId="0" applyNumberFormat="0" applyBorder="0" applyAlignment="0" applyProtection="0"/>
    <xf numFmtId="0" fontId="227" fillId="60" borderId="0" applyNumberFormat="0" applyBorder="0" applyAlignment="0" applyProtection="0"/>
    <xf numFmtId="0" fontId="185" fillId="13" borderId="0" applyNumberFormat="0" applyBorder="0" applyAlignment="0" applyProtection="0"/>
    <xf numFmtId="0" fontId="227" fillId="60" borderId="0" applyNumberFormat="0" applyBorder="0" applyAlignment="0" applyProtection="0"/>
    <xf numFmtId="0" fontId="228" fillId="13" borderId="0" applyNumberFormat="0" applyBorder="0" applyAlignment="0" applyProtection="0"/>
    <xf numFmtId="0" fontId="228" fillId="13" borderId="0" applyNumberFormat="0" applyBorder="0" applyAlignment="0" applyProtection="0"/>
    <xf numFmtId="0" fontId="228" fillId="13" borderId="0" applyNumberFormat="0" applyBorder="0" applyAlignment="0" applyProtection="0"/>
    <xf numFmtId="0" fontId="228" fillId="13" borderId="0" applyNumberFormat="0" applyBorder="0" applyAlignment="0" applyProtection="0"/>
    <xf numFmtId="0" fontId="228" fillId="13" borderId="0" applyNumberFormat="0" applyBorder="0" applyAlignment="0" applyProtection="0"/>
    <xf numFmtId="0" fontId="228" fillId="17"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0" fontId="227" fillId="61"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0" fontId="185" fillId="17" borderId="0" applyNumberFormat="0" applyBorder="0" applyAlignment="0" applyProtection="0"/>
    <xf numFmtId="0" fontId="227" fillId="61"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0" fontId="227" fillId="61"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176" fontId="227" fillId="61" borderId="0" applyNumberFormat="0" applyBorder="0" applyAlignment="0" applyProtection="0"/>
    <xf numFmtId="0" fontId="185" fillId="17" borderId="0" applyNumberFormat="0" applyBorder="0" applyAlignment="0" applyProtection="0"/>
    <xf numFmtId="0" fontId="227" fillId="61" borderId="0" applyNumberFormat="0" applyBorder="0" applyAlignment="0" applyProtection="0"/>
    <xf numFmtId="176" fontId="227" fillId="61" borderId="0" applyNumberFormat="0" applyBorder="0" applyAlignment="0" applyProtection="0"/>
    <xf numFmtId="0" fontId="227" fillId="61" borderId="0" applyNumberFormat="0" applyBorder="0" applyAlignment="0" applyProtection="0"/>
    <xf numFmtId="0" fontId="185" fillId="17" borderId="0" applyNumberFormat="0" applyBorder="0" applyAlignment="0" applyProtection="0"/>
    <xf numFmtId="0" fontId="227" fillId="61" borderId="0" applyNumberFormat="0" applyBorder="0" applyAlignment="0" applyProtection="0"/>
    <xf numFmtId="0" fontId="228" fillId="17" borderId="0" applyNumberFormat="0" applyBorder="0" applyAlignment="0" applyProtection="0"/>
    <xf numFmtId="0" fontId="228" fillId="17" borderId="0" applyNumberFormat="0" applyBorder="0" applyAlignment="0" applyProtection="0"/>
    <xf numFmtId="0" fontId="228" fillId="17" borderId="0" applyNumberFormat="0" applyBorder="0" applyAlignment="0" applyProtection="0"/>
    <xf numFmtId="0" fontId="228" fillId="17" borderId="0" applyNumberFormat="0" applyBorder="0" applyAlignment="0" applyProtection="0"/>
    <xf numFmtId="0" fontId="228" fillId="17"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8" fillId="21"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185" fillId="21"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176" fontId="227" fillId="56" borderId="0" applyNumberFormat="0" applyBorder="0" applyAlignment="0" applyProtection="0"/>
    <xf numFmtId="0" fontId="185" fillId="21" borderId="0" applyNumberFormat="0" applyBorder="0" applyAlignment="0" applyProtection="0"/>
    <xf numFmtId="0" fontId="227" fillId="56" borderId="0" applyNumberFormat="0" applyBorder="0" applyAlignment="0" applyProtection="0"/>
    <xf numFmtId="176" fontId="227" fillId="56" borderId="0" applyNumberFormat="0" applyBorder="0" applyAlignment="0" applyProtection="0"/>
    <xf numFmtId="0" fontId="227" fillId="56" borderId="0" applyNumberFormat="0" applyBorder="0" applyAlignment="0" applyProtection="0"/>
    <xf numFmtId="0" fontId="185" fillId="21" borderId="0" applyNumberFormat="0" applyBorder="0" applyAlignment="0" applyProtection="0"/>
    <xf numFmtId="0" fontId="227" fillId="56"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7" fillId="62" borderId="0" applyNumberFormat="0" applyBorder="0" applyAlignment="0" applyProtection="0"/>
    <xf numFmtId="0" fontId="228" fillId="25"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185" fillId="25"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176" fontId="227" fillId="57" borderId="0" applyNumberFormat="0" applyBorder="0" applyAlignment="0" applyProtection="0"/>
    <xf numFmtId="0" fontId="185" fillId="25" borderId="0" applyNumberFormat="0" applyBorder="0" applyAlignment="0" applyProtection="0"/>
    <xf numFmtId="0" fontId="227" fillId="57" borderId="0" applyNumberFormat="0" applyBorder="0" applyAlignment="0" applyProtection="0"/>
    <xf numFmtId="176" fontId="227" fillId="57" borderId="0" applyNumberFormat="0" applyBorder="0" applyAlignment="0" applyProtection="0"/>
    <xf numFmtId="0" fontId="227" fillId="57" borderId="0" applyNumberFormat="0" applyBorder="0" applyAlignment="0" applyProtection="0"/>
    <xf numFmtId="0" fontId="185" fillId="25" borderId="0" applyNumberFormat="0" applyBorder="0" applyAlignment="0" applyProtection="0"/>
    <xf numFmtId="0" fontId="227" fillId="57" borderId="0" applyNumberFormat="0" applyBorder="0" applyAlignment="0" applyProtection="0"/>
    <xf numFmtId="0" fontId="228" fillId="25" borderId="0" applyNumberFormat="0" applyBorder="0" applyAlignment="0" applyProtection="0"/>
    <xf numFmtId="0" fontId="228" fillId="25" borderId="0" applyNumberFormat="0" applyBorder="0" applyAlignment="0" applyProtection="0"/>
    <xf numFmtId="0" fontId="228" fillId="25" borderId="0" applyNumberFormat="0" applyBorder="0" applyAlignment="0" applyProtection="0"/>
    <xf numFmtId="0" fontId="228" fillId="25" borderId="0" applyNumberFormat="0" applyBorder="0" applyAlignment="0" applyProtection="0"/>
    <xf numFmtId="0" fontId="228" fillId="25" borderId="0" applyNumberFormat="0" applyBorder="0" applyAlignment="0" applyProtection="0"/>
    <xf numFmtId="0" fontId="228" fillId="29"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0" fontId="227" fillId="63"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0" fontId="185" fillId="29" borderId="0" applyNumberFormat="0" applyBorder="0" applyAlignment="0" applyProtection="0"/>
    <xf numFmtId="0" fontId="227" fillId="63"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0" fontId="227" fillId="63"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176" fontId="227" fillId="63" borderId="0" applyNumberFormat="0" applyBorder="0" applyAlignment="0" applyProtection="0"/>
    <xf numFmtId="0" fontId="185" fillId="29" borderId="0" applyNumberFormat="0" applyBorder="0" applyAlignment="0" applyProtection="0"/>
    <xf numFmtId="0" fontId="227" fillId="63" borderId="0" applyNumberFormat="0" applyBorder="0" applyAlignment="0" applyProtection="0"/>
    <xf numFmtId="176" fontId="227" fillId="63" borderId="0" applyNumberFormat="0" applyBorder="0" applyAlignment="0" applyProtection="0"/>
    <xf numFmtId="0" fontId="227" fillId="63" borderId="0" applyNumberFormat="0" applyBorder="0" applyAlignment="0" applyProtection="0"/>
    <xf numFmtId="0" fontId="185" fillId="29" borderId="0" applyNumberFormat="0" applyBorder="0" applyAlignment="0" applyProtection="0"/>
    <xf numFmtId="0" fontId="227" fillId="63" borderId="0" applyNumberFormat="0" applyBorder="0" applyAlignment="0" applyProtection="0"/>
    <xf numFmtId="0" fontId="228" fillId="29" borderId="0" applyNumberFormat="0" applyBorder="0" applyAlignment="0" applyProtection="0"/>
    <xf numFmtId="0" fontId="228" fillId="29" borderId="0" applyNumberFormat="0" applyBorder="0" applyAlignment="0" applyProtection="0"/>
    <xf numFmtId="0" fontId="228" fillId="29" borderId="0" applyNumberFormat="0" applyBorder="0" applyAlignment="0" applyProtection="0"/>
    <xf numFmtId="0" fontId="228" fillId="29" borderId="0" applyNumberFormat="0" applyBorder="0" applyAlignment="0" applyProtection="0"/>
    <xf numFmtId="0" fontId="228" fillId="29" borderId="0" applyNumberFormat="0" applyBorder="0" applyAlignment="0" applyProtection="0"/>
    <xf numFmtId="176" fontId="204" fillId="64" borderId="20">
      <alignment horizontal="center" vertical="center"/>
    </xf>
    <xf numFmtId="210" fontId="232" fillId="35" borderId="21" applyFont="0" applyFill="0" applyBorder="0" applyProtection="0">
      <alignment vertical="center"/>
    </xf>
    <xf numFmtId="0" fontId="193" fillId="0" borderId="0" applyNumberFormat="0" applyFill="0" applyBorder="0" applyAlignment="0" applyProtection="0"/>
    <xf numFmtId="173" fontId="233" fillId="0" borderId="0"/>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176" fontId="234" fillId="0" borderId="0">
      <alignment horizontal="center" wrapText="1"/>
      <protection locked="0"/>
    </xf>
    <xf numFmtId="3" fontId="235" fillId="0" borderId="0" applyNumberFormat="0" applyFill="0" applyBorder="0" applyAlignment="0" applyProtection="0"/>
    <xf numFmtId="3" fontId="236" fillId="0" borderId="0" applyNumberFormat="0" applyFill="0" applyBorder="0" applyAlignment="0" applyProtection="0"/>
    <xf numFmtId="176" fontId="237" fillId="0" borderId="0" applyNumberForma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16" fillId="0" borderId="14" applyNumberFormat="0" applyFill="0" applyAlignment="0" applyProtection="0"/>
    <xf numFmtId="176" fontId="238" fillId="0" borderId="10" applyFont="0">
      <alignment horizontal="centerContinuous"/>
    </xf>
    <xf numFmtId="176" fontId="239" fillId="0" borderId="0"/>
    <xf numFmtId="9" fontId="205" fillId="0" borderId="0"/>
    <xf numFmtId="176" fontId="205" fillId="0" borderId="0"/>
    <xf numFmtId="176" fontId="205" fillId="0" borderId="0"/>
    <xf numFmtId="176" fontId="239" fillId="0" borderId="0"/>
    <xf numFmtId="176" fontId="239" fillId="0" borderId="0"/>
    <xf numFmtId="176" fontId="205" fillId="0" borderId="0"/>
    <xf numFmtId="176" fontId="205" fillId="0" borderId="0"/>
    <xf numFmtId="176" fontId="193" fillId="0" borderId="0"/>
    <xf numFmtId="176" fontId="193" fillId="0" borderId="0"/>
    <xf numFmtId="176" fontId="193" fillId="0" borderId="0"/>
    <xf numFmtId="176" fontId="206" fillId="0" borderId="0"/>
    <xf numFmtId="0" fontId="240" fillId="3" borderId="0" applyNumberFormat="0" applyBorder="0" applyAlignment="0" applyProtection="0"/>
    <xf numFmtId="176"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2" fillId="40"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0" fontId="243" fillId="3"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2" fillId="40" borderId="0" applyNumberFormat="0" applyBorder="0" applyAlignment="0" applyProtection="0"/>
    <xf numFmtId="176" fontId="241" fillId="40"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176" fontId="241" fillId="40" borderId="0" applyNumberFormat="0" applyBorder="0" applyAlignment="0" applyProtection="0"/>
    <xf numFmtId="176" fontId="241" fillId="40" borderId="0" applyNumberFormat="0" applyBorder="0" applyAlignment="0" applyProtection="0"/>
    <xf numFmtId="176"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176" fontId="241" fillId="40" borderId="0" applyNumberFormat="0" applyBorder="0" applyAlignment="0" applyProtection="0"/>
    <xf numFmtId="0" fontId="241" fillId="40" borderId="0" applyNumberFormat="0" applyBorder="0" applyAlignment="0" applyProtection="0"/>
    <xf numFmtId="0" fontId="175" fillId="3" borderId="0" applyNumberFormat="0" applyBorder="0" applyAlignment="0" applyProtection="0"/>
    <xf numFmtId="0" fontId="241" fillId="40" borderId="0" applyNumberFormat="0" applyBorder="0" applyAlignment="0" applyProtection="0"/>
    <xf numFmtId="0" fontId="240" fillId="3" borderId="0" applyNumberFormat="0" applyBorder="0" applyAlignment="0" applyProtection="0"/>
    <xf numFmtId="0" fontId="240" fillId="3" borderId="0" applyNumberFormat="0" applyBorder="0" applyAlignment="0" applyProtection="0"/>
    <xf numFmtId="0" fontId="240" fillId="3" borderId="0" applyNumberFormat="0" applyBorder="0" applyAlignment="0" applyProtection="0"/>
    <xf numFmtId="0" fontId="240" fillId="3" borderId="0" applyNumberFormat="0" applyBorder="0" applyAlignment="0" applyProtection="0"/>
    <xf numFmtId="0" fontId="240" fillId="3" borderId="0" applyNumberFormat="0" applyBorder="0" applyAlignment="0" applyProtection="0"/>
    <xf numFmtId="211" fontId="234" fillId="0" borderId="22" applyNumberFormat="0" applyFont="0" applyFill="0" applyBorder="0" applyAlignment="0"/>
    <xf numFmtId="212" fontId="244" fillId="65" borderId="21" applyNumberFormat="0" applyBorder="0" applyAlignment="0">
      <alignment horizontal="centerContinuous" vertical="center"/>
      <protection hidden="1"/>
    </xf>
    <xf numFmtId="1" fontId="245" fillId="66" borderId="15" applyNumberFormat="0" applyBorder="0" applyAlignment="0">
      <alignment horizontal="center" vertical="top" wrapText="1"/>
      <protection hidden="1"/>
    </xf>
    <xf numFmtId="176" fontId="246" fillId="0" borderId="0" applyNumberFormat="0" applyFill="0" applyBorder="0" applyAlignment="0" applyProtection="0">
      <alignment vertical="top"/>
      <protection locked="0"/>
    </xf>
    <xf numFmtId="38" fontId="247" fillId="0" borderId="0" applyNumberFormat="0" applyFill="0" applyBorder="0" applyAlignment="0" applyProtection="0"/>
    <xf numFmtId="176" fontId="248" fillId="0" borderId="0" applyNumberFormat="0" applyFill="0" applyBorder="0" applyAlignment="0" applyProtection="0"/>
    <xf numFmtId="176" fontId="248" fillId="0" borderId="0" applyNumberFormat="0" applyFill="0" applyBorder="0" applyAlignment="0" applyProtection="0"/>
    <xf numFmtId="176" fontId="206" fillId="0" borderId="0"/>
    <xf numFmtId="213" fontId="249" fillId="0" borderId="0" applyFont="0" applyAlignment="0" applyProtection="0"/>
    <xf numFmtId="176" fontId="250" fillId="67" borderId="0" applyBorder="0">
      <alignment horizontal="left" vertical="center" indent="1"/>
    </xf>
    <xf numFmtId="214" fontId="188" fillId="0" borderId="0" applyNumberFormat="0" applyFill="0" applyBorder="0" applyAlignment="0"/>
    <xf numFmtId="176" fontId="251" fillId="0" borderId="0" applyNumberFormat="0" applyFill="0" applyBorder="0" applyAlignment="0" applyProtection="0"/>
    <xf numFmtId="9" fontId="252" fillId="0" borderId="21" applyNumberFormat="0" applyFill="0" applyBorder="0" applyAlignment="0" applyProtection="0">
      <alignment horizontal="right"/>
    </xf>
    <xf numFmtId="176" fontId="238" fillId="0" borderId="10" applyNumberFormat="0" applyFill="0" applyAlignment="0" applyProtection="0"/>
    <xf numFmtId="176" fontId="238" fillId="0" borderId="10" applyNumberFormat="0" applyFill="0" applyAlignment="0" applyProtection="0"/>
    <xf numFmtId="176" fontId="238" fillId="0" borderId="10" applyNumberFormat="0" applyFill="0" applyAlignment="0" applyProtection="0"/>
    <xf numFmtId="176" fontId="253" fillId="0" borderId="0"/>
    <xf numFmtId="176" fontId="247" fillId="0" borderId="10" applyNumberFormat="0" applyFont="0" applyFill="0" applyAlignment="0" applyProtection="0"/>
    <xf numFmtId="176" fontId="239" fillId="0" borderId="11"/>
    <xf numFmtId="215" fontId="254" fillId="0" borderId="0"/>
    <xf numFmtId="216" fontId="193" fillId="0" borderId="0" applyFont="0" applyFill="0" applyBorder="0" applyAlignment="0" applyProtection="0"/>
    <xf numFmtId="176" fontId="193" fillId="68" borderId="23" applyFont="0" applyFill="0" applyBorder="0" applyAlignment="0" applyProtection="0"/>
    <xf numFmtId="176" fontId="206" fillId="0" borderId="10">
      <alignment horizontal="centerContinuous"/>
    </xf>
    <xf numFmtId="176" fontId="206" fillId="0" borderId="10">
      <alignment horizontal="centerContinuous"/>
    </xf>
    <xf numFmtId="176" fontId="206" fillId="0" borderId="10">
      <alignment horizontal="centerContinuous"/>
    </xf>
    <xf numFmtId="176" fontId="193" fillId="0" borderId="24" applyBorder="0">
      <alignment horizontal="centerContinuous"/>
    </xf>
    <xf numFmtId="176" fontId="193" fillId="0" borderId="24" applyBorder="0">
      <alignment horizontal="centerContinuous"/>
    </xf>
    <xf numFmtId="176" fontId="193" fillId="0" borderId="24" applyBorder="0">
      <alignment horizontal="centerContinuous"/>
    </xf>
    <xf numFmtId="0" fontId="255" fillId="42" borderId="0" applyNumberFormat="0" applyBorder="0" applyAlignment="0" applyProtection="0"/>
    <xf numFmtId="0" fontId="256" fillId="42" borderId="0" applyNumberFormat="0" applyBorder="0" applyAlignment="0" applyProtection="0"/>
    <xf numFmtId="176" fontId="206" fillId="0" borderId="0" applyFont="0" applyFill="0" applyBorder="0" applyAlignment="0" applyProtection="0"/>
    <xf numFmtId="176" fontId="257" fillId="0" borderId="0" applyNumberFormat="0" applyFill="0" applyBorder="0" applyAlignment="0" applyProtection="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05"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39" fillId="0" borderId="0">
      <alignment horizontal="right"/>
    </xf>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176" fontId="258" fillId="0" borderId="0"/>
    <xf numFmtId="37" fontId="206" fillId="0" borderId="0">
      <alignment horizontal="center"/>
    </xf>
    <xf numFmtId="37" fontId="206" fillId="0" borderId="0">
      <alignment horizontal="center"/>
    </xf>
    <xf numFmtId="176" fontId="259" fillId="0" borderId="0"/>
    <xf numFmtId="176" fontId="206" fillId="0" borderId="0"/>
    <xf numFmtId="176" fontId="206" fillId="0" borderId="0"/>
    <xf numFmtId="176" fontId="238" fillId="0" borderId="0"/>
    <xf numFmtId="217" fontId="207" fillId="0" borderId="0"/>
    <xf numFmtId="218" fontId="207" fillId="0" borderId="0"/>
    <xf numFmtId="219" fontId="207" fillId="0" borderId="0"/>
    <xf numFmtId="217" fontId="207" fillId="0" borderId="11"/>
    <xf numFmtId="218" fontId="207" fillId="0" borderId="11"/>
    <xf numFmtId="219" fontId="207" fillId="0" borderId="11"/>
    <xf numFmtId="220" fontId="207" fillId="0" borderId="0"/>
    <xf numFmtId="176" fontId="193" fillId="0" borderId="0" applyFill="0" applyBorder="0" applyAlignment="0"/>
    <xf numFmtId="176" fontId="193" fillId="0" borderId="0" applyFill="0" applyBorder="0" applyAlignment="0"/>
    <xf numFmtId="176" fontId="193" fillId="0" borderId="0" applyFill="0" applyBorder="0" applyAlignment="0"/>
    <xf numFmtId="176" fontId="193" fillId="0" borderId="0" applyFill="0" applyBorder="0" applyAlignment="0"/>
    <xf numFmtId="176" fontId="193" fillId="0" borderId="0" applyFill="0" applyBorder="0" applyAlignment="0"/>
    <xf numFmtId="176" fontId="193" fillId="0" borderId="0" applyFill="0" applyBorder="0" applyAlignment="0"/>
    <xf numFmtId="176" fontId="193" fillId="0" borderId="0" applyFill="0" applyBorder="0" applyAlignment="0"/>
    <xf numFmtId="221" fontId="260" fillId="0" borderId="0" applyFill="0" applyBorder="0" applyAlignment="0"/>
    <xf numFmtId="176" fontId="193" fillId="0" borderId="0" applyFill="0" applyBorder="0" applyAlignment="0"/>
    <xf numFmtId="222" fontId="193" fillId="0" borderId="0" applyFill="0" applyBorder="0" applyAlignment="0"/>
    <xf numFmtId="223" fontId="260" fillId="0" borderId="0" applyFill="0" applyBorder="0" applyAlignment="0"/>
    <xf numFmtId="224" fontId="207" fillId="0" borderId="0"/>
    <xf numFmtId="225" fontId="207" fillId="0" borderId="0"/>
    <xf numFmtId="220" fontId="207" fillId="0" borderId="11"/>
    <xf numFmtId="224" fontId="207" fillId="0" borderId="11"/>
    <xf numFmtId="225" fontId="207" fillId="0" borderId="11"/>
    <xf numFmtId="226" fontId="207" fillId="0" borderId="11"/>
    <xf numFmtId="226" fontId="207" fillId="0" borderId="0"/>
    <xf numFmtId="227" fontId="207" fillId="0" borderId="0">
      <alignment horizontal="right"/>
      <protection locked="0"/>
    </xf>
    <xf numFmtId="228" fontId="207" fillId="0" borderId="0">
      <alignment horizontal="right"/>
      <protection locked="0"/>
    </xf>
    <xf numFmtId="229" fontId="207" fillId="0" borderId="0"/>
    <xf numFmtId="230" fontId="193" fillId="0" borderId="0" applyFill="0" applyBorder="0" applyAlignment="0"/>
    <xf numFmtId="231" fontId="260" fillId="0" borderId="0" applyFill="0" applyBorder="0" applyAlignment="0"/>
    <xf numFmtId="222" fontId="193" fillId="0" borderId="0" applyFill="0" applyBorder="0" applyAlignment="0"/>
    <xf numFmtId="232" fontId="260" fillId="0" borderId="0" applyFill="0" applyBorder="0" applyAlignment="0"/>
    <xf numFmtId="222" fontId="193" fillId="0" borderId="0" applyFill="0" applyBorder="0" applyAlignment="0"/>
    <xf numFmtId="233" fontId="260" fillId="0" borderId="0" applyFill="0" applyBorder="0" applyAlignment="0"/>
    <xf numFmtId="234" fontId="207" fillId="0" borderId="0"/>
    <xf numFmtId="235" fontId="207" fillId="0" borderId="0"/>
    <xf numFmtId="229" fontId="207" fillId="0" borderId="11"/>
    <xf numFmtId="234" fontId="207" fillId="0" borderId="11"/>
    <xf numFmtId="235" fontId="207" fillId="0" borderId="11"/>
    <xf numFmtId="222" fontId="193" fillId="0" borderId="0" applyFill="0" applyBorder="0" applyAlignment="0"/>
    <xf numFmtId="221" fontId="260" fillId="0" borderId="0" applyFill="0" applyBorder="0" applyAlignment="0"/>
    <xf numFmtId="222" fontId="193" fillId="0" borderId="0" applyFill="0" applyBorder="0" applyAlignment="0"/>
    <xf numFmtId="236" fontId="260" fillId="0" borderId="0" applyFill="0" applyBorder="0" applyAlignment="0"/>
    <xf numFmtId="222" fontId="193" fillId="0" borderId="0" applyFill="0" applyBorder="0" applyAlignment="0"/>
    <xf numFmtId="223" fontId="260" fillId="0" borderId="0" applyFill="0" applyBorder="0" applyAlignment="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2" fillId="6" borderId="4" applyNumberFormat="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0" fontId="261" fillId="54" borderId="25" applyNumberFormat="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0" fontId="179" fillId="6" borderId="4" applyNumberFormat="0" applyAlignment="0" applyProtection="0"/>
    <xf numFmtId="0" fontId="261" fillId="54" borderId="25" applyNumberFormat="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0" fontId="261" fillId="54" borderId="25" applyNumberFormat="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176" fontId="204" fillId="0" borderId="0" applyNumberFormat="0" applyFill="0" applyBorder="0" applyAlignment="0" applyProtection="0"/>
    <xf numFmtId="0" fontId="179" fillId="6" borderId="4" applyNumberFormat="0" applyAlignment="0" applyProtection="0"/>
    <xf numFmtId="0"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0"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0" fontId="179" fillId="6" borderId="4" applyNumberFormat="0" applyAlignment="0" applyProtection="0"/>
    <xf numFmtId="0"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176" fontId="261" fillId="54"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0" fontId="261" fillId="47" borderId="25" applyNumberFormat="0" applyAlignment="0" applyProtection="0"/>
    <xf numFmtId="3" fontId="217" fillId="0" borderId="15" applyBorder="0">
      <alignment vertical="center"/>
    </xf>
    <xf numFmtId="0" fontId="261" fillId="47" borderId="25" applyNumberFormat="0" applyAlignment="0" applyProtection="0"/>
    <xf numFmtId="0" fontId="263" fillId="54" borderId="25" applyNumberFormat="0" applyAlignment="0" applyProtection="0"/>
    <xf numFmtId="211" fontId="234" fillId="0" borderId="22" applyFill="0"/>
    <xf numFmtId="211" fontId="234" fillId="0" borderId="22" applyFill="0"/>
    <xf numFmtId="0" fontId="264" fillId="69" borderId="26" applyNumberFormat="0" applyAlignment="0" applyProtection="0"/>
    <xf numFmtId="0" fontId="265" fillId="69" borderId="26" applyNumberFormat="0" applyAlignment="0" applyProtection="0"/>
    <xf numFmtId="0" fontId="266" fillId="0" borderId="27" applyNumberFormat="0" applyFill="0" applyAlignment="0" applyProtection="0"/>
    <xf numFmtId="0" fontId="267" fillId="0" borderId="27" applyNumberFormat="0" applyFill="0" applyAlignment="0" applyProtection="0"/>
    <xf numFmtId="1" fontId="268" fillId="0" borderId="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9" fillId="7" borderId="7" applyNumberFormat="0" applyAlignment="0" applyProtection="0"/>
    <xf numFmtId="176" fontId="264" fillId="69" borderId="26" applyNumberFormat="0" applyAlignment="0" applyProtection="0"/>
    <xf numFmtId="176" fontId="264" fillId="69" borderId="26" applyNumberFormat="0" applyAlignment="0" applyProtection="0"/>
    <xf numFmtId="0" fontId="264" fillId="69" borderId="26" applyNumberFormat="0" applyAlignment="0" applyProtection="0"/>
    <xf numFmtId="176" fontId="264" fillId="69" borderId="26" applyNumberFormat="0" applyAlignment="0" applyProtection="0"/>
    <xf numFmtId="176" fontId="264" fillId="69" borderId="26" applyNumberFormat="0" applyAlignment="0" applyProtection="0"/>
    <xf numFmtId="176" fontId="264" fillId="69" borderId="26" applyNumberFormat="0" applyAlignment="0" applyProtection="0"/>
    <xf numFmtId="0" fontId="181" fillId="7" borderId="7" applyNumberFormat="0" applyAlignment="0" applyProtection="0"/>
    <xf numFmtId="0" fontId="264" fillId="69" borderId="26" applyNumberFormat="0" applyAlignment="0" applyProtection="0"/>
    <xf numFmtId="176" fontId="264" fillId="69" borderId="26" applyNumberFormat="0" applyAlignment="0" applyProtection="0"/>
    <xf numFmtId="176" fontId="264" fillId="69" borderId="26" applyNumberFormat="0" applyAlignment="0" applyProtection="0"/>
    <xf numFmtId="0" fontId="264" fillId="69" borderId="26" applyNumberFormat="0" applyAlignment="0" applyProtection="0"/>
    <xf numFmtId="176" fontId="264" fillId="69" borderId="26" applyNumberFormat="0" applyAlignment="0" applyProtection="0"/>
    <xf numFmtId="176" fontId="264" fillId="69" borderId="26" applyNumberFormat="0" applyAlignment="0" applyProtection="0"/>
    <xf numFmtId="176" fontId="264" fillId="69" borderId="26" applyNumberFormat="0" applyAlignment="0" applyProtection="0"/>
    <xf numFmtId="0" fontId="181" fillId="7" borderId="7" applyNumberFormat="0" applyAlignment="0" applyProtection="0"/>
    <xf numFmtId="0" fontId="264" fillId="69" borderId="26" applyNumberFormat="0" applyAlignment="0" applyProtection="0"/>
    <xf numFmtId="176" fontId="264" fillId="69" borderId="26" applyNumberFormat="0" applyAlignment="0" applyProtection="0"/>
    <xf numFmtId="0" fontId="264" fillId="69" borderId="26" applyNumberFormat="0" applyAlignment="0" applyProtection="0"/>
    <xf numFmtId="0" fontId="181" fillId="7" borderId="7" applyNumberFormat="0" applyAlignment="0" applyProtection="0"/>
    <xf numFmtId="0" fontId="264" fillId="69" borderId="26"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0" fontId="264" fillId="69" borderId="28" applyNumberFormat="0" applyAlignment="0" applyProtection="0"/>
    <xf numFmtId="237" fontId="270" fillId="0" borderId="0" applyNumberFormat="0" applyAlignment="0">
      <alignment vertical="center"/>
    </xf>
    <xf numFmtId="176" fontId="206" fillId="0" borderId="0"/>
    <xf numFmtId="176" fontId="206" fillId="0" borderId="0"/>
    <xf numFmtId="176" fontId="259" fillId="0" borderId="0" applyNumberFormat="0" applyFill="0" applyBorder="0" applyAlignment="0" applyProtection="0"/>
    <xf numFmtId="176" fontId="271" fillId="0" borderId="0" applyNumberFormat="0" applyFill="0" applyBorder="0" applyAlignment="0" applyProtection="0"/>
    <xf numFmtId="176" fontId="259" fillId="0" borderId="0" applyNumberFormat="0" applyFill="0" applyBorder="0" applyAlignment="0" applyProtection="0"/>
    <xf numFmtId="176" fontId="272" fillId="70" borderId="29" applyFont="0" applyFill="0" applyBorder="0"/>
    <xf numFmtId="176" fontId="259" fillId="0" borderId="30"/>
    <xf numFmtId="176" fontId="273" fillId="0" borderId="10" applyNumberFormat="0" applyFill="0" applyBorder="0" applyAlignment="0" applyProtection="0">
      <alignment horizontal="center"/>
    </xf>
    <xf numFmtId="38" fontId="274" fillId="0" borderId="0" applyNumberFormat="0" applyFill="0" applyBorder="0" applyAlignment="0" applyProtection="0">
      <protection locked="0"/>
    </xf>
    <xf numFmtId="38" fontId="275" fillId="0" borderId="0" applyNumberFormat="0" applyFill="0" applyBorder="0" applyAlignment="0" applyProtection="0">
      <protection locked="0"/>
    </xf>
    <xf numFmtId="38" fontId="216" fillId="0" borderId="0" applyNumberFormat="0" applyFill="0" applyBorder="0" applyAlignment="0" applyProtection="0">
      <protection locked="0"/>
    </xf>
    <xf numFmtId="176" fontId="215" fillId="37" borderId="24" applyNumberFormat="0" applyProtection="0">
      <alignment horizontal="center" vertical="center" wrapText="1"/>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0" applyNumberFormat="0" applyBorder="0" applyProtection="0">
      <alignment horizontal="centerContinuous" vertical="center"/>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15" fillId="37" borderId="24" applyNumberFormat="0" applyProtection="0">
      <alignment horizontal="center" vertical="center" wrapText="1"/>
    </xf>
    <xf numFmtId="176" fontId="276" fillId="71" borderId="0" applyNumberFormat="0">
      <alignment horizontal="center" vertical="top" wrapText="1"/>
    </xf>
    <xf numFmtId="176" fontId="276" fillId="71" borderId="0" applyNumberFormat="0">
      <alignment horizontal="left" vertical="top" wrapText="1"/>
    </xf>
    <xf numFmtId="176" fontId="276" fillId="71" borderId="0" applyNumberFormat="0">
      <alignment horizontal="centerContinuous" vertical="top"/>
    </xf>
    <xf numFmtId="176" fontId="207" fillId="71" borderId="0" applyNumberFormat="0">
      <alignment horizontal="center" vertical="top" wrapText="1"/>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04" fillId="0" borderId="31" applyNumberFormat="0" applyFont="0" applyFill="0" applyAlignment="0" applyProtection="0">
      <alignment horizontal="left"/>
    </xf>
    <xf numFmtId="176" fontId="272" fillId="0" borderId="32">
      <alignment horizontal="center"/>
    </xf>
    <xf numFmtId="1" fontId="277" fillId="0" borderId="29">
      <alignment vertical="top"/>
    </xf>
    <xf numFmtId="0" fontId="200" fillId="0" borderId="33">
      <alignment horizontal="left" wrapText="1"/>
    </xf>
    <xf numFmtId="238" fontId="272" fillId="0" borderId="0" applyBorder="0">
      <alignment horizontal="right"/>
    </xf>
    <xf numFmtId="238" fontId="272" fillId="0" borderId="0" applyBorder="0">
      <alignment horizontal="right"/>
    </xf>
    <xf numFmtId="238" fontId="272" fillId="0" borderId="24" applyAlignment="0">
      <alignment horizontal="right"/>
    </xf>
    <xf numFmtId="238" fontId="272" fillId="0" borderId="24" applyAlignment="0">
      <alignment horizontal="right"/>
    </xf>
    <xf numFmtId="238" fontId="272" fillId="0" borderId="24" applyAlignment="0">
      <alignment horizontal="right"/>
    </xf>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214" fontId="204" fillId="0" borderId="0" applyFont="0" applyFill="0" applyBorder="0" applyAlignment="0" applyProtection="0">
      <protection locked="0"/>
    </xf>
    <xf numFmtId="40" fontId="204" fillId="0" borderId="0" applyFont="0" applyFill="0" applyBorder="0" applyAlignment="0" applyProtection="0">
      <protection locked="0"/>
    </xf>
    <xf numFmtId="222" fontId="193" fillId="0" borderId="0" applyFont="0" applyFill="0" applyBorder="0" applyAlignment="0" applyProtection="0"/>
    <xf numFmtId="221" fontId="260" fillId="0" borderId="0" applyFont="0" applyFill="0" applyBorder="0" applyAlignment="0" applyProtection="0"/>
    <xf numFmtId="176" fontId="278" fillId="0" borderId="0" applyFont="0" applyFill="0" applyBorder="0" applyAlignment="0" applyProtection="0"/>
    <xf numFmtId="40" fontId="278" fillId="0" borderId="0" applyFont="0" applyFill="0" applyBorder="0" applyAlignment="0" applyProtection="0"/>
    <xf numFmtId="239" fontId="254" fillId="0" borderId="0" applyFont="0" applyFill="0" applyBorder="0" applyAlignment="0" applyProtection="0"/>
    <xf numFmtId="43" fontId="186" fillId="0" borderId="0" applyFont="0" applyFill="0" applyBorder="0" applyAlignment="0" applyProtection="0"/>
    <xf numFmtId="43" fontId="193" fillId="0" borderId="0" applyFont="0" applyFill="0" applyBorder="0" applyAlignment="0" applyProtection="0"/>
    <xf numFmtId="181" fontId="193" fillId="0" borderId="0" applyFont="0" applyFill="0" applyBorder="0" applyAlignment="0" applyProtection="0"/>
    <xf numFmtId="43" fontId="193" fillId="0" borderId="0" applyFont="0" applyFill="0" applyBorder="0" applyAlignment="0" applyProtection="0"/>
    <xf numFmtId="181" fontId="193" fillId="0" borderId="0" applyFont="0" applyFill="0" applyBorder="0" applyAlignment="0" applyProtection="0"/>
    <xf numFmtId="181" fontId="193" fillId="0" borderId="0" applyFont="0" applyFill="0" applyBorder="0" applyAlignment="0" applyProtection="0"/>
    <xf numFmtId="181" fontId="193" fillId="0" borderId="0" applyFont="0" applyFill="0" applyBorder="0" applyAlignment="0" applyProtection="0"/>
    <xf numFmtId="181" fontId="193" fillId="0" borderId="0" applyFont="0" applyFill="0" applyBorder="0" applyAlignment="0" applyProtection="0"/>
    <xf numFmtId="181" fontId="193" fillId="0" borderId="0" applyFont="0" applyFill="0" applyBorder="0" applyAlignment="0" applyProtection="0"/>
    <xf numFmtId="43" fontId="193" fillId="0" borderId="0" applyFont="0" applyFill="0" applyBorder="0" applyAlignment="0" applyProtection="0"/>
    <xf numFmtId="3" fontId="193" fillId="0" borderId="0" applyFont="0" applyFill="0" applyBorder="0" applyAlignment="0" applyProtection="0"/>
    <xf numFmtId="181" fontId="193" fillId="0" borderId="0" applyFont="0" applyFill="0" applyBorder="0" applyAlignment="0" applyProtection="0"/>
    <xf numFmtId="43" fontId="186" fillId="0" borderId="0" applyFont="0" applyFill="0" applyBorder="0" applyAlignment="0" applyProtection="0"/>
    <xf numFmtId="181" fontId="193" fillId="0" borderId="0" applyFont="0" applyFill="0" applyBorder="0" applyAlignment="0" applyProtection="0"/>
    <xf numFmtId="43" fontId="186" fillId="0" borderId="0" applyFont="0" applyFill="0" applyBorder="0" applyAlignment="0" applyProtection="0"/>
    <xf numFmtId="181" fontId="193" fillId="0" borderId="0" applyFont="0" applyFill="0" applyBorder="0" applyAlignment="0" applyProtection="0"/>
    <xf numFmtId="43" fontId="193" fillId="0" borderId="0" applyFont="0" applyFill="0" applyBorder="0" applyAlignment="0" applyProtection="0"/>
    <xf numFmtId="181" fontId="232" fillId="0" borderId="0" applyFont="0" applyFill="0" applyBorder="0" applyAlignment="0" applyProtection="0"/>
    <xf numFmtId="240" fontId="193"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176" fontId="193" fillId="0" borderId="0"/>
    <xf numFmtId="176" fontId="279" fillId="0" borderId="31" applyNumberFormat="0" applyFill="0" applyAlignment="0" applyProtection="0"/>
    <xf numFmtId="176" fontId="280" fillId="0" borderId="0"/>
    <xf numFmtId="223" fontId="193" fillId="0" borderId="0" applyFill="0" applyBorder="0">
      <alignment horizontal="left"/>
    </xf>
    <xf numFmtId="241" fontId="192" fillId="72" borderId="0"/>
    <xf numFmtId="176" fontId="193" fillId="0" borderId="0"/>
    <xf numFmtId="176" fontId="193" fillId="0" borderId="0"/>
    <xf numFmtId="176" fontId="193" fillId="0" borderId="0"/>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281" fillId="0" borderId="0" applyNumberFormat="0" applyAlignment="0">
      <alignment horizontal="left"/>
    </xf>
    <xf numFmtId="176" fontId="193" fillId="0" borderId="15" applyBorder="0"/>
    <xf numFmtId="176" fontId="193" fillId="0" borderId="15" applyBorder="0"/>
    <xf numFmtId="176" fontId="193" fillId="0" borderId="15" applyBorder="0"/>
    <xf numFmtId="173" fontId="282" fillId="0" borderId="0"/>
    <xf numFmtId="216" fontId="204" fillId="0" borderId="0" applyFont="0" applyFill="0" applyBorder="0" applyAlignment="0" applyProtection="0">
      <protection locked="0"/>
    </xf>
    <xf numFmtId="176" fontId="193" fillId="0" borderId="0"/>
    <xf numFmtId="242" fontId="204" fillId="0" borderId="0" applyFont="0" applyFill="0" applyBorder="0" applyAlignment="0" applyProtection="0">
      <protection locked="0"/>
    </xf>
    <xf numFmtId="243" fontId="207" fillId="0" borderId="0" applyFont="0" applyFill="0" applyBorder="0" applyAlignment="0" applyProtection="0">
      <alignment vertical="center"/>
    </xf>
    <xf numFmtId="204" fontId="215" fillId="0" borderId="34" applyBorder="0"/>
    <xf numFmtId="222" fontId="193" fillId="0" borderId="0" applyFont="0" applyFill="0" applyBorder="0" applyAlignment="0" applyProtection="0"/>
    <xf numFmtId="223" fontId="260" fillId="0" borderId="0" applyFont="0" applyFill="0" applyBorder="0" applyAlignment="0" applyProtection="0"/>
    <xf numFmtId="176" fontId="283" fillId="0" borderId="0" applyFont="0" applyFill="0" applyBorder="0" applyAlignment="0" applyProtection="0"/>
    <xf numFmtId="176" fontId="284" fillId="0" borderId="35">
      <protection locked="0"/>
    </xf>
    <xf numFmtId="176" fontId="284" fillId="0" borderId="35">
      <protection locked="0"/>
    </xf>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180" fontId="225"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180"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244" fontId="285" fillId="0" borderId="0" applyFont="0" applyFill="0" applyBorder="0" applyAlignment="0" applyProtection="0">
      <alignment vertical="center"/>
    </xf>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245" fontId="207" fillId="0" borderId="0" applyFont="0" applyFill="0" applyBorder="0" applyAlignment="0" applyProtection="0">
      <alignment vertical="center"/>
    </xf>
    <xf numFmtId="246" fontId="207" fillId="0" borderId="0" applyFont="0" applyFill="0" applyBorder="0" applyAlignment="0" applyProtection="0">
      <alignment vertical="center"/>
    </xf>
    <xf numFmtId="176" fontId="207" fillId="0" borderId="0" applyFont="0" applyFill="0" applyBorder="0" applyAlignment="0" applyProtection="0">
      <alignment vertical="center"/>
    </xf>
    <xf numFmtId="176" fontId="207" fillId="0" borderId="0" applyFont="0" applyFill="0" applyBorder="0" applyAlignment="0" applyProtection="0">
      <alignment vertical="center"/>
    </xf>
    <xf numFmtId="247" fontId="207" fillId="0" borderId="0" applyFont="0" applyFill="0" applyBorder="0" applyAlignment="0" applyProtection="0">
      <alignment vertical="center"/>
    </xf>
    <xf numFmtId="248" fontId="207" fillId="0" borderId="0" applyFont="0" applyFill="0" applyBorder="0" applyAlignment="0" applyProtection="0">
      <alignment vertical="center"/>
    </xf>
    <xf numFmtId="176" fontId="207" fillId="0" borderId="0" applyFont="0" applyFill="0" applyBorder="0" applyAlignment="0" applyProtection="0">
      <alignment vertical="center"/>
    </xf>
    <xf numFmtId="176" fontId="207" fillId="0" borderId="0" applyFont="0" applyFill="0" applyBorder="0" applyAlignment="0" applyProtection="0">
      <alignment vertical="center"/>
    </xf>
    <xf numFmtId="249" fontId="207" fillId="0" borderId="0" applyFont="0" applyFill="0" applyBorder="0" applyAlignment="0" applyProtection="0">
      <alignment vertical="center"/>
    </xf>
    <xf numFmtId="250" fontId="207" fillId="0" borderId="0" applyFont="0" applyFill="0" applyBorder="0" applyAlignment="0" applyProtection="0">
      <alignment vertical="center"/>
    </xf>
    <xf numFmtId="176" fontId="207" fillId="0" borderId="0" applyFont="0" applyFill="0" applyBorder="0" applyAlignment="0" applyProtection="0">
      <alignment vertical="center"/>
    </xf>
    <xf numFmtId="176" fontId="207" fillId="0" borderId="0" applyFont="0" applyFill="0" applyBorder="0" applyAlignment="0" applyProtection="0">
      <alignment vertical="center"/>
    </xf>
    <xf numFmtId="251" fontId="210" fillId="0" borderId="0">
      <protection locked="0"/>
    </xf>
    <xf numFmtId="176" fontId="279" fillId="0" borderId="31" applyNumberFormat="0" applyFill="0" applyAlignment="0" applyProtection="0"/>
    <xf numFmtId="176" fontId="206" fillId="0" borderId="0" applyFont="0" applyFill="0" applyBorder="0" applyAlignment="0" applyProtection="0"/>
    <xf numFmtId="176" fontId="193" fillId="73" borderId="33"/>
    <xf numFmtId="176" fontId="286" fillId="0" borderId="0" applyNumberFormat="0">
      <alignment horizontal="right"/>
    </xf>
    <xf numFmtId="176" fontId="193" fillId="73" borderId="33"/>
    <xf numFmtId="217" fontId="207" fillId="74" borderId="36">
      <protection locked="0"/>
    </xf>
    <xf numFmtId="218" fontId="207" fillId="74" borderId="36">
      <protection locked="0"/>
    </xf>
    <xf numFmtId="219" fontId="207" fillId="74" borderId="36">
      <protection locked="0"/>
    </xf>
    <xf numFmtId="220" fontId="207" fillId="74" borderId="36">
      <protection locked="0"/>
    </xf>
    <xf numFmtId="224" fontId="207" fillId="74" borderId="36">
      <protection locked="0"/>
    </xf>
    <xf numFmtId="225" fontId="207" fillId="74" borderId="36">
      <protection locked="0"/>
    </xf>
    <xf numFmtId="226" fontId="207" fillId="74" borderId="36">
      <protection locked="0"/>
    </xf>
    <xf numFmtId="227" fontId="207" fillId="72" borderId="36">
      <alignment horizontal="right"/>
      <protection locked="0"/>
    </xf>
    <xf numFmtId="228" fontId="207" fillId="72" borderId="36">
      <alignment horizontal="right"/>
      <protection locked="0"/>
    </xf>
    <xf numFmtId="176" fontId="287" fillId="0" borderId="0" applyNumberFormat="0" applyFill="0" applyBorder="0" applyAlignment="0">
      <protection locked="0"/>
    </xf>
    <xf numFmtId="176" fontId="288" fillId="74" borderId="33">
      <alignment horizontal="right"/>
    </xf>
    <xf numFmtId="176" fontId="254" fillId="75" borderId="0" applyNumberFormat="0" applyFont="0" applyBorder="0" applyAlignment="0">
      <protection locked="0"/>
    </xf>
    <xf numFmtId="176" fontId="207" fillId="76" borderId="36">
      <alignment horizontal="left"/>
      <protection locked="0"/>
    </xf>
    <xf numFmtId="49" fontId="207" fillId="75" borderId="36">
      <alignment horizontal="left" vertical="top" wrapText="1"/>
      <protection locked="0"/>
    </xf>
    <xf numFmtId="229" fontId="207" fillId="74" borderId="36">
      <protection locked="0"/>
    </xf>
    <xf numFmtId="234" fontId="207" fillId="74" borderId="36">
      <protection locked="0"/>
    </xf>
    <xf numFmtId="235" fontId="207" fillId="74" borderId="36">
      <protection locked="0"/>
    </xf>
    <xf numFmtId="176" fontId="252" fillId="0" borderId="0"/>
    <xf numFmtId="49" fontId="207" fillId="75" borderId="36">
      <alignment horizontal="left"/>
      <protection locked="0"/>
    </xf>
    <xf numFmtId="252" fontId="207" fillId="74" borderId="36">
      <alignment horizontal="left" indent="1"/>
      <protection locked="0"/>
    </xf>
    <xf numFmtId="253" fontId="289" fillId="74" borderId="33">
      <protection locked="0"/>
    </xf>
    <xf numFmtId="254" fontId="290" fillId="0" borderId="0" applyBorder="0">
      <protection locked="0"/>
    </xf>
    <xf numFmtId="176" fontId="291" fillId="0" borderId="0">
      <protection locked="0"/>
    </xf>
    <xf numFmtId="10" fontId="292" fillId="0" borderId="0" applyBorder="0"/>
    <xf numFmtId="176" fontId="193" fillId="0" borderId="0" applyFont="0" applyFill="0" applyBorder="0" applyAlignment="0" applyProtection="0"/>
    <xf numFmtId="255" fontId="207" fillId="0" borderId="0" applyFont="0" applyFill="0" applyBorder="0" applyAlignment="0" applyProtection="0">
      <alignment vertical="center"/>
    </xf>
    <xf numFmtId="256" fontId="207" fillId="0" borderId="0" applyFont="0" applyFill="0" applyBorder="0" applyAlignment="0" applyProtection="0">
      <alignment vertical="center"/>
    </xf>
    <xf numFmtId="257" fontId="193" fillId="0" borderId="0" applyFont="0" applyFill="0" applyBorder="0" applyAlignment="0" applyProtection="0"/>
    <xf numFmtId="258" fontId="193" fillId="0" borderId="0" applyFont="0" applyFill="0" applyBorder="0" applyAlignment="0" applyProtection="0"/>
    <xf numFmtId="0" fontId="293" fillId="77" borderId="0">
      <protection locked="0"/>
    </xf>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0" fontId="293" fillId="77" borderId="0">
      <protection locked="0"/>
    </xf>
    <xf numFmtId="0" fontId="293" fillId="77" borderId="0">
      <protection locked="0"/>
    </xf>
    <xf numFmtId="17" fontId="254" fillId="0" borderId="0"/>
    <xf numFmtId="17" fontId="254" fillId="0" borderId="0"/>
    <xf numFmtId="17" fontId="254" fillId="0" borderId="0"/>
    <xf numFmtId="14" fontId="198" fillId="0" borderId="0" applyFill="0" applyBorder="0" applyAlignment="0"/>
    <xf numFmtId="259" fontId="193" fillId="0" borderId="0" applyFont="0" applyFill="0" applyBorder="0" applyAlignment="0" applyProtection="0"/>
    <xf numFmtId="260" fontId="259" fillId="0" borderId="0"/>
    <xf numFmtId="260" fontId="259" fillId="0" borderId="0"/>
    <xf numFmtId="260" fontId="259" fillId="0" borderId="0"/>
    <xf numFmtId="261" fontId="193" fillId="0" borderId="0" applyFont="0" applyFill="0" applyBorder="0" applyProtection="0">
      <alignment horizontal="left"/>
    </xf>
    <xf numFmtId="176" fontId="193" fillId="0" borderId="0" applyFont="0" applyFill="0" applyBorder="0" applyAlignment="0" applyProtection="0"/>
    <xf numFmtId="176" fontId="294" fillId="0" borderId="0"/>
    <xf numFmtId="231" fontId="193" fillId="0" borderId="0" applyFont="0" applyFill="0" applyBorder="0" applyAlignment="0" applyProtection="0"/>
    <xf numFmtId="210" fontId="193" fillId="0" borderId="0" applyFont="0" applyFill="0" applyBorder="0" applyAlignment="0" applyProtection="0"/>
    <xf numFmtId="189" fontId="295" fillId="0" borderId="0" applyFont="0" applyFill="0" applyBorder="0" applyAlignment="0" applyProtection="0">
      <protection locked="0"/>
    </xf>
    <xf numFmtId="39" fontId="210" fillId="0" borderId="0" applyFont="0" applyFill="0" applyBorder="0" applyAlignment="0" applyProtection="0"/>
    <xf numFmtId="258" fontId="234" fillId="0" borderId="0" applyFont="0" applyFill="0" applyBorder="0" applyAlignment="0"/>
    <xf numFmtId="38" fontId="201" fillId="0" borderId="37">
      <alignment vertical="center"/>
    </xf>
    <xf numFmtId="176" fontId="276" fillId="72" borderId="0">
      <protection locked="0"/>
    </xf>
    <xf numFmtId="38" fontId="201" fillId="0" borderId="0" applyFont="0" applyFill="0" applyBorder="0" applyAlignment="0" applyProtection="0"/>
    <xf numFmtId="40" fontId="201" fillId="0" borderId="0" applyFont="0" applyFill="0" applyBorder="0" applyAlignment="0" applyProtection="0"/>
    <xf numFmtId="241" fontId="296" fillId="72" borderId="0"/>
    <xf numFmtId="241" fontId="296" fillId="72" borderId="33"/>
    <xf numFmtId="262" fontId="204" fillId="0" borderId="0"/>
    <xf numFmtId="263" fontId="193" fillId="0" borderId="38"/>
    <xf numFmtId="263" fontId="193" fillId="0" borderId="39"/>
    <xf numFmtId="241" fontId="297" fillId="64" borderId="12"/>
    <xf numFmtId="176" fontId="298" fillId="78" borderId="40"/>
    <xf numFmtId="176" fontId="299" fillId="79" borderId="0">
      <alignment horizontal="left"/>
    </xf>
    <xf numFmtId="0" fontId="300" fillId="0" borderId="0" applyNumberFormat="0" applyFill="0" applyBorder="0" applyAlignment="0" applyProtection="0"/>
    <xf numFmtId="0" fontId="301" fillId="0" borderId="0" applyNumberFormat="0" applyFill="0" applyBorder="0" applyAlignment="0" applyProtection="0"/>
    <xf numFmtId="176" fontId="302" fillId="0" borderId="41">
      <alignment vertical="center"/>
    </xf>
    <xf numFmtId="0" fontId="227" fillId="57" borderId="0" applyNumberFormat="0" applyBorder="0" applyAlignment="0" applyProtection="0"/>
    <xf numFmtId="0" fontId="229" fillId="45" borderId="0" applyNumberFormat="0" applyBorder="0" applyAlignment="0" applyProtection="0"/>
    <xf numFmtId="0" fontId="227" fillId="60" borderId="0" applyNumberFormat="0" applyBorder="0" applyAlignment="0" applyProtection="0"/>
    <xf numFmtId="0" fontId="229" fillId="60" borderId="0" applyNumberFormat="0" applyBorder="0" applyAlignment="0" applyProtection="0"/>
    <xf numFmtId="0" fontId="227" fillId="61" borderId="0" applyNumberFormat="0" applyBorder="0" applyAlignment="0" applyProtection="0"/>
    <xf numFmtId="0" fontId="229" fillId="61" borderId="0" applyNumberFormat="0" applyBorder="0" applyAlignment="0" applyProtection="0"/>
    <xf numFmtId="0" fontId="227" fillId="62" borderId="0" applyNumberFormat="0" applyBorder="0" applyAlignment="0" applyProtection="0"/>
    <xf numFmtId="0" fontId="229" fillId="56" borderId="0" applyNumberFormat="0" applyBorder="0" applyAlignment="0" applyProtection="0"/>
    <xf numFmtId="0" fontId="227" fillId="57" borderId="0" applyNumberFormat="0" applyBorder="0" applyAlignment="0" applyProtection="0"/>
    <xf numFmtId="0" fontId="229" fillId="57" borderId="0" applyNumberFormat="0" applyBorder="0" applyAlignment="0" applyProtection="0"/>
    <xf numFmtId="0" fontId="227" fillId="63" borderId="0" applyNumberFormat="0" applyBorder="0" applyAlignment="0" applyProtection="0"/>
    <xf numFmtId="0" fontId="229" fillId="63" borderId="0" applyNumberFormat="0" applyBorder="0" applyAlignment="0" applyProtection="0"/>
    <xf numFmtId="222" fontId="193" fillId="0" borderId="0" applyFill="0" applyBorder="0" applyAlignment="0"/>
    <xf numFmtId="221" fontId="260" fillId="0" borderId="0" applyFill="0" applyBorder="0" applyAlignment="0"/>
    <xf numFmtId="222" fontId="193" fillId="0" borderId="0" applyFill="0" applyBorder="0" applyAlignment="0"/>
    <xf numFmtId="223" fontId="260" fillId="0" borderId="0" applyFill="0" applyBorder="0" applyAlignment="0"/>
    <xf numFmtId="222" fontId="193" fillId="0" borderId="0" applyFill="0" applyBorder="0" applyAlignment="0"/>
    <xf numFmtId="221" fontId="260" fillId="0" borderId="0" applyFill="0" applyBorder="0" applyAlignment="0"/>
    <xf numFmtId="222" fontId="193" fillId="0" borderId="0" applyFill="0" applyBorder="0" applyAlignment="0"/>
    <xf numFmtId="236" fontId="260" fillId="0" borderId="0" applyFill="0" applyBorder="0" applyAlignment="0"/>
    <xf numFmtId="222" fontId="193" fillId="0" borderId="0" applyFill="0" applyBorder="0" applyAlignment="0"/>
    <xf numFmtId="223" fontId="260" fillId="0" borderId="0" applyFill="0" applyBorder="0" applyAlignment="0"/>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176" fontId="303" fillId="0" borderId="0" applyNumberFormat="0" applyAlignment="0">
      <alignment horizontal="left"/>
    </xf>
    <xf numFmtId="0" fontId="304" fillId="41" borderId="25" applyNumberFormat="0" applyAlignment="0" applyProtection="0"/>
    <xf numFmtId="0" fontId="305" fillId="41" borderId="25" applyNumberFormat="0" applyAlignment="0" applyProtection="0"/>
    <xf numFmtId="264" fontId="193" fillId="0" borderId="0"/>
    <xf numFmtId="264" fontId="193" fillId="0" borderId="0"/>
    <xf numFmtId="264" fontId="193" fillId="0" borderId="0"/>
    <xf numFmtId="264" fontId="193" fillId="0" borderId="0"/>
    <xf numFmtId="264" fontId="193" fillId="0" borderId="0"/>
    <xf numFmtId="264" fontId="193" fillId="0" borderId="0"/>
    <xf numFmtId="264" fontId="193" fillId="0" borderId="0"/>
    <xf numFmtId="264" fontId="193" fillId="0" borderId="0"/>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176" fontId="193" fillId="0" borderId="0">
      <alignment horizontal="right"/>
    </xf>
    <xf numFmtId="206" fontId="193" fillId="0" borderId="0"/>
    <xf numFmtId="206" fontId="193" fillId="0" borderId="0"/>
    <xf numFmtId="206" fontId="193" fillId="0" borderId="0"/>
    <xf numFmtId="206" fontId="200" fillId="0" borderId="11"/>
    <xf numFmtId="38" fontId="193" fillId="0" borderId="0" applyFont="0" applyFill="0" applyBorder="0" applyAlignment="0" applyProtection="0"/>
    <xf numFmtId="38" fontId="193" fillId="0" borderId="0" applyFont="0" applyFill="0" applyBorder="0" applyAlignment="0" applyProtection="0"/>
    <xf numFmtId="265" fontId="193" fillId="0" borderId="0" applyFont="0" applyFill="0" applyBorder="0" applyAlignment="0" applyProtection="0">
      <alignment horizontal="left" wrapText="1"/>
    </xf>
    <xf numFmtId="38" fontId="193" fillId="0" borderId="0" applyFont="0" applyFill="0" applyBorder="0" applyAlignment="0" applyProtection="0"/>
    <xf numFmtId="265" fontId="193" fillId="0" borderId="0" applyFont="0" applyFill="0" applyBorder="0" applyAlignment="0" applyProtection="0">
      <alignment horizontal="left" wrapText="1"/>
    </xf>
    <xf numFmtId="38" fontId="193" fillId="0" borderId="0" applyFont="0" applyFill="0" applyBorder="0" applyAlignment="0" applyProtection="0"/>
    <xf numFmtId="265" fontId="193" fillId="0" borderId="0" applyFont="0" applyFill="0" applyBorder="0" applyAlignment="0" applyProtection="0">
      <alignment horizontal="left" wrapText="1"/>
    </xf>
    <xf numFmtId="38" fontId="193" fillId="0" borderId="0" applyFont="0" applyFill="0" applyBorder="0" applyAlignment="0" applyProtection="0"/>
    <xf numFmtId="265" fontId="193" fillId="0" borderId="0" applyFont="0" applyFill="0" applyBorder="0" applyAlignment="0" applyProtection="0">
      <alignment horizontal="left" wrapText="1"/>
    </xf>
    <xf numFmtId="38" fontId="193" fillId="0" borderId="0" applyFont="0" applyFill="0" applyBorder="0" applyAlignment="0" applyProtection="0"/>
    <xf numFmtId="38" fontId="193" fillId="0" borderId="0" applyFont="0" applyFill="0" applyBorder="0" applyAlignment="0" applyProtection="0"/>
    <xf numFmtId="265" fontId="193" fillId="0" borderId="0" applyFont="0" applyFill="0" applyBorder="0" applyAlignment="0" applyProtection="0">
      <alignment horizontal="left" wrapText="1"/>
    </xf>
    <xf numFmtId="266" fontId="193" fillId="0" borderId="0" applyFont="0" applyFill="0" applyBorder="0" applyAlignment="0" applyProtection="0"/>
    <xf numFmtId="0" fontId="306"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0"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0" fontId="183" fillId="0" borderId="0" applyNumberFormat="0" applyFill="0" applyBorder="0" applyAlignment="0" applyProtection="0"/>
    <xf numFmtId="0"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0"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176" fontId="307" fillId="0" borderId="0" applyNumberFormat="0" applyFill="0" applyBorder="0" applyAlignment="0" applyProtection="0"/>
    <xf numFmtId="0" fontId="183" fillId="0" borderId="0" applyNumberFormat="0" applyFill="0" applyBorder="0" applyAlignment="0" applyProtection="0"/>
    <xf numFmtId="0" fontId="307" fillId="0" borderId="0" applyNumberFormat="0" applyFill="0" applyBorder="0" applyAlignment="0" applyProtection="0"/>
    <xf numFmtId="176" fontId="307" fillId="0" borderId="0" applyNumberFormat="0" applyFill="0" applyBorder="0" applyAlignment="0" applyProtection="0"/>
    <xf numFmtId="0" fontId="307" fillId="0" borderId="0" applyNumberFormat="0" applyFill="0" applyBorder="0" applyAlignment="0" applyProtection="0"/>
    <xf numFmtId="0" fontId="183" fillId="0" borderId="0" applyNumberFormat="0" applyFill="0" applyBorder="0" applyAlignment="0" applyProtection="0"/>
    <xf numFmtId="0" fontId="307"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0" fontId="306" fillId="0" borderId="0" applyNumberFormat="0" applyFill="0" applyBorder="0" applyAlignment="0" applyProtection="0"/>
    <xf numFmtId="176" fontId="206" fillId="0" borderId="0" applyNumberFormat="0" applyFill="0" applyBorder="0" applyAlignment="0" applyProtection="0"/>
    <xf numFmtId="176" fontId="206" fillId="0" borderId="0" applyNumberFormat="0" applyFill="0" applyBorder="0" applyAlignment="0" applyProtection="0"/>
    <xf numFmtId="267" fontId="308" fillId="0" borderId="0">
      <alignment horizontal="right" vertical="top"/>
    </xf>
    <xf numFmtId="268" fontId="260" fillId="0" borderId="0">
      <alignment horizontal="right" vertical="top"/>
    </xf>
    <xf numFmtId="268" fontId="308" fillId="0" borderId="0">
      <alignment horizontal="right" vertical="top"/>
    </xf>
    <xf numFmtId="269" fontId="260" fillId="0" borderId="0" applyFill="0" applyBorder="0">
      <alignment horizontal="right" vertical="top"/>
    </xf>
    <xf numFmtId="270" fontId="204" fillId="0" borderId="0" applyFill="0" applyBorder="0">
      <alignment horizontal="right" vertical="top"/>
    </xf>
    <xf numFmtId="271" fontId="260" fillId="0" borderId="0" applyFill="0" applyBorder="0">
      <alignment horizontal="right" vertical="top"/>
    </xf>
    <xf numFmtId="272" fontId="260" fillId="0" borderId="0" applyFill="0" applyBorder="0">
      <alignment horizontal="right" vertical="top"/>
    </xf>
    <xf numFmtId="176" fontId="309" fillId="0" borderId="0">
      <alignment horizontal="center" wrapText="1"/>
    </xf>
    <xf numFmtId="273" fontId="310" fillId="0" borderId="0" applyFill="0" applyBorder="0">
      <alignment vertical="top"/>
    </xf>
    <xf numFmtId="273" fontId="215" fillId="0" borderId="0" applyFill="0" applyBorder="0" applyProtection="0">
      <alignment vertical="top"/>
    </xf>
    <xf numFmtId="273" fontId="311" fillId="0" borderId="0">
      <alignment vertical="top"/>
    </xf>
    <xf numFmtId="182" fontId="204" fillId="0" borderId="0" applyFill="0" applyBorder="0" applyAlignment="0" applyProtection="0">
      <alignment horizontal="right" vertical="top"/>
    </xf>
    <xf numFmtId="273" fontId="302" fillId="0" borderId="0"/>
    <xf numFmtId="176" fontId="204" fillId="0" borderId="0" applyFill="0" applyBorder="0">
      <alignment horizontal="left" vertical="top"/>
    </xf>
    <xf numFmtId="0" fontId="293" fillId="0" borderId="0">
      <protection locked="0"/>
    </xf>
    <xf numFmtId="0" fontId="293" fillId="0" borderId="0">
      <protection locked="0"/>
    </xf>
    <xf numFmtId="0" fontId="312" fillId="0" borderId="0">
      <protection locked="0"/>
    </xf>
    <xf numFmtId="0" fontId="293" fillId="0" borderId="0">
      <protection locked="0"/>
    </xf>
    <xf numFmtId="0" fontId="293" fillId="0" borderId="0">
      <protection locked="0"/>
    </xf>
    <xf numFmtId="0" fontId="293" fillId="0" borderId="0">
      <protection locked="0"/>
    </xf>
    <xf numFmtId="0" fontId="312" fillId="0" borderId="0">
      <protection locked="0"/>
    </xf>
    <xf numFmtId="1" fontId="313" fillId="68" borderId="42" applyNumberFormat="0" applyBorder="0" applyAlignment="0">
      <alignment horizontal="centerContinuous" vertical="center"/>
      <protection locked="0"/>
    </xf>
    <xf numFmtId="274" fontId="314" fillId="0" borderId="0" applyFont="0" applyFill="0" applyBorder="0" applyProtection="0">
      <alignment horizontal="center"/>
    </xf>
    <xf numFmtId="176" fontId="204" fillId="0" borderId="0">
      <protection locked="0"/>
    </xf>
    <xf numFmtId="275" fontId="293" fillId="0" borderId="0">
      <protection locked="0"/>
    </xf>
    <xf numFmtId="4" fontId="315" fillId="0" borderId="0" applyFont="0" applyFill="0" applyBorder="0">
      <alignment horizontal="right"/>
      <protection locked="0"/>
    </xf>
    <xf numFmtId="176" fontId="316" fillId="0" borderId="0" applyNumberFormat="0" applyFill="0" applyBorder="0" applyAlignment="0" applyProtection="0">
      <alignment vertical="top"/>
      <protection locked="0"/>
    </xf>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7"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173" fontId="259" fillId="0" borderId="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20" fillId="75" borderId="0">
      <alignment horizontal="right"/>
    </xf>
    <xf numFmtId="49" fontId="259" fillId="0" borderId="0" applyFill="0" applyBorder="0"/>
    <xf numFmtId="49" fontId="259" fillId="0" borderId="0" applyFill="0" applyBorder="0"/>
    <xf numFmtId="49" fontId="259" fillId="0" borderId="0" applyFill="0" applyBorder="0"/>
    <xf numFmtId="49" fontId="193" fillId="0" borderId="0"/>
    <xf numFmtId="49" fontId="193" fillId="0" borderId="0" applyFill="0" applyBorder="0">
      <alignment horizontal="right" vertical="center"/>
    </xf>
    <xf numFmtId="49" fontId="193" fillId="0" borderId="0" applyFill="0" applyBorder="0">
      <alignment horizontal="right" vertical="center"/>
    </xf>
    <xf numFmtId="49" fontId="193" fillId="0" borderId="0" applyFill="0" applyBorder="0">
      <alignment horizontal="right" vertical="center"/>
    </xf>
    <xf numFmtId="49" fontId="193" fillId="0" borderId="0" applyFill="0" applyBorder="0">
      <alignment horizontal="right" vertical="center"/>
    </xf>
    <xf numFmtId="49" fontId="193" fillId="0" borderId="0" applyFill="0" applyBorder="0">
      <alignment horizontal="right" vertical="center"/>
    </xf>
    <xf numFmtId="49" fontId="193" fillId="0" borderId="0" applyFill="0" applyBorder="0">
      <alignment horizontal="right" vertical="center"/>
    </xf>
    <xf numFmtId="0" fontId="321" fillId="2" borderId="0" applyNumberFormat="0" applyBorder="0" applyAlignment="0" applyProtection="0"/>
    <xf numFmtId="176"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255" fillId="42" borderId="0" applyNumberFormat="0" applyBorder="0" applyAlignment="0" applyProtection="0"/>
    <xf numFmtId="0" fontId="322" fillId="42" borderId="0" applyNumberFormat="0" applyBorder="0" applyAlignment="0" applyProtection="0"/>
    <xf numFmtId="276" fontId="174" fillId="2" borderId="0" applyNumberFormat="0" applyBorder="0" applyAlignment="0" applyProtection="0"/>
    <xf numFmtId="276" fontId="174" fillId="2" borderId="0" applyNumberFormat="0" applyBorder="0" applyAlignment="0" applyProtection="0"/>
    <xf numFmtId="276" fontId="174" fillId="2" borderId="0" applyNumberFormat="0" applyBorder="0" applyAlignment="0" applyProtection="0"/>
    <xf numFmtId="276" fontId="174" fillId="2" borderId="0" applyNumberFormat="0" applyBorder="0" applyAlignment="0" applyProtection="0"/>
    <xf numFmtId="276" fontId="174" fillId="2" borderId="0" applyNumberFormat="0" applyBorder="0" applyAlignment="0" applyProtection="0"/>
    <xf numFmtId="276" fontId="174" fillId="2" borderId="0" applyNumberFormat="0" applyBorder="0" applyAlignment="0" applyProtection="0"/>
    <xf numFmtId="0" fontId="323" fillId="2" borderId="0" applyNumberFormat="0" applyBorder="0" applyAlignment="0" applyProtection="0"/>
    <xf numFmtId="0" fontId="323" fillId="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323" fillId="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255" fillId="42" borderId="0" applyNumberFormat="0" applyBorder="0" applyAlignment="0" applyProtection="0"/>
    <xf numFmtId="0" fontId="322" fillId="42" borderId="0" applyNumberFormat="0" applyBorder="0" applyAlignment="0" applyProtection="0"/>
    <xf numFmtId="176" fontId="255" fillId="4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176" fontId="255" fillId="42" borderId="0" applyNumberFormat="0" applyBorder="0" applyAlignment="0" applyProtection="0"/>
    <xf numFmtId="176" fontId="255" fillId="42" borderId="0" applyNumberFormat="0" applyBorder="0" applyAlignment="0" applyProtection="0"/>
    <xf numFmtId="176"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176" fontId="255" fillId="42" borderId="0" applyNumberFormat="0" applyBorder="0" applyAlignment="0" applyProtection="0"/>
    <xf numFmtId="0" fontId="255" fillId="42" borderId="0" applyNumberFormat="0" applyBorder="0" applyAlignment="0" applyProtection="0"/>
    <xf numFmtId="0" fontId="174" fillId="2" borderId="0" applyNumberFormat="0" applyBorder="0" applyAlignment="0" applyProtection="0"/>
    <xf numFmtId="0" fontId="255" fillId="42" borderId="0" applyNumberFormat="0" applyBorder="0" applyAlignment="0" applyProtection="0"/>
    <xf numFmtId="0" fontId="321" fillId="2" borderId="0" applyNumberFormat="0" applyBorder="0" applyAlignment="0" applyProtection="0"/>
    <xf numFmtId="0" fontId="321" fillId="2" borderId="0" applyNumberFormat="0" applyBorder="0" applyAlignment="0" applyProtection="0"/>
    <xf numFmtId="0" fontId="321" fillId="2" borderId="0" applyNumberFormat="0" applyBorder="0" applyAlignment="0" applyProtection="0"/>
    <xf numFmtId="0" fontId="321" fillId="2" borderId="0" applyNumberFormat="0" applyBorder="0" applyAlignment="0" applyProtection="0"/>
    <xf numFmtId="0" fontId="321" fillId="2" borderId="0" applyNumberFormat="0" applyBorder="0" applyAlignment="0" applyProtection="0"/>
    <xf numFmtId="176" fontId="278" fillId="0" borderId="0" applyNumberFormat="0" applyFill="0" applyBorder="0" applyAlignment="0" applyProtection="0"/>
    <xf numFmtId="176" fontId="324" fillId="0" borderId="0"/>
    <xf numFmtId="38" fontId="259" fillId="73" borderId="0" applyNumberFormat="0" applyBorder="0" applyAlignment="0" applyProtection="0"/>
    <xf numFmtId="176" fontId="325" fillId="0" borderId="0" applyNumberFormat="0" applyFill="0" applyProtection="0">
      <alignment horizontal="left"/>
    </xf>
    <xf numFmtId="176" fontId="326" fillId="71" borderId="0" applyNumberFormat="0">
      <alignment vertical="center"/>
    </xf>
    <xf numFmtId="176" fontId="327" fillId="0" borderId="0" applyNumberFormat="0" applyFill="0" applyBorder="0" applyAlignment="0" applyProtection="0">
      <alignment vertical="center"/>
    </xf>
    <xf numFmtId="176" fontId="251" fillId="0" borderId="0" applyNumberFormat="0" applyFill="0" applyBorder="0" applyAlignment="0" applyProtection="0">
      <alignment vertical="center"/>
    </xf>
    <xf numFmtId="176" fontId="252" fillId="0" borderId="0" applyNumberFormat="0" applyFill="0" applyBorder="0" applyAlignment="0" applyProtection="0">
      <alignment horizontal="left" vertical="center"/>
    </xf>
    <xf numFmtId="176" fontId="276" fillId="0" borderId="0" applyNumberFormat="0" applyFill="0" applyBorder="0" applyAlignment="0" applyProtection="0">
      <alignment vertical="center"/>
    </xf>
    <xf numFmtId="176" fontId="328" fillId="0" borderId="0">
      <alignment horizontal="left" indent="1"/>
    </xf>
    <xf numFmtId="176" fontId="329" fillId="0" borderId="0" applyNumberFormat="0" applyFill="0" applyBorder="0" applyAlignment="0" applyProtection="0"/>
    <xf numFmtId="4" fontId="330" fillId="0" borderId="0">
      <alignment horizontal="left"/>
    </xf>
    <xf numFmtId="4" fontId="331" fillId="0" borderId="0">
      <alignment horizontal="left"/>
    </xf>
    <xf numFmtId="176" fontId="193" fillId="73" borderId="43" applyBorder="0">
      <alignment horizontal="left" vertical="center" indent="1"/>
    </xf>
    <xf numFmtId="176" fontId="193" fillId="80" borderId="15" applyBorder="0" applyAlignment="0">
      <alignment horizontal="left" vertical="center" indent="1"/>
    </xf>
    <xf numFmtId="176" fontId="252" fillId="0" borderId="44" applyNumberFormat="0" applyAlignment="0" applyProtection="0">
      <alignment horizontal="left" vertical="center"/>
    </xf>
    <xf numFmtId="0" fontId="252" fillId="0" borderId="44" applyNumberFormat="0" applyAlignment="0" applyProtection="0">
      <alignment horizontal="left" vertical="center"/>
    </xf>
    <xf numFmtId="176" fontId="252" fillId="0" borderId="12">
      <alignment horizontal="left" vertical="center"/>
    </xf>
    <xf numFmtId="0" fontId="252" fillId="0" borderId="12">
      <alignment horizontal="left" vertical="center"/>
    </xf>
    <xf numFmtId="176" fontId="193" fillId="0" borderId="24" applyNumberFormat="0" applyFill="0">
      <alignment horizontal="centerContinuous" vertical="top"/>
    </xf>
    <xf numFmtId="176" fontId="332" fillId="0" borderId="0">
      <alignment horizontal="center"/>
    </xf>
    <xf numFmtId="176" fontId="332" fillId="0" borderId="0">
      <alignment horizontal="center"/>
    </xf>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4" fillId="0" borderId="1"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0" fontId="335" fillId="0" borderId="46"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0" fontId="171" fillId="0" borderId="1" applyNumberFormat="0" applyFill="0" applyAlignment="0" applyProtection="0"/>
    <xf numFmtId="0" fontId="335" fillId="0" borderId="46"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0" fontId="335" fillId="0" borderId="46"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176" fontId="335" fillId="0" borderId="46" applyNumberFormat="0" applyFill="0" applyAlignment="0" applyProtection="0"/>
    <xf numFmtId="0" fontId="171" fillId="0" borderId="1" applyNumberFormat="0" applyFill="0" applyAlignment="0" applyProtection="0"/>
    <xf numFmtId="0" fontId="335" fillId="0" borderId="46" applyNumberFormat="0" applyFill="0" applyAlignment="0" applyProtection="0"/>
    <xf numFmtId="176" fontId="335" fillId="0" borderId="46" applyNumberFormat="0" applyFill="0" applyAlignment="0" applyProtection="0"/>
    <xf numFmtId="0" fontId="335" fillId="0" borderId="46" applyNumberFormat="0" applyFill="0" applyAlignment="0" applyProtection="0"/>
    <xf numFmtId="0" fontId="171" fillId="0" borderId="1" applyNumberFormat="0" applyFill="0" applyAlignment="0" applyProtection="0"/>
    <xf numFmtId="0" fontId="335" fillId="0" borderId="46"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3" fillId="0" borderId="45"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7" fillId="0" borderId="2"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0" fontId="338" fillId="0" borderId="48"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0" fontId="172" fillId="0" borderId="2" applyNumberFormat="0" applyFill="0" applyAlignment="0" applyProtection="0"/>
    <xf numFmtId="0" fontId="338" fillId="0" borderId="48"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0" fontId="338" fillId="0" borderId="48"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176" fontId="338" fillId="0" borderId="48" applyNumberFormat="0" applyFill="0" applyAlignment="0" applyProtection="0"/>
    <xf numFmtId="0" fontId="172" fillId="0" borderId="2" applyNumberFormat="0" applyFill="0" applyAlignment="0" applyProtection="0"/>
    <xf numFmtId="0" fontId="338" fillId="0" borderId="48" applyNumberFormat="0" applyFill="0" applyAlignment="0" applyProtection="0"/>
    <xf numFmtId="176" fontId="338" fillId="0" borderId="48" applyNumberFormat="0" applyFill="0" applyAlignment="0" applyProtection="0"/>
    <xf numFmtId="0" fontId="338" fillId="0" borderId="48" applyNumberFormat="0" applyFill="0" applyAlignment="0" applyProtection="0"/>
    <xf numFmtId="0" fontId="172" fillId="0" borderId="2" applyNumberFormat="0" applyFill="0" applyAlignment="0" applyProtection="0"/>
    <xf numFmtId="0" fontId="338" fillId="0" borderId="48"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6" fillId="0" borderId="47"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40" fillId="0" borderId="3"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0" fontId="341" fillId="0" borderId="50"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0" fontId="173" fillId="0" borderId="3" applyNumberFormat="0" applyFill="0" applyAlignment="0" applyProtection="0"/>
    <xf numFmtId="0" fontId="341" fillId="0" borderId="50"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0" fontId="341" fillId="0" borderId="50"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176" fontId="341" fillId="0" borderId="50" applyNumberFormat="0" applyFill="0" applyAlignment="0" applyProtection="0"/>
    <xf numFmtId="0" fontId="173" fillId="0" borderId="3" applyNumberFormat="0" applyFill="0" applyAlignment="0" applyProtection="0"/>
    <xf numFmtId="0" fontId="341" fillId="0" borderId="50" applyNumberFormat="0" applyFill="0" applyAlignment="0" applyProtection="0"/>
    <xf numFmtId="176" fontId="341" fillId="0" borderId="50" applyNumberFormat="0" applyFill="0" applyAlignment="0" applyProtection="0"/>
    <xf numFmtId="0" fontId="341" fillId="0" borderId="50" applyNumberFormat="0" applyFill="0" applyAlignment="0" applyProtection="0"/>
    <xf numFmtId="0" fontId="173" fillId="0" borderId="3" applyNumberFormat="0" applyFill="0" applyAlignment="0" applyProtection="0"/>
    <xf numFmtId="0" fontId="341" fillId="0" borderId="50"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49" applyNumberFormat="0" applyFill="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40"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173" fillId="0" borderId="0" applyNumberFormat="0" applyFill="0" applyBorder="0" applyAlignment="0" applyProtection="0"/>
    <xf numFmtId="0"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176" fontId="341" fillId="0" borderId="0" applyNumberFormat="0" applyFill="0" applyBorder="0" applyAlignment="0" applyProtection="0"/>
    <xf numFmtId="0" fontId="173" fillId="0" borderId="0" applyNumberFormat="0" applyFill="0" applyBorder="0" applyAlignment="0" applyProtection="0"/>
    <xf numFmtId="0" fontId="341" fillId="0" borderId="0" applyNumberFormat="0" applyFill="0" applyBorder="0" applyAlignment="0" applyProtection="0"/>
    <xf numFmtId="176" fontId="341" fillId="0" borderId="0" applyNumberFormat="0" applyFill="0" applyBorder="0" applyAlignment="0" applyProtection="0"/>
    <xf numFmtId="0" fontId="341" fillId="0" borderId="0" applyNumberFormat="0" applyFill="0" applyBorder="0" applyAlignment="0" applyProtection="0"/>
    <xf numFmtId="0" fontId="173" fillId="0" borderId="0" applyNumberFormat="0" applyFill="0" applyBorder="0" applyAlignment="0" applyProtection="0"/>
    <xf numFmtId="0" fontId="341"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0" fontId="339" fillId="0" borderId="0" applyNumberFormat="0" applyFill="0" applyBorder="0" applyAlignment="0" applyProtection="0"/>
    <xf numFmtId="176" fontId="332" fillId="0" borderId="0">
      <alignment horizontal="center"/>
    </xf>
    <xf numFmtId="3" fontId="252" fillId="0" borderId="24" applyBorder="0"/>
    <xf numFmtId="3" fontId="342" fillId="0" borderId="24">
      <alignment horizontal="right"/>
    </xf>
    <xf numFmtId="176" fontId="328" fillId="0" borderId="0" applyBorder="0"/>
    <xf numFmtId="0" fontId="343" fillId="0" borderId="0">
      <protection locked="0"/>
    </xf>
    <xf numFmtId="176" fontId="344" fillId="0" borderId="0" applyBorder="0">
      <alignment horizontal="left" vertical="center" indent="1"/>
    </xf>
    <xf numFmtId="0" fontId="343" fillId="0" borderId="0">
      <protection locked="0"/>
    </xf>
    <xf numFmtId="176" fontId="345" fillId="0" borderId="0" applyBorder="0">
      <alignment horizontal="left" indent="2"/>
    </xf>
    <xf numFmtId="176" fontId="217" fillId="0" borderId="0" applyBorder="0">
      <alignment horizontal="left" indent="3"/>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24">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253" fillId="0" borderId="0">
      <alignment horizontal="center"/>
    </xf>
    <xf numFmtId="176" fontId="346" fillId="0" borderId="10" applyFill="0" applyBorder="0" applyProtection="0">
      <alignment horizontal="center" wrapText="1"/>
    </xf>
    <xf numFmtId="176" fontId="346" fillId="0" borderId="0" applyFill="0" applyBorder="0" applyProtection="0">
      <alignment horizontal="left" vertical="top" wrapText="1"/>
    </xf>
    <xf numFmtId="277" fontId="193" fillId="35" borderId="51" applyFill="0" applyBorder="0" applyAlignment="0">
      <alignment horizontal="centerContinuous"/>
    </xf>
    <xf numFmtId="277" fontId="193" fillId="0" borderId="0" applyFon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278" fontId="234" fillId="0" borderId="0" applyFill="0" applyBorder="0"/>
    <xf numFmtId="278" fontId="234" fillId="0" borderId="0" applyFill="0" applyBorder="0"/>
    <xf numFmtId="17" fontId="207" fillId="0" borderId="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9"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16" fillId="0" borderId="0" applyNumberFormat="0" applyFill="0" applyBorder="0" applyAlignment="0" applyProtection="0">
      <alignment vertical="top"/>
      <protection locked="0"/>
    </xf>
    <xf numFmtId="0" fontId="316" fillId="0" borderId="0" applyNumberFormat="0" applyFill="0" applyBorder="0" applyAlignment="0" applyProtection="0">
      <alignment vertical="top"/>
      <protection locked="0"/>
    </xf>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7"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0" fontId="348" fillId="0" borderId="0" applyNumberFormat="0" applyFill="0" applyBorder="0" applyAlignment="0" applyProtection="0"/>
    <xf numFmtId="176" fontId="259" fillId="0" borderId="0">
      <alignment horizontal="left"/>
    </xf>
    <xf numFmtId="4" fontId="350" fillId="81" borderId="0"/>
    <xf numFmtId="4" fontId="350" fillId="82" borderId="0"/>
    <xf numFmtId="4" fontId="259" fillId="36" borderId="0"/>
    <xf numFmtId="176" fontId="350" fillId="83" borderId="0">
      <alignment horizontal="left"/>
    </xf>
    <xf numFmtId="176" fontId="351" fillId="84" borderId="0"/>
    <xf numFmtId="176" fontId="352" fillId="84" borderId="0"/>
    <xf numFmtId="279" fontId="259" fillId="0" borderId="0">
      <alignment horizontal="right"/>
    </xf>
    <xf numFmtId="176" fontId="353" fillId="85" borderId="0">
      <alignment horizontal="left"/>
    </xf>
    <xf numFmtId="176" fontId="353" fillId="83" borderId="0">
      <alignment horizontal="left"/>
    </xf>
    <xf numFmtId="176" fontId="354" fillId="0" borderId="0">
      <alignment horizontal="left"/>
    </xf>
    <xf numFmtId="176" fontId="259" fillId="0" borderId="0">
      <alignment horizontal="left"/>
    </xf>
    <xf numFmtId="176" fontId="252" fillId="0" borderId="0"/>
    <xf numFmtId="176" fontId="355" fillId="0" borderId="0">
      <alignment horizontal="left"/>
    </xf>
    <xf numFmtId="176" fontId="354" fillId="0" borderId="0"/>
    <xf numFmtId="176" fontId="354" fillId="0" borderId="0"/>
    <xf numFmtId="3" fontId="356" fillId="0" borderId="0" applyBorder="0">
      <alignment vertical="center"/>
    </xf>
    <xf numFmtId="3" fontId="357" fillId="0" borderId="0">
      <alignment vertical="center"/>
    </xf>
    <xf numFmtId="0" fontId="241" fillId="40" borderId="0" applyNumberFormat="0" applyBorder="0" applyAlignment="0" applyProtection="0"/>
    <xf numFmtId="0" fontId="358" fillId="40" borderId="0" applyNumberFormat="0" applyBorder="0" applyAlignment="0" applyProtection="0"/>
    <xf numFmtId="167" fontId="359" fillId="0" borderId="15" applyFill="0" applyBorder="0" applyAlignment="0">
      <alignment horizontal="center"/>
      <protection locked="0"/>
    </xf>
    <xf numFmtId="176" fontId="360" fillId="0" borderId="0"/>
    <xf numFmtId="176" fontId="361" fillId="0" borderId="0"/>
    <xf numFmtId="176" fontId="361" fillId="0" borderId="0"/>
    <xf numFmtId="176" fontId="360" fillId="0" borderId="0"/>
    <xf numFmtId="10" fontId="259" fillId="86" borderId="33" applyNumberFormat="0" applyBorder="0" applyAlignment="0" applyProtection="0"/>
    <xf numFmtId="189" fontId="359" fillId="0" borderId="0" applyFill="0" applyBorder="0" applyAlignment="0">
      <protection locked="0"/>
    </xf>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3" fillId="5" borderId="4" applyNumberFormat="0" applyAlignment="0" applyProtection="0"/>
    <xf numFmtId="0" fontId="363" fillId="5" borderId="4" applyNumberFormat="0" applyAlignment="0" applyProtection="0"/>
    <xf numFmtId="0" fontId="363" fillId="5" borderId="4" applyNumberFormat="0" applyAlignment="0" applyProtection="0"/>
    <xf numFmtId="176" fontId="274" fillId="0" borderId="14" applyNumberFormat="0" applyFill="0" applyAlignment="0" applyProtection="0"/>
    <xf numFmtId="176" fontId="274" fillId="0" borderId="14" applyNumberFormat="0" applyFill="0" applyAlignment="0" applyProtection="0"/>
    <xf numFmtId="0" fontId="304" fillId="41" borderId="25" applyNumberFormat="0" applyAlignment="0" applyProtection="0"/>
    <xf numFmtId="176" fontId="274" fillId="0" borderId="14" applyNumberFormat="0" applyFill="0" applyAlignment="0" applyProtection="0"/>
    <xf numFmtId="176" fontId="274" fillId="0" borderId="14" applyNumberFormat="0" applyFill="0" applyAlignment="0" applyProtection="0"/>
    <xf numFmtId="176" fontId="274" fillId="0" borderId="14" applyNumberFormat="0" applyFill="0" applyAlignment="0" applyProtection="0"/>
    <xf numFmtId="0" fontId="177" fillId="5" borderId="4" applyNumberFormat="0" applyAlignment="0" applyProtection="0"/>
    <xf numFmtId="0" fontId="304" fillId="41" borderId="25" applyNumberFormat="0" applyAlignment="0" applyProtection="0"/>
    <xf numFmtId="0" fontId="363" fillId="5" borderId="4" applyNumberFormat="0" applyAlignment="0" applyProtection="0"/>
    <xf numFmtId="0" fontId="363" fillId="5" borderId="4" applyNumberFormat="0" applyAlignment="0" applyProtection="0"/>
    <xf numFmtId="0" fontId="363" fillId="5" borderId="4" applyNumberFormat="0" applyAlignment="0" applyProtection="0"/>
    <xf numFmtId="176" fontId="274" fillId="0" borderId="14" applyNumberFormat="0" applyFill="0" applyAlignment="0" applyProtection="0"/>
    <xf numFmtId="176" fontId="274" fillId="0" borderId="14" applyNumberFormat="0" applyFill="0" applyAlignment="0" applyProtection="0"/>
    <xf numFmtId="0" fontId="304" fillId="41" borderId="25" applyNumberFormat="0" applyAlignment="0" applyProtection="0"/>
    <xf numFmtId="176" fontId="274" fillId="0" borderId="14" applyNumberFormat="0" applyFill="0" applyAlignment="0" applyProtection="0"/>
    <xf numFmtId="176" fontId="274" fillId="0" borderId="14" applyNumberFormat="0" applyFill="0" applyAlignment="0" applyProtection="0"/>
    <xf numFmtId="176" fontId="274" fillId="0" borderId="14" applyNumberFormat="0" applyFill="0" applyAlignment="0" applyProtection="0"/>
    <xf numFmtId="0" fontId="177" fillId="5" borderId="4" applyNumberFormat="0" applyAlignment="0" applyProtection="0"/>
    <xf numFmtId="0" fontId="304" fillId="41" borderId="25" applyNumberFormat="0" applyAlignment="0" applyProtection="0"/>
    <xf numFmtId="176" fontId="274" fillId="0" borderId="14" applyNumberFormat="0" applyFill="0" applyAlignment="0" applyProtection="0"/>
    <xf numFmtId="176" fontId="304" fillId="41" borderId="25" applyNumberFormat="0" applyAlignment="0" applyProtection="0"/>
    <xf numFmtId="0" fontId="304" fillId="41" borderId="25" applyNumberFormat="0" applyAlignment="0" applyProtection="0"/>
    <xf numFmtId="176" fontId="304" fillId="41" borderId="25" applyNumberFormat="0" applyAlignment="0" applyProtection="0"/>
    <xf numFmtId="176" fontId="304" fillId="41" borderId="25" applyNumberFormat="0" applyAlignment="0" applyProtection="0"/>
    <xf numFmtId="176" fontId="304" fillId="41" borderId="25" applyNumberFormat="0" applyAlignment="0" applyProtection="0"/>
    <xf numFmtId="0" fontId="177" fillId="5" borderId="4" applyNumberFormat="0" applyAlignment="0" applyProtection="0"/>
    <xf numFmtId="0" fontId="304" fillId="41" borderId="25" applyNumberFormat="0" applyAlignment="0" applyProtection="0"/>
    <xf numFmtId="176" fontId="274" fillId="0" borderId="14" applyNumberFormat="0" applyFill="0" applyAlignment="0" applyProtection="0"/>
    <xf numFmtId="176" fontId="304" fillId="41" borderId="25" applyNumberFormat="0" applyAlignment="0" applyProtection="0"/>
    <xf numFmtId="176" fontId="304" fillId="41" borderId="25" applyNumberFormat="0" applyAlignment="0" applyProtection="0"/>
    <xf numFmtId="176" fontId="304" fillId="41" borderId="25" applyNumberFormat="0" applyAlignment="0" applyProtection="0"/>
    <xf numFmtId="176" fontId="304" fillId="41" borderId="25" applyNumberFormat="0" applyAlignment="0" applyProtection="0"/>
    <xf numFmtId="0" fontId="362" fillId="41" borderId="25" applyNumberFormat="0" applyAlignment="0" applyProtection="0"/>
    <xf numFmtId="176" fontId="304" fillId="41" borderId="25" applyNumberFormat="0" applyAlignment="0" applyProtection="0"/>
    <xf numFmtId="0" fontId="362" fillId="41" borderId="25" applyNumberFormat="0" applyAlignment="0" applyProtection="0"/>
    <xf numFmtId="176" fontId="304" fillId="41" borderId="25" applyNumberFormat="0" applyAlignment="0" applyProtection="0"/>
    <xf numFmtId="0" fontId="362" fillId="41" borderId="25" applyNumberFormat="0" applyAlignment="0" applyProtection="0"/>
    <xf numFmtId="0" fontId="362" fillId="41" borderId="25" applyNumberFormat="0" applyAlignment="0" applyProtection="0"/>
    <xf numFmtId="0" fontId="362" fillId="41" borderId="25" applyNumberFormat="0" applyAlignment="0" applyProtection="0"/>
    <xf numFmtId="176" fontId="207" fillId="0" borderId="52" applyNumberFormat="0" applyAlignment="0">
      <alignment vertical="center"/>
    </xf>
    <xf numFmtId="176" fontId="207" fillId="0" borderId="53" applyNumberFormat="0" applyAlignment="0">
      <alignment vertical="center"/>
      <protection locked="0"/>
    </xf>
    <xf numFmtId="280" fontId="207" fillId="87" borderId="53" applyNumberFormat="0" applyAlignment="0">
      <alignment vertical="center"/>
      <protection locked="0"/>
    </xf>
    <xf numFmtId="176" fontId="274" fillId="0" borderId="0" applyNumberFormat="0" applyFill="0" applyBorder="0" applyAlignment="0" applyProtection="0"/>
    <xf numFmtId="176" fontId="207" fillId="88" borderId="0" applyNumberFormat="0" applyAlignment="0">
      <alignment vertical="center"/>
    </xf>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74" fillId="0" borderId="0" applyNumberFormat="0" applyFill="0" applyBorder="0" applyAlignment="0" applyProtection="0"/>
    <xf numFmtId="176" fontId="207" fillId="0" borderId="54" applyNumberFormat="0" applyAlignment="0">
      <alignment vertical="center"/>
      <protection locked="0"/>
    </xf>
    <xf numFmtId="176" fontId="364" fillId="0" borderId="0" applyBorder="0">
      <alignment horizontal="left" indent="2"/>
    </xf>
    <xf numFmtId="176" fontId="365" fillId="0" borderId="0">
      <alignment horizontal="left" indent="2"/>
    </xf>
    <xf numFmtId="176" fontId="274" fillId="0" borderId="0" applyNumberFormat="0" applyFill="0" applyBorder="0" applyAlignment="0">
      <protection locked="0"/>
    </xf>
    <xf numFmtId="176" fontId="274" fillId="0" borderId="0" applyNumberFormat="0" applyFill="0" applyBorder="0" applyAlignment="0">
      <protection locked="0"/>
    </xf>
    <xf numFmtId="176" fontId="366" fillId="0" borderId="0" applyNumberFormat="0" applyFill="0" applyBorder="0" applyAlignment="0"/>
    <xf numFmtId="176" fontId="367" fillId="89" borderId="11" applyNumberFormat="0" applyFont="0" applyBorder="0" applyAlignment="0" applyProtection="0">
      <alignment horizontal="left"/>
      <protection locked="0"/>
    </xf>
    <xf numFmtId="3" fontId="368" fillId="72" borderId="0">
      <alignment vertical="center"/>
      <protection locked="0"/>
    </xf>
    <xf numFmtId="3" fontId="365" fillId="74" borderId="0" applyBorder="0">
      <alignment vertical="center"/>
      <protection locked="0"/>
    </xf>
    <xf numFmtId="3" fontId="364" fillId="72" borderId="0">
      <alignment vertical="center"/>
      <protection locked="0"/>
    </xf>
    <xf numFmtId="3" fontId="365" fillId="74" borderId="55" applyBorder="0">
      <alignment vertical="center"/>
    </xf>
    <xf numFmtId="10" fontId="369" fillId="90" borderId="0">
      <alignment horizontal="right"/>
      <protection locked="0"/>
    </xf>
    <xf numFmtId="176" fontId="193" fillId="0" borderId="0"/>
    <xf numFmtId="176" fontId="193" fillId="0" borderId="0"/>
    <xf numFmtId="176" fontId="193" fillId="0" borderId="0"/>
    <xf numFmtId="4" fontId="369" fillId="90" borderId="0">
      <alignment horizontal="right"/>
      <protection locked="0"/>
    </xf>
    <xf numFmtId="281" fontId="206" fillId="0" borderId="0"/>
    <xf numFmtId="176" fontId="259"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193" fillId="0" borderId="0" applyNumberFormat="0" applyFill="0" applyBorder="0" applyAlignment="0" applyProtection="0"/>
    <xf numFmtId="282" fontId="259" fillId="0" borderId="0" applyNumberFormat="0" applyFill="0" applyBorder="0" applyAlignment="0" applyProtection="0"/>
    <xf numFmtId="207" fontId="193" fillId="0" borderId="56" applyFill="0" applyBorder="0" applyProtection="0">
      <alignment horizontal="right" vertical="center" wrapText="1"/>
    </xf>
    <xf numFmtId="283" fontId="370" fillId="0" borderId="0" applyBorder="0">
      <alignment vertical="center"/>
      <protection locked="0"/>
    </xf>
    <xf numFmtId="241" fontId="297" fillId="72" borderId="0"/>
    <xf numFmtId="284" fontId="371" fillId="0" borderId="0" applyFont="0" applyFill="0" applyBorder="0" applyAlignment="0" applyProtection="0"/>
    <xf numFmtId="38" fontId="298" fillId="0" borderId="0"/>
    <xf numFmtId="38" fontId="372" fillId="0" borderId="0"/>
    <xf numFmtId="38" fontId="373" fillId="0" borderId="0"/>
    <xf numFmtId="38" fontId="374" fillId="0" borderId="0"/>
    <xf numFmtId="176" fontId="375" fillId="0" borderId="0"/>
    <xf numFmtId="176" fontId="375" fillId="0" borderId="0"/>
    <xf numFmtId="176" fontId="376" fillId="0" borderId="0"/>
    <xf numFmtId="49" fontId="207" fillId="0" borderId="0"/>
    <xf numFmtId="176" fontId="207" fillId="0" borderId="0"/>
    <xf numFmtId="176" fontId="377" fillId="0" borderId="0"/>
    <xf numFmtId="176" fontId="378" fillId="0" borderId="0">
      <alignment horizontal="center"/>
    </xf>
    <xf numFmtId="176" fontId="193" fillId="0" borderId="0" applyFont="0" applyFill="0" applyBorder="0" applyAlignment="0" applyProtection="0"/>
    <xf numFmtId="176" fontId="204" fillId="0" borderId="0" applyNumberFormat="0" applyFont="0" applyFill="0" applyBorder="0" applyProtection="0">
      <alignment horizontal="left" vertical="center"/>
    </xf>
    <xf numFmtId="176" fontId="204" fillId="0" borderId="0" applyNumberFormat="0" applyFont="0" applyFill="0" applyBorder="0" applyProtection="0">
      <alignment horizontal="left" vertical="center"/>
    </xf>
    <xf numFmtId="176" fontId="379" fillId="0" borderId="0"/>
    <xf numFmtId="285" fontId="380" fillId="0" borderId="30" applyFill="0" applyBorder="0" applyAlignment="0" applyProtection="0"/>
    <xf numFmtId="222" fontId="193" fillId="0" borderId="0" applyFill="0" applyBorder="0" applyAlignment="0"/>
    <xf numFmtId="221" fontId="260" fillId="0" borderId="0" applyFill="0" applyBorder="0" applyAlignment="0"/>
    <xf numFmtId="222" fontId="193" fillId="0" borderId="0" applyFill="0" applyBorder="0" applyAlignment="0"/>
    <xf numFmtId="223" fontId="260" fillId="0" borderId="0" applyFill="0" applyBorder="0" applyAlignment="0"/>
    <xf numFmtId="222" fontId="193" fillId="0" borderId="0" applyFill="0" applyBorder="0" applyAlignment="0"/>
    <xf numFmtId="221" fontId="260" fillId="0" borderId="0" applyFill="0" applyBorder="0" applyAlignment="0"/>
    <xf numFmtId="222" fontId="193" fillId="0" borderId="0" applyFill="0" applyBorder="0" applyAlignment="0"/>
    <xf numFmtId="236" fontId="260" fillId="0" borderId="0" applyFill="0" applyBorder="0" applyAlignment="0"/>
    <xf numFmtId="222" fontId="193" fillId="0" borderId="0" applyFill="0" applyBorder="0" applyAlignment="0"/>
    <xf numFmtId="223" fontId="260" fillId="0" borderId="0" applyFill="0" applyBorder="0" applyAlignment="0"/>
    <xf numFmtId="286" fontId="193" fillId="0" borderId="30" applyFill="0" applyBorder="0" applyAlignment="0" applyProtection="0"/>
    <xf numFmtId="0" fontId="381" fillId="0" borderId="6"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0" fontId="266" fillId="0" borderId="27"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0" fontId="180" fillId="0" borderId="6" applyNumberFormat="0" applyFill="0" applyAlignment="0" applyProtection="0"/>
    <xf numFmtId="0" fontId="266" fillId="0" borderId="27"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0" fontId="266" fillId="0" borderId="27"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176" fontId="266" fillId="0" borderId="27" applyNumberFormat="0" applyFill="0" applyAlignment="0" applyProtection="0"/>
    <xf numFmtId="0" fontId="180" fillId="0" borderId="6" applyNumberFormat="0" applyFill="0" applyAlignment="0" applyProtection="0"/>
    <xf numFmtId="0" fontId="266" fillId="0" borderId="27" applyNumberFormat="0" applyFill="0" applyAlignment="0" applyProtection="0"/>
    <xf numFmtId="176" fontId="266" fillId="0" borderId="27" applyNumberFormat="0" applyFill="0" applyAlignment="0" applyProtection="0"/>
    <xf numFmtId="0" fontId="266" fillId="0" borderId="27" applyNumberFormat="0" applyFill="0" applyAlignment="0" applyProtection="0"/>
    <xf numFmtId="0" fontId="180" fillId="0" borderId="6" applyNumberFormat="0" applyFill="0" applyAlignment="0" applyProtection="0"/>
    <xf numFmtId="0" fontId="266" fillId="0" borderId="27" applyNumberFormat="0" applyFill="0" applyAlignment="0" applyProtection="0"/>
    <xf numFmtId="0" fontId="381" fillId="0" borderId="6" applyNumberFormat="0" applyFill="0" applyAlignment="0" applyProtection="0"/>
    <xf numFmtId="0" fontId="381" fillId="0" borderId="6" applyNumberFormat="0" applyFill="0" applyAlignment="0" applyProtection="0"/>
    <xf numFmtId="0" fontId="381" fillId="0" borderId="6" applyNumberFormat="0" applyFill="0" applyAlignment="0" applyProtection="0"/>
    <xf numFmtId="0" fontId="381" fillId="0" borderId="6" applyNumberFormat="0" applyFill="0" applyAlignment="0" applyProtection="0"/>
    <xf numFmtId="0" fontId="381" fillId="0" borderId="6" applyNumberFormat="0" applyFill="0" applyAlignment="0" applyProtection="0"/>
    <xf numFmtId="176" fontId="193" fillId="0" borderId="57" applyBorder="0"/>
    <xf numFmtId="176" fontId="382" fillId="0" borderId="39">
      <alignment horizontal="center"/>
    </xf>
    <xf numFmtId="22" fontId="193" fillId="0" borderId="0" applyFont="0" applyFill="0" applyBorder="0" applyAlignment="0" applyProtection="0"/>
    <xf numFmtId="22" fontId="193" fillId="0" borderId="0" applyFont="0" applyFill="0" applyBorder="0" applyAlignment="0" applyProtection="0"/>
    <xf numFmtId="22" fontId="193" fillId="0" borderId="0" applyFont="0" applyFill="0" applyBorder="0" applyAlignment="0" applyProtection="0"/>
    <xf numFmtId="22" fontId="193" fillId="0" borderId="0" applyFont="0" applyFill="0" applyBorder="0" applyAlignment="0" applyProtection="0"/>
    <xf numFmtId="22" fontId="193" fillId="0" borderId="0" applyFont="0" applyFill="0" applyBorder="0" applyAlignment="0" applyProtection="0"/>
    <xf numFmtId="22" fontId="193" fillId="0" borderId="0" applyFont="0" applyFill="0" applyBorder="0" applyAlignment="0" applyProtection="0"/>
    <xf numFmtId="22"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205" fontId="193" fillId="0" borderId="0" applyFont="0" applyFill="0" applyBorder="0" applyAlignment="0" applyProtection="0"/>
    <xf numFmtId="176" fontId="193" fillId="86" borderId="58">
      <alignment horizontal="left"/>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3" fillId="0" borderId="0" applyNumberFormat="0" applyFill="0" applyBorder="0" applyProtection="0">
      <alignment horizontal="left" vertical="center"/>
    </xf>
    <xf numFmtId="176" fontId="384" fillId="0" borderId="0" applyNumberFormat="0" applyBorder="0" applyProtection="0">
      <alignment vertical="top"/>
    </xf>
    <xf numFmtId="287" fontId="234" fillId="0" borderId="0" applyFill="0" applyBorder="0" applyProtection="0"/>
    <xf numFmtId="287" fontId="234" fillId="0" borderId="0" applyFill="0" applyBorder="0" applyProtection="0"/>
    <xf numFmtId="182" fontId="193" fillId="0" borderId="0" applyFont="0" applyFill="0" applyBorder="0" applyAlignment="0" applyProtection="0"/>
    <xf numFmtId="206" fontId="193" fillId="0" borderId="0" applyFont="0" applyFill="0" applyBorder="0" applyAlignment="0" applyProtection="0"/>
    <xf numFmtId="222" fontId="193" fillId="0" borderId="0" applyFont="0" applyFill="0" applyBorder="0" applyAlignment="0" applyProtection="0"/>
    <xf numFmtId="288" fontId="193" fillId="0" borderId="0" applyFont="0" applyFill="0" applyBorder="0" applyAlignment="0" applyProtection="0"/>
    <xf numFmtId="289" fontId="193" fillId="0" borderId="0" applyFont="0" applyFill="0" applyBorder="0" applyAlignment="0" applyProtection="0"/>
    <xf numFmtId="192" fontId="193" fillId="0" borderId="0" applyFont="0" applyFill="0" applyBorder="0" applyAlignment="0" applyProtection="0"/>
    <xf numFmtId="2" fontId="385" fillId="0" borderId="59" applyFont="0" applyFill="0" applyBorder="0" applyAlignment="0"/>
    <xf numFmtId="176" fontId="259" fillId="0" borderId="0"/>
    <xf numFmtId="176" fontId="259" fillId="0" borderId="33" applyNumberFormat="0" applyFont="0" applyBorder="0">
      <alignment horizontal="left" vertical="top" wrapText="1"/>
    </xf>
    <xf numFmtId="37" fontId="193" fillId="0" borderId="0" applyFont="0" applyFill="0" applyBorder="0" applyAlignment="0" applyProtection="0"/>
    <xf numFmtId="37" fontId="193" fillId="0" borderId="0" applyFont="0" applyFill="0" applyBorder="0" applyAlignment="0" applyProtection="0"/>
    <xf numFmtId="290" fontId="193" fillId="0" borderId="0" applyFont="0" applyFill="0" applyBorder="0" applyAlignment="0" applyProtection="0"/>
    <xf numFmtId="291" fontId="193" fillId="0" borderId="0" applyFont="0" applyFill="0" applyBorder="0" applyAlignment="0" applyProtection="0"/>
    <xf numFmtId="230" fontId="193" fillId="0" borderId="0" applyFont="0" applyFill="0" applyBorder="0" applyAlignment="0" applyProtection="0"/>
    <xf numFmtId="292" fontId="193" fillId="0" borderId="0" applyFont="0" applyFill="0" applyBorder="0" applyAlignment="0" applyProtection="0"/>
    <xf numFmtId="3" fontId="328" fillId="73" borderId="15" applyBorder="0">
      <alignment horizontal="center"/>
    </xf>
    <xf numFmtId="293" fontId="234" fillId="0" borderId="0" applyFill="0" applyBorder="0"/>
    <xf numFmtId="293" fontId="234" fillId="0" borderId="0" applyFill="0" applyBorder="0"/>
    <xf numFmtId="184" fontId="213" fillId="0" borderId="0" applyNumberFormat="0"/>
    <xf numFmtId="165" fontId="259" fillId="86" borderId="0">
      <alignment horizontal="center"/>
    </xf>
    <xf numFmtId="176" fontId="386" fillId="0" borderId="0">
      <alignment horizontal="centerContinuous"/>
    </xf>
    <xf numFmtId="294" fontId="234" fillId="0" borderId="0"/>
    <xf numFmtId="294" fontId="234" fillId="0" borderId="0"/>
    <xf numFmtId="295" fontId="234" fillId="0" borderId="0" applyFill="0" applyAlignment="0"/>
    <xf numFmtId="295" fontId="234" fillId="0" borderId="0" applyFill="0" applyAlignment="0"/>
    <xf numFmtId="176" fontId="387" fillId="35" borderId="0">
      <alignment horizontal="right"/>
    </xf>
    <xf numFmtId="296" fontId="387" fillId="35" borderId="0">
      <alignment horizontal="right"/>
    </xf>
    <xf numFmtId="296" fontId="387" fillId="35" borderId="0">
      <alignment horizontal="right"/>
    </xf>
    <xf numFmtId="181" fontId="206" fillId="0" borderId="0"/>
    <xf numFmtId="297" fontId="388" fillId="0" borderId="0" applyFill="0" applyBorder="0" applyAlignment="0"/>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176" fontId="389" fillId="0" borderId="0" applyNumberFormat="0" applyFill="0" applyBorder="0" applyProtection="0">
      <alignment horizontal="left"/>
    </xf>
    <xf numFmtId="298" fontId="390" fillId="0" borderId="0"/>
    <xf numFmtId="176" fontId="389" fillId="0" borderId="0" applyNumberFormat="0" applyFill="0" applyBorder="0" applyProtection="0">
      <alignment horizontal="left"/>
    </xf>
    <xf numFmtId="299" fontId="259" fillId="0" borderId="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2" fillId="4"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0" fontId="176" fillId="4"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0" fontId="394" fillId="36" borderId="0" applyNumberFormat="0" applyBorder="0" applyAlignment="0" applyProtection="0"/>
    <xf numFmtId="0" fontId="393" fillId="36"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0" fontId="393" fillId="36"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176" fontId="393" fillId="36" borderId="0" applyNumberFormat="0" applyBorder="0" applyAlignment="0" applyProtection="0"/>
    <xf numFmtId="0" fontId="176" fillId="4" borderId="0" applyNumberFormat="0" applyBorder="0" applyAlignment="0" applyProtection="0"/>
    <xf numFmtId="0" fontId="393" fillId="36" borderId="0" applyNumberFormat="0" applyBorder="0" applyAlignment="0" applyProtection="0"/>
    <xf numFmtId="176" fontId="393" fillId="36" borderId="0" applyNumberFormat="0" applyBorder="0" applyAlignment="0" applyProtection="0"/>
    <xf numFmtId="0" fontId="393" fillId="36" borderId="0" applyNumberFormat="0" applyBorder="0" applyAlignment="0" applyProtection="0"/>
    <xf numFmtId="0" fontId="176" fillId="4" borderId="0" applyNumberFormat="0" applyBorder="0" applyAlignment="0" applyProtection="0"/>
    <xf numFmtId="0" fontId="393"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0" fontId="391" fillId="36" borderId="0" applyNumberFormat="0" applyBorder="0" applyAlignment="0" applyProtection="0"/>
    <xf numFmtId="176" fontId="193" fillId="0" borderId="0" applyNumberFormat="0" applyFont="0" applyBorder="0" applyAlignment="0"/>
    <xf numFmtId="176" fontId="193" fillId="0" borderId="0" applyNumberFormat="0" applyFont="0" applyBorder="0" applyAlignment="0"/>
    <xf numFmtId="176" fontId="193" fillId="0" borderId="0" applyNumberFormat="0" applyFont="0" applyBorder="0" applyAlignment="0"/>
    <xf numFmtId="176" fontId="193" fillId="0" borderId="0" applyNumberFormat="0" applyFont="0" applyBorder="0" applyAlignment="0"/>
    <xf numFmtId="176" fontId="239" fillId="0" borderId="0">
      <alignment horizontal="left"/>
    </xf>
    <xf numFmtId="176" fontId="239" fillId="0" borderId="0">
      <alignment horizontal="left"/>
    </xf>
    <xf numFmtId="37" fontId="395" fillId="0" borderId="0"/>
    <xf numFmtId="0" fontId="254" fillId="0" borderId="0"/>
    <xf numFmtId="176" fontId="193" fillId="73" borderId="0">
      <alignment horizontal="left" indent="1"/>
    </xf>
    <xf numFmtId="176" fontId="193" fillId="0" borderId="0"/>
    <xf numFmtId="184" fontId="207" fillId="0" borderId="0"/>
    <xf numFmtId="176" fontId="202" fillId="0" borderId="0"/>
    <xf numFmtId="223" fontId="231" fillId="0" borderId="0"/>
    <xf numFmtId="262" fontId="396"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193"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231" fillId="0" borderId="0"/>
    <xf numFmtId="176" fontId="360" fillId="0" borderId="0"/>
    <xf numFmtId="176" fontId="397" fillId="0" borderId="0"/>
    <xf numFmtId="176" fontId="397" fillId="0" borderId="0"/>
    <xf numFmtId="176" fontId="360" fillId="0" borderId="0">
      <alignment horizontal="right"/>
    </xf>
    <xf numFmtId="183" fontId="201" fillId="0" borderId="0"/>
    <xf numFmtId="300" fontId="201"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86" fillId="0" borderId="0"/>
    <xf numFmtId="0" fontId="168" fillId="0" borderId="0"/>
    <xf numFmtId="0" fontId="193" fillId="0" borderId="0"/>
    <xf numFmtId="176" fontId="225" fillId="0" borderId="0"/>
    <xf numFmtId="0" fontId="168" fillId="0" borderId="0"/>
    <xf numFmtId="0" fontId="168" fillId="0" borderId="0"/>
    <xf numFmtId="0" fontId="168" fillId="0" borderId="0"/>
    <xf numFmtId="0" fontId="168" fillId="0" borderId="0"/>
    <xf numFmtId="0" fontId="168" fillId="0" borderId="0"/>
    <xf numFmtId="0" fontId="186" fillId="0" borderId="0"/>
    <xf numFmtId="0" fontId="168" fillId="0" borderId="0"/>
    <xf numFmtId="0" fontId="225" fillId="0" borderId="0"/>
    <xf numFmtId="176" fontId="225" fillId="0" borderId="0"/>
    <xf numFmtId="0" fontId="398" fillId="0" borderId="0"/>
    <xf numFmtId="276" fontId="193" fillId="0" borderId="0"/>
    <xf numFmtId="0" fontId="399" fillId="0" borderId="0"/>
    <xf numFmtId="0" fontId="398" fillId="0" borderId="0"/>
    <xf numFmtId="176" fontId="225"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225" fillId="0" borderId="0"/>
    <xf numFmtId="176" fontId="225" fillId="0" borderId="0"/>
    <xf numFmtId="0" fontId="168" fillId="0" borderId="0"/>
    <xf numFmtId="0" fontId="168" fillId="0" borderId="0"/>
    <xf numFmtId="0" fontId="168" fillId="0" borderId="0"/>
    <xf numFmtId="0" fontId="168" fillId="0" borderId="0"/>
    <xf numFmtId="0" fontId="168" fillId="0" borderId="0"/>
    <xf numFmtId="276" fontId="400" fillId="0" borderId="0"/>
    <xf numFmtId="0" fontId="168" fillId="0" borderId="0"/>
    <xf numFmtId="0" fontId="225" fillId="0" borderId="0"/>
    <xf numFmtId="176" fontId="193" fillId="0" borderId="0"/>
    <xf numFmtId="0" fontId="168" fillId="0" borderId="0"/>
    <xf numFmtId="0" fontId="168" fillId="0" borderId="0"/>
    <xf numFmtId="0" fontId="168" fillId="0" borderId="0"/>
    <xf numFmtId="176" fontId="225" fillId="0" borderId="0"/>
    <xf numFmtId="0" fontId="168" fillId="0" borderId="0"/>
    <xf numFmtId="0" fontId="168" fillId="0" borderId="0"/>
    <xf numFmtId="0" fontId="193"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225"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225" fillId="0" borderId="0"/>
    <xf numFmtId="0" fontId="193" fillId="0" borderId="0"/>
    <xf numFmtId="0" fontId="401" fillId="0" borderId="0"/>
    <xf numFmtId="0" fontId="401" fillId="0" borderId="0"/>
    <xf numFmtId="0" fontId="401" fillId="0" borderId="0"/>
    <xf numFmtId="0" fontId="401" fillId="0" borderId="0"/>
    <xf numFmtId="0" fontId="401" fillId="0" borderId="0"/>
    <xf numFmtId="0" fontId="193" fillId="0" borderId="0"/>
    <xf numFmtId="0" fontId="402" fillId="0" borderId="0"/>
    <xf numFmtId="0" fontId="402" fillId="0" borderId="0"/>
    <xf numFmtId="0" fontId="402" fillId="0" borderId="0"/>
    <xf numFmtId="0" fontId="402" fillId="0" borderId="0"/>
    <xf numFmtId="0" fontId="198" fillId="0" borderId="0"/>
    <xf numFmtId="0" fontId="225" fillId="0" borderId="0"/>
    <xf numFmtId="0" fontId="201" fillId="0" borderId="0"/>
    <xf numFmtId="0" fontId="401"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225" fillId="0" borderId="0"/>
    <xf numFmtId="0" fontId="402"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193" fillId="0" borderId="0"/>
    <xf numFmtId="0" fontId="401" fillId="0" borderId="0"/>
    <xf numFmtId="0" fontId="201" fillId="0" borderId="0"/>
    <xf numFmtId="0" fontId="401" fillId="0" borderId="0"/>
    <xf numFmtId="0" fontId="401" fillId="0" borderId="0"/>
    <xf numFmtId="0" fontId="401" fillId="0" borderId="0"/>
    <xf numFmtId="176" fontId="193" fillId="0" borderId="0"/>
    <xf numFmtId="0" fontId="401" fillId="0" borderId="0"/>
    <xf numFmtId="0" fontId="401" fillId="0" borderId="0"/>
    <xf numFmtId="0" fontId="401"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176" fontId="193" fillId="0" borderId="0">
      <alignment vertical="top"/>
    </xf>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225" fillId="0" borderId="0"/>
    <xf numFmtId="187" fontId="193" fillId="0" borderId="0">
      <alignment horizontal="left" wrapText="1"/>
    </xf>
    <xf numFmtId="187" fontId="193" fillId="0" borderId="0">
      <alignment horizontal="left" wrapText="1"/>
    </xf>
    <xf numFmtId="187" fontId="193" fillId="0" borderId="0">
      <alignment horizontal="left" wrapText="1"/>
    </xf>
    <xf numFmtId="176" fontId="193" fillId="0" borderId="0">
      <alignment vertical="top"/>
    </xf>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176" fontId="193" fillId="0" borderId="0">
      <alignment vertical="top"/>
    </xf>
    <xf numFmtId="0" fontId="402" fillId="0" borderId="0"/>
    <xf numFmtId="184" fontId="207" fillId="0" borderId="0"/>
    <xf numFmtId="0" fontId="193"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402" fillId="0" borderId="0"/>
    <xf numFmtId="0" fontId="193" fillId="0" borderId="0"/>
    <xf numFmtId="0" fontId="168" fillId="0" borderId="0"/>
    <xf numFmtId="0" fontId="193" fillId="0" borderId="0"/>
    <xf numFmtId="0" fontId="168" fillId="0" borderId="0"/>
    <xf numFmtId="0" fontId="168" fillId="0" borderId="0"/>
    <xf numFmtId="0" fontId="186" fillId="0" borderId="0"/>
    <xf numFmtId="0" fontId="193" fillId="0" borderId="0"/>
    <xf numFmtId="0" fontId="193" fillId="0" borderId="0"/>
    <xf numFmtId="176" fontId="193" fillId="0" borderId="0"/>
    <xf numFmtId="0" fontId="193" fillId="0" borderId="0"/>
    <xf numFmtId="187" fontId="193" fillId="0" borderId="0">
      <alignment horizontal="left" wrapText="1"/>
    </xf>
    <xf numFmtId="0" fontId="398" fillId="0" borderId="0"/>
    <xf numFmtId="0" fontId="399" fillId="0" borderId="0"/>
    <xf numFmtId="0" fontId="39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225" fillId="0" borderId="0"/>
    <xf numFmtId="0" fontId="168" fillId="0" borderId="0"/>
    <xf numFmtId="0" fontId="168" fillId="0" borderId="0"/>
    <xf numFmtId="0" fontId="168" fillId="0" borderId="0"/>
    <xf numFmtId="0" fontId="225" fillId="0" borderId="0"/>
    <xf numFmtId="0" fontId="168" fillId="0" borderId="0"/>
    <xf numFmtId="0" fontId="193" fillId="0" borderId="0" applyNumberFormat="0" applyFill="0" applyBorder="0" applyAlignment="0" applyProtection="0"/>
    <xf numFmtId="0" fontId="225" fillId="0" borderId="0"/>
    <xf numFmtId="0" fontId="168" fillId="0" borderId="0"/>
    <xf numFmtId="164" fontId="186" fillId="0" borderId="0"/>
    <xf numFmtId="0" fontId="193" fillId="0" borderId="0"/>
    <xf numFmtId="0" fontId="168" fillId="0" borderId="0"/>
    <xf numFmtId="164" fontId="186" fillId="0" borderId="0"/>
    <xf numFmtId="0" fontId="193" fillId="0" borderId="0"/>
    <xf numFmtId="0" fontId="168"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0" fontId="401" fillId="0" borderId="0"/>
    <xf numFmtId="176" fontId="186"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401" fillId="0" borderId="0"/>
    <xf numFmtId="0" fontId="168" fillId="0" borderId="0"/>
    <xf numFmtId="0" fontId="168" fillId="0" borderId="0"/>
    <xf numFmtId="0" fontId="168" fillId="0" borderId="0"/>
    <xf numFmtId="0" fontId="193" fillId="0" borderId="0"/>
    <xf numFmtId="0" fontId="193" fillId="0" borderId="0"/>
    <xf numFmtId="0" fontId="193"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225" fillId="0" borderId="0"/>
    <xf numFmtId="0" fontId="401" fillId="0" borderId="0"/>
    <xf numFmtId="0" fontId="401" fillId="0" borderId="0"/>
    <xf numFmtId="0" fontId="168" fillId="0" borderId="0"/>
    <xf numFmtId="0" fontId="168" fillId="0" borderId="0"/>
    <xf numFmtId="0" fontId="168" fillId="0" borderId="0"/>
    <xf numFmtId="187" fontId="193" fillId="0" borderId="0">
      <alignment horizontal="left" wrapText="1"/>
    </xf>
    <xf numFmtId="187" fontId="193" fillId="0" borderId="0">
      <alignment horizontal="left" wrapText="1"/>
    </xf>
    <xf numFmtId="187" fontId="193" fillId="0" borderId="0">
      <alignment horizontal="left" wrapText="1"/>
    </xf>
    <xf numFmtId="187" fontId="193" fillId="0" borderId="0">
      <alignment horizontal="left" wrapText="1"/>
    </xf>
    <xf numFmtId="187" fontId="193" fillId="0" borderId="0">
      <alignment horizontal="left" wrapText="1"/>
    </xf>
    <xf numFmtId="187" fontId="193" fillId="0" borderId="0">
      <alignment horizontal="left" wrapText="1"/>
    </xf>
    <xf numFmtId="176" fontId="193" fillId="0" borderId="0"/>
    <xf numFmtId="0" fontId="168" fillId="0" borderId="0"/>
    <xf numFmtId="0" fontId="168" fillId="0" borderId="0"/>
    <xf numFmtId="0" fontId="168" fillId="0" borderId="0"/>
    <xf numFmtId="276" fontId="186" fillId="0" borderId="0"/>
    <xf numFmtId="187" fontId="193" fillId="0" borderId="0">
      <alignment horizontal="left" wrapText="1"/>
    </xf>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402" fillId="0" borderId="0"/>
    <xf numFmtId="0" fontId="168" fillId="0" borderId="0"/>
    <xf numFmtId="0" fontId="168" fillId="0" borderId="0"/>
    <xf numFmtId="0" fontId="201" fillId="0" borderId="0"/>
    <xf numFmtId="0" fontId="168" fillId="0" borderId="0"/>
    <xf numFmtId="0" fontId="201" fillId="0" borderId="0"/>
    <xf numFmtId="0" fontId="168" fillId="0" borderId="0"/>
    <xf numFmtId="0" fontId="168" fillId="0" borderId="0"/>
    <xf numFmtId="0" fontId="225" fillId="0" borderId="0"/>
    <xf numFmtId="0" fontId="168" fillId="0" borderId="0"/>
    <xf numFmtId="0" fontId="168" fillId="0" borderId="0"/>
    <xf numFmtId="0" fontId="225" fillId="0" borderId="0"/>
    <xf numFmtId="0" fontId="168" fillId="0" borderId="0"/>
    <xf numFmtId="0" fontId="225" fillId="0" borderId="0"/>
    <xf numFmtId="0" fontId="168" fillId="0" borderId="0"/>
    <xf numFmtId="0" fontId="225" fillId="0" borderId="0"/>
    <xf numFmtId="0" fontId="168" fillId="0" borderId="0"/>
    <xf numFmtId="0" fontId="225" fillId="0" borderId="0"/>
    <xf numFmtId="0" fontId="168" fillId="0" borderId="0"/>
    <xf numFmtId="0" fontId="225"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276" fontId="186"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187" fontId="193" fillId="0" borderId="0">
      <alignment horizontal="left" wrapText="1"/>
    </xf>
    <xf numFmtId="187" fontId="193" fillId="0" borderId="0">
      <alignment horizontal="left" wrapText="1"/>
    </xf>
    <xf numFmtId="187" fontId="193" fillId="0" borderId="0">
      <alignment horizontal="left" wrapText="1"/>
    </xf>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176" fontId="193"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225" fillId="0" borderId="0"/>
    <xf numFmtId="0" fontId="225" fillId="0" borderId="0"/>
    <xf numFmtId="0" fontId="225" fillId="0" borderId="0"/>
    <xf numFmtId="0" fontId="225" fillId="0" borderId="0"/>
    <xf numFmtId="0" fontId="225" fillId="0" borderId="0"/>
    <xf numFmtId="0" fontId="168" fillId="0" borderId="0"/>
    <xf numFmtId="0" fontId="168" fillId="0" borderId="0"/>
    <xf numFmtId="0" fontId="168" fillId="0" borderId="0"/>
    <xf numFmtId="0" fontId="168" fillId="0" borderId="0"/>
    <xf numFmtId="0" fontId="186" fillId="0" borderId="0"/>
    <xf numFmtId="0" fontId="186" fillId="0" borderId="0"/>
    <xf numFmtId="176" fontId="193" fillId="0" borderId="0"/>
    <xf numFmtId="0" fontId="168" fillId="0" borderId="0"/>
    <xf numFmtId="0" fontId="168" fillId="0" borderId="0"/>
    <xf numFmtId="0" fontId="168" fillId="0" borderId="0"/>
    <xf numFmtId="176" fontId="193" fillId="0" borderId="0"/>
    <xf numFmtId="0" fontId="168" fillId="0" borderId="0"/>
    <xf numFmtId="0" fontId="168" fillId="0" borderId="0"/>
    <xf numFmtId="0" fontId="168" fillId="0" borderId="0"/>
    <xf numFmtId="176" fontId="193" fillId="0" borderId="0"/>
    <xf numFmtId="176" fontId="193" fillId="0" borderId="0"/>
    <xf numFmtId="176" fontId="193" fillId="0" borderId="0"/>
    <xf numFmtId="176" fontId="193" fillId="0" borderId="0"/>
    <xf numFmtId="0" fontId="186" fillId="0" borderId="0"/>
    <xf numFmtId="0" fontId="193" fillId="0" borderId="0"/>
    <xf numFmtId="0" fontId="186"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93" fillId="0" borderId="0"/>
    <xf numFmtId="176" fontId="193" fillId="0" borderId="0"/>
    <xf numFmtId="0" fontId="398" fillId="0" borderId="0"/>
    <xf numFmtId="0" fontId="399" fillId="0" borderId="0"/>
    <xf numFmtId="0" fontId="225" fillId="0" borderId="0"/>
    <xf numFmtId="176" fontId="225" fillId="0" borderId="0"/>
    <xf numFmtId="0" fontId="398" fillId="0" borderId="0"/>
    <xf numFmtId="0" fontId="399" fillId="0" borderId="0"/>
    <xf numFmtId="0" fontId="225"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9" fillId="0" borderId="0"/>
    <xf numFmtId="0" fontId="398" fillId="0" borderId="0"/>
    <xf numFmtId="0" fontId="398" fillId="0" borderId="0"/>
    <xf numFmtId="176" fontId="225" fillId="0" borderId="0"/>
    <xf numFmtId="0" fontId="168" fillId="0" borderId="0"/>
    <xf numFmtId="0" fontId="168" fillId="0" borderId="0"/>
    <xf numFmtId="0" fontId="168" fillId="0" borderId="0"/>
    <xf numFmtId="0" fontId="168" fillId="0" borderId="0"/>
    <xf numFmtId="0" fontId="168" fillId="0" borderId="0"/>
    <xf numFmtId="0" fontId="168" fillId="0" borderId="0"/>
    <xf numFmtId="184" fontId="207" fillId="0" borderId="0"/>
    <xf numFmtId="0" fontId="193" fillId="0" borderId="0"/>
    <xf numFmtId="0" fontId="168" fillId="0" borderId="0"/>
    <xf numFmtId="0" fontId="168" fillId="0" borderId="0"/>
    <xf numFmtId="0" fontId="168" fillId="0" borderId="0"/>
    <xf numFmtId="0" fontId="186" fillId="0" borderId="0"/>
    <xf numFmtId="0" fontId="168" fillId="0" borderId="0"/>
    <xf numFmtId="0" fontId="168" fillId="0" borderId="0"/>
    <xf numFmtId="0" fontId="168" fillId="0" borderId="0"/>
    <xf numFmtId="0" fontId="193" fillId="0" borderId="0"/>
    <xf numFmtId="0" fontId="193" fillId="0" borderId="0"/>
    <xf numFmtId="176" fontId="225" fillId="0" borderId="0"/>
    <xf numFmtId="0" fontId="168" fillId="0" borderId="0"/>
    <xf numFmtId="0" fontId="168" fillId="0" borderId="0"/>
    <xf numFmtId="0" fontId="186" fillId="0" borderId="0"/>
    <xf numFmtId="0" fontId="168" fillId="0" borderId="0"/>
    <xf numFmtId="0" fontId="168" fillId="0" borderId="0"/>
    <xf numFmtId="0" fontId="225" fillId="0" borderId="0"/>
    <xf numFmtId="0" fontId="168" fillId="0" borderId="0"/>
    <xf numFmtId="0" fontId="401" fillId="0" borderId="0"/>
    <xf numFmtId="0" fontId="168" fillId="0" borderId="0"/>
    <xf numFmtId="176" fontId="225" fillId="0" borderId="0"/>
    <xf numFmtId="301" fontId="193" fillId="0" borderId="0">
      <protection locked="0"/>
    </xf>
    <xf numFmtId="301" fontId="193" fillId="0" borderId="0">
      <protection locked="0"/>
    </xf>
    <xf numFmtId="301" fontId="193" fillId="0" borderId="0">
      <protection locked="0"/>
    </xf>
    <xf numFmtId="301" fontId="193" fillId="0" borderId="0">
      <protection locked="0"/>
    </xf>
    <xf numFmtId="301" fontId="193" fillId="0" borderId="0">
      <protection locked="0"/>
    </xf>
    <xf numFmtId="301" fontId="193" fillId="0" borderId="0">
      <protection locked="0"/>
    </xf>
    <xf numFmtId="301" fontId="193" fillId="0" borderId="0">
      <protection locked="0"/>
    </xf>
    <xf numFmtId="301" fontId="193" fillId="0" borderId="0">
      <protection locked="0"/>
    </xf>
    <xf numFmtId="176" fontId="403" fillId="0" borderId="60" applyBorder="0">
      <alignment horizontal="center"/>
    </xf>
    <xf numFmtId="0" fontId="193" fillId="43" borderId="61" applyNumberFormat="0" applyFont="0" applyAlignment="0" applyProtection="0"/>
    <xf numFmtId="0" fontId="193" fillId="43" borderId="61"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402"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402"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402"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402"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1" fillId="8" borderId="8" applyNumberFormat="0" applyFont="0" applyAlignment="0" applyProtection="0"/>
    <xf numFmtId="0" fontId="401"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225" fillId="43" borderId="61" applyNumberFormat="0" applyFont="0" applyAlignment="0" applyProtection="0"/>
    <xf numFmtId="0" fontId="401" fillId="8" borderId="8" applyNumberFormat="0" applyFont="0" applyAlignment="0" applyProtection="0"/>
    <xf numFmtId="0" fontId="402" fillId="8" borderId="8" applyNumberFormat="0" applyFont="0" applyAlignment="0" applyProtection="0"/>
    <xf numFmtId="0" fontId="402" fillId="43" borderId="61" applyNumberFormat="0" applyFont="0" applyAlignment="0" applyProtection="0"/>
    <xf numFmtId="0" fontId="225" fillId="8" borderId="8" applyNumberFormat="0" applyFont="0" applyAlignment="0" applyProtection="0"/>
    <xf numFmtId="302" fontId="193" fillId="0" borderId="0" applyNumberFormat="0" applyFill="0" applyBorder="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402"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303" fontId="404" fillId="0" borderId="0" applyNumberFormat="0" applyFill="0" applyBorder="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302" fontId="193" fillId="0" borderId="0" applyNumberFormat="0" applyFill="0" applyBorder="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302" fontId="193" fillId="0" borderId="0" applyNumberFormat="0" applyFill="0" applyBorder="0" applyAlignment="0" applyProtection="0"/>
    <xf numFmtId="0" fontId="225"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176" fontId="232"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8" borderId="8" applyNumberFormat="0" applyFont="0" applyAlignment="0" applyProtection="0"/>
    <xf numFmtId="176" fontId="193"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176" fontId="193"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176" fontId="193"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176" fontId="193" fillId="43" borderId="61"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43" borderId="61" applyNumberFormat="0" applyFont="0" applyAlignment="0" applyProtection="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93" fillId="0" borderId="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93" fillId="0" borderId="0"/>
    <xf numFmtId="0" fontId="168" fillId="8" borderId="8" applyNumberFormat="0" applyFont="0" applyAlignment="0" applyProtection="0"/>
    <xf numFmtId="0" fontId="225" fillId="8" borderId="8" applyNumberFormat="0" applyFont="0" applyAlignment="0" applyProtection="0"/>
    <xf numFmtId="0" fontId="168" fillId="8" borderId="8" applyNumberFormat="0" applyFont="0" applyAlignment="0" applyProtection="0"/>
    <xf numFmtId="0" fontId="168"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225" fillId="43" borderId="61"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5" fillId="8" borderId="8" applyNumberFormat="0" applyFont="0" applyAlignment="0" applyProtection="0"/>
    <xf numFmtId="176" fontId="193" fillId="43" borderId="61"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193" fillId="43" borderId="61"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193" fillId="43" borderId="61"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193" fillId="43" borderId="61"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68"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5"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5"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5"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25" fillId="8" borderId="8" applyNumberFormat="0" applyFont="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193" fillId="73" borderId="33"/>
    <xf numFmtId="241" fontId="405" fillId="72" borderId="0">
      <alignment wrapText="1"/>
    </xf>
    <xf numFmtId="37" fontId="406" fillId="75" borderId="0">
      <alignment horizontal="right"/>
    </xf>
    <xf numFmtId="38" fontId="204" fillId="0" borderId="62" applyFont="0" applyFill="0" applyBorder="0" applyAlignment="0" applyProtection="0"/>
    <xf numFmtId="237" fontId="207" fillId="0" borderId="0" applyFont="0" applyFill="0" applyBorder="0" applyAlignment="0" applyProtection="0">
      <alignment vertical="center"/>
    </xf>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38" fontId="204" fillId="0" borderId="62" applyFont="0" applyFill="0" applyBorder="0" applyAlignment="0" applyProtection="0"/>
    <xf numFmtId="176" fontId="203" fillId="34" borderId="13">
      <alignment horizontal="center"/>
      <protection locked="0"/>
    </xf>
    <xf numFmtId="38" fontId="204" fillId="0" borderId="62" applyFont="0" applyFill="0" applyBorder="0" applyAlignment="0" applyProtection="0"/>
    <xf numFmtId="4" fontId="407" fillId="0" borderId="0" applyFill="0" applyBorder="0">
      <alignment horizontal="right" vertical="top"/>
    </xf>
    <xf numFmtId="1" fontId="294" fillId="0" borderId="0" applyFont="0" applyFill="0" applyBorder="0" applyAlignment="0"/>
    <xf numFmtId="9" fontId="235" fillId="91" borderId="0" applyFill="0" applyBorder="0"/>
    <xf numFmtId="176" fontId="259" fillId="0" borderId="0" applyNumberFormat="0" applyFill="0" applyBorder="0" applyAlignment="0" applyProtection="0"/>
    <xf numFmtId="176" fontId="272" fillId="0" borderId="0" applyNumberFormat="0" applyFill="0" applyBorder="0" applyAlignment="0" applyProtection="0"/>
    <xf numFmtId="282" fontId="271"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176" fontId="272" fillId="0" borderId="0" applyNumberFormat="0" applyFill="0" applyBorder="0" applyAlignment="0" applyProtection="0"/>
    <xf numFmtId="282" fontId="272" fillId="0" borderId="0" applyNumberFormat="0" applyFill="0" applyBorder="0" applyAlignment="0" applyProtection="0"/>
    <xf numFmtId="176" fontId="408" fillId="0" borderId="0" applyNumberFormat="0" applyFill="0" applyBorder="0" applyAlignment="0" applyProtection="0"/>
    <xf numFmtId="282" fontId="259" fillId="0" borderId="0" applyNumberFormat="0" applyFill="0" applyBorder="0" applyAlignment="0" applyProtection="0"/>
    <xf numFmtId="4" fontId="235" fillId="91" borderId="0" applyFill="0" applyBorder="0"/>
    <xf numFmtId="169" fontId="193" fillId="74" borderId="33"/>
    <xf numFmtId="181" fontId="193" fillId="0" borderId="0" applyFont="0" applyFill="0" applyBorder="0" applyAlignment="0" applyProtection="0"/>
    <xf numFmtId="182" fontId="193" fillId="0" borderId="0" applyFont="0" applyFill="0" applyBorder="0" applyAlignment="0" applyProtection="0"/>
    <xf numFmtId="176" fontId="204" fillId="0" borderId="0" applyFont="0" applyFill="0" applyBorder="0" applyAlignment="0" applyProtection="0"/>
    <xf numFmtId="176" fontId="204" fillId="0" borderId="0" applyFont="0" applyFill="0" applyBorder="0" applyAlignment="0" applyProtection="0"/>
    <xf numFmtId="173" fontId="278" fillId="73" borderId="33">
      <alignment horizontal="right"/>
      <protection locked="0"/>
    </xf>
    <xf numFmtId="176" fontId="409" fillId="34" borderId="13">
      <alignment horizontal="left" wrapText="1"/>
      <protection locked="0"/>
    </xf>
    <xf numFmtId="3" fontId="410" fillId="0" borderId="0" applyBorder="0">
      <alignment vertical="center"/>
    </xf>
    <xf numFmtId="176" fontId="411" fillId="0" borderId="0">
      <alignment horizontal="left"/>
    </xf>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412" fillId="6" borderId="5" applyNumberFormat="0" applyAlignment="0" applyProtection="0"/>
    <xf numFmtId="176" fontId="204" fillId="92" borderId="10" applyNumberFormat="0" applyFont="0" applyBorder="0" applyAlignment="0" applyProtection="0"/>
    <xf numFmtId="176" fontId="204" fillId="92" borderId="10" applyNumberFormat="0" applyFont="0" applyBorder="0" applyAlignment="0" applyProtection="0"/>
    <xf numFmtId="0" fontId="193" fillId="0" borderId="0"/>
    <xf numFmtId="176" fontId="204" fillId="92" borderId="10" applyNumberFormat="0" applyFont="0" applyBorder="0" applyAlignment="0" applyProtection="0"/>
    <xf numFmtId="176" fontId="204" fillId="92" borderId="10" applyNumberFormat="0" applyFont="0" applyBorder="0" applyAlignment="0" applyProtection="0"/>
    <xf numFmtId="176" fontId="204" fillId="92" borderId="10" applyNumberFormat="0" applyFont="0" applyBorder="0" applyAlignment="0" applyProtection="0"/>
    <xf numFmtId="0" fontId="178" fillId="6" borderId="5" applyNumberFormat="0" applyAlignment="0" applyProtection="0"/>
    <xf numFmtId="0" fontId="193" fillId="0" borderId="0"/>
    <xf numFmtId="176" fontId="204" fillId="92" borderId="10" applyNumberFormat="0" applyFont="0" applyBorder="0" applyAlignment="0" applyProtection="0"/>
    <xf numFmtId="176" fontId="204" fillId="92" borderId="10" applyNumberFormat="0" applyFont="0" applyBorder="0" applyAlignment="0" applyProtection="0"/>
    <xf numFmtId="0" fontId="193" fillId="0" borderId="0"/>
    <xf numFmtId="176" fontId="204" fillId="92" borderId="10" applyNumberFormat="0" applyFont="0" applyBorder="0" applyAlignment="0" applyProtection="0"/>
    <xf numFmtId="176" fontId="204" fillId="92" borderId="10" applyNumberFormat="0" applyFont="0" applyBorder="0" applyAlignment="0" applyProtection="0"/>
    <xf numFmtId="176" fontId="204" fillId="92" borderId="10" applyNumberFormat="0" applyFont="0" applyBorder="0" applyAlignment="0" applyProtection="0"/>
    <xf numFmtId="0" fontId="178" fillId="6" borderId="5" applyNumberFormat="0" applyAlignment="0" applyProtection="0"/>
    <xf numFmtId="0" fontId="193" fillId="0" borderId="0"/>
    <xf numFmtId="176" fontId="413" fillId="54" borderId="58" applyNumberFormat="0" applyAlignment="0" applyProtection="0"/>
    <xf numFmtId="176" fontId="413" fillId="54" borderId="58" applyNumberFormat="0" applyAlignment="0" applyProtection="0"/>
    <xf numFmtId="0" fontId="193" fillId="0" borderId="0"/>
    <xf numFmtId="176" fontId="413" fillId="54" borderId="58" applyNumberFormat="0" applyAlignment="0" applyProtection="0"/>
    <xf numFmtId="176" fontId="413" fillId="54" borderId="58" applyNumberFormat="0" applyAlignment="0" applyProtection="0"/>
    <xf numFmtId="176" fontId="413" fillId="54" borderId="58" applyNumberFormat="0" applyAlignment="0" applyProtection="0"/>
    <xf numFmtId="0" fontId="178" fillId="6" borderId="5" applyNumberFormat="0" applyAlignment="0" applyProtection="0"/>
    <xf numFmtId="0" fontId="193" fillId="0" borderId="0"/>
    <xf numFmtId="176" fontId="413" fillId="54" borderId="58" applyNumberFormat="0" applyAlignment="0" applyProtection="0"/>
    <xf numFmtId="176" fontId="413" fillId="54" borderId="58" applyNumberFormat="0" applyAlignment="0" applyProtection="0"/>
    <xf numFmtId="176" fontId="413" fillId="54" borderId="58" applyNumberFormat="0" applyAlignment="0" applyProtection="0"/>
    <xf numFmtId="176" fontId="413" fillId="54" borderId="58" applyNumberFormat="0" applyAlignment="0" applyProtection="0"/>
    <xf numFmtId="176" fontId="413" fillId="54" borderId="58" applyNumberFormat="0" applyAlignment="0" applyProtection="0"/>
    <xf numFmtId="0" fontId="193" fillId="0" borderId="0"/>
    <xf numFmtId="0" fontId="193" fillId="0" borderId="0"/>
    <xf numFmtId="0" fontId="193" fillId="0" borderId="0"/>
    <xf numFmtId="0" fontId="193" fillId="0" borderId="0"/>
    <xf numFmtId="0" fontId="193" fillId="0" borderId="0"/>
    <xf numFmtId="40" fontId="414" fillId="35" borderId="0">
      <alignment horizontal="right"/>
    </xf>
    <xf numFmtId="176" fontId="415" fillId="35" borderId="0">
      <alignment horizontal="right"/>
    </xf>
    <xf numFmtId="176" fontId="416" fillId="35" borderId="62"/>
    <xf numFmtId="176" fontId="416" fillId="0" borderId="0" applyBorder="0">
      <alignment horizontal="centerContinuous"/>
    </xf>
    <xf numFmtId="176" fontId="417" fillId="0" borderId="0" applyBorder="0">
      <alignment horizontal="centerContinuous"/>
    </xf>
    <xf numFmtId="10" fontId="206" fillId="0" borderId="62"/>
    <xf numFmtId="10" fontId="206" fillId="0" borderId="62"/>
    <xf numFmtId="10" fontId="206" fillId="0" borderId="62"/>
    <xf numFmtId="10" fontId="206" fillId="0" borderId="62"/>
    <xf numFmtId="262" fontId="418" fillId="93" borderId="13"/>
    <xf numFmtId="176" fontId="193" fillId="73" borderId="0" applyFont="0" applyAlignment="0"/>
    <xf numFmtId="176" fontId="193" fillId="73" borderId="0" applyFont="0" applyAlignment="0"/>
    <xf numFmtId="176" fontId="239" fillId="0" borderId="0"/>
    <xf numFmtId="196" fontId="193" fillId="0" borderId="0" applyFont="0" applyFill="0" applyBorder="0" applyAlignment="0" applyProtection="0"/>
    <xf numFmtId="304" fontId="419" fillId="0" borderId="0" applyFont="0" applyFill="0" applyBorder="0" applyAlignment="0" applyProtection="0"/>
    <xf numFmtId="305" fontId="193" fillId="0" borderId="0" applyFont="0" applyFill="0" applyBorder="0" applyAlignment="0" applyProtection="0"/>
    <xf numFmtId="176" fontId="420" fillId="0" borderId="0"/>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4" fontId="234" fillId="0" borderId="0">
      <alignment horizontal="center" wrapText="1"/>
      <protection locked="0"/>
    </xf>
    <xf numFmtId="176" fontId="420" fillId="0" borderId="0"/>
    <xf numFmtId="9" fontId="421" fillId="0" borderId="63" applyFont="0" applyFill="0" applyBorder="0">
      <alignment horizontal="center" vertical="center"/>
    </xf>
    <xf numFmtId="306" fontId="234" fillId="0" borderId="64" applyFont="0" applyFill="0" applyBorder="0" applyAlignment="0" applyProtection="0">
      <alignment horizontal="right"/>
    </xf>
    <xf numFmtId="167" fontId="397" fillId="0" borderId="0" applyFont="0" applyFill="0" applyBorder="0" applyAlignment="0" applyProtection="0"/>
    <xf numFmtId="167" fontId="397" fillId="0" borderId="0" applyFont="0" applyFill="0" applyBorder="0" applyAlignment="0" applyProtection="0"/>
    <xf numFmtId="307" fontId="193" fillId="0" borderId="0" applyFont="0" applyFill="0" applyBorder="0" applyAlignment="0" applyProtection="0"/>
    <xf numFmtId="167" fontId="204" fillId="0" borderId="0" applyFont="0" applyFill="0" applyBorder="0" applyAlignment="0" applyProtection="0">
      <protection locked="0"/>
    </xf>
    <xf numFmtId="10" fontId="204" fillId="0" borderId="0" applyFont="0" applyFill="0" applyBorder="0" applyAlignment="0" applyProtection="0">
      <protection locked="0"/>
    </xf>
    <xf numFmtId="9" fontId="247" fillId="0" borderId="0" applyFont="0" applyFill="0" applyBorder="0" applyAlignment="0" applyProtection="0"/>
    <xf numFmtId="233" fontId="260" fillId="0" borderId="0" applyFont="0" applyFill="0" applyBorder="0" applyAlignment="0" applyProtection="0"/>
    <xf numFmtId="286" fontId="193" fillId="0" borderId="0" applyFont="0" applyFill="0" applyBorder="0" applyAlignment="0" applyProtection="0"/>
    <xf numFmtId="308" fontId="260" fillId="0" borderId="0" applyFont="0" applyFill="0" applyBorder="0" applyAlignment="0" applyProtection="0"/>
    <xf numFmtId="309" fontId="193" fillId="0" borderId="0" applyFont="0" applyFill="0" applyBorder="0" applyAlignment="0" applyProtection="0"/>
    <xf numFmtId="309" fontId="193" fillId="0" borderId="0" applyFont="0" applyFill="0" applyBorder="0" applyAlignment="0" applyProtection="0"/>
    <xf numFmtId="3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10" fontId="193" fillId="0" borderId="0" applyFont="0" applyFill="0" applyBorder="0" applyAlignment="0" applyProtection="0"/>
    <xf numFmtId="311" fontId="193" fillId="0" borderId="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9" fontId="186" fillId="0" borderId="0" applyFont="0" applyFill="0" applyBorder="0" applyAlignment="0" applyProtection="0"/>
    <xf numFmtId="9" fontId="401" fillId="0" borderId="0" applyFont="0" applyFill="0" applyBorder="0" applyAlignment="0" applyProtection="0"/>
    <xf numFmtId="9" fontId="402"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86" fillId="0" borderId="0" applyFon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9" fontId="193" fillId="0" borderId="0" applyFont="0" applyFill="0" applyBorder="0" applyAlignment="0" applyProtection="0"/>
    <xf numFmtId="9" fontId="193" fillId="0" borderId="0" applyFont="0" applyFill="0" applyBorder="0" applyAlignment="0" applyProtection="0"/>
    <xf numFmtId="9" fontId="186" fillId="0" borderId="0" applyFont="0" applyFill="0" applyBorder="0" applyAlignment="0" applyProtection="0"/>
    <xf numFmtId="0" fontId="193" fillId="0" borderId="0"/>
    <xf numFmtId="9" fontId="193" fillId="0" borderId="0" applyFont="0" applyFill="0" applyBorder="0" applyAlignment="0" applyProtection="0"/>
    <xf numFmtId="9" fontId="193" fillId="0" borderId="0" applyFont="0" applyFill="0" applyBorder="0" applyAlignment="0" applyProtection="0"/>
    <xf numFmtId="0" fontId="193" fillId="0" borderId="0"/>
    <xf numFmtId="9" fontId="193" fillId="0" borderId="0" applyFont="0" applyFill="0" applyBorder="0" applyAlignment="0" applyProtection="0"/>
    <xf numFmtId="9" fontId="193" fillId="0" borderId="0" applyFont="0" applyFill="0" applyBorder="0" applyAlignment="0" applyProtection="0"/>
    <xf numFmtId="0" fontId="193" fillId="0" borderId="0"/>
    <xf numFmtId="0" fontId="193" fillId="0" borderId="0"/>
    <xf numFmtId="9" fontId="186" fillId="0" borderId="0" applyFont="0" applyFill="0" applyBorder="0" applyAlignment="0" applyProtection="0"/>
    <xf numFmtId="0" fontId="193" fillId="0" borderId="0"/>
    <xf numFmtId="0" fontId="193" fillId="0" borderId="0"/>
    <xf numFmtId="9" fontId="193" fillId="0" borderId="0" applyFont="0" applyFill="0" applyBorder="0" applyAlignment="0" applyProtection="0"/>
    <xf numFmtId="0" fontId="193" fillId="0" borderId="0"/>
    <xf numFmtId="302" fontId="193" fillId="0" borderId="0" applyFont="0" applyFill="0" applyBorder="0" applyAlignment="0" applyProtection="0"/>
    <xf numFmtId="312" fontId="207" fillId="0" borderId="0" applyFont="0" applyFill="0" applyBorder="0" applyAlignment="0" applyProtection="0">
      <alignment vertical="center"/>
    </xf>
    <xf numFmtId="302" fontId="193" fillId="0" borderId="0" applyFont="0" applyFill="0" applyBorder="0" applyAlignment="0" applyProtection="0"/>
    <xf numFmtId="302" fontId="193" fillId="0" borderId="0" applyFont="0" applyFill="0" applyBorder="0" applyAlignment="0" applyProtection="0"/>
    <xf numFmtId="302" fontId="193" fillId="0" borderId="0" applyFont="0" applyFill="0" applyBorder="0" applyAlignment="0" applyProtection="0"/>
    <xf numFmtId="302" fontId="193" fillId="0" borderId="0" applyFont="0" applyFill="0" applyBorder="0" applyAlignment="0" applyProtection="0"/>
    <xf numFmtId="302" fontId="193" fillId="0" borderId="0" applyFont="0" applyFill="0" applyBorder="0" applyAlignment="0" applyProtection="0"/>
    <xf numFmtId="302" fontId="193" fillId="0" borderId="0" applyFont="0" applyFill="0" applyBorder="0" applyAlignment="0" applyProtection="0"/>
    <xf numFmtId="303" fontId="204" fillId="0" borderId="0" applyFont="0" applyFill="0" applyBorder="0" applyAlignment="0" applyProtection="0"/>
    <xf numFmtId="9" fontId="193" fillId="0" borderId="39">
      <alignment horizontal="left"/>
    </xf>
    <xf numFmtId="176" fontId="259" fillId="0" borderId="0">
      <alignment horizontal="center"/>
    </xf>
    <xf numFmtId="176" fontId="193" fillId="0" borderId="0">
      <protection locked="0"/>
    </xf>
    <xf numFmtId="176" fontId="422" fillId="0" borderId="0">
      <protection locked="0"/>
    </xf>
    <xf numFmtId="176" fontId="193" fillId="0" borderId="0">
      <protection locked="0"/>
    </xf>
    <xf numFmtId="176" fontId="200" fillId="0" borderId="0">
      <protection locked="0"/>
    </xf>
    <xf numFmtId="176" fontId="254" fillId="94" borderId="42" applyNumberFormat="0" applyFill="0" applyBorder="0" applyAlignment="0" applyProtection="0"/>
    <xf numFmtId="3" fontId="423" fillId="0" borderId="0"/>
    <xf numFmtId="3" fontId="193" fillId="0" borderId="0"/>
    <xf numFmtId="176" fontId="424" fillId="0" borderId="0" applyFont="0" applyFill="0" applyBorder="0" applyAlignment="0" applyProtection="0">
      <alignment horizontal="center"/>
    </xf>
    <xf numFmtId="176" fontId="424" fillId="0" borderId="0" applyFont="0" applyFill="0" applyBorder="0" applyAlignment="0" applyProtection="0">
      <alignment horizontal="center"/>
    </xf>
    <xf numFmtId="176" fontId="424" fillId="0" borderId="0" applyFont="0" applyFill="0" applyBorder="0" applyAlignment="0" applyProtection="0">
      <alignment horizontal="center"/>
    </xf>
    <xf numFmtId="222" fontId="193" fillId="0" borderId="0" applyFill="0" applyBorder="0" applyAlignment="0"/>
    <xf numFmtId="221" fontId="260" fillId="0" borderId="0" applyFill="0" applyBorder="0" applyAlignment="0"/>
    <xf numFmtId="222" fontId="193" fillId="0" borderId="0" applyFill="0" applyBorder="0" applyAlignment="0"/>
    <xf numFmtId="223" fontId="260" fillId="0" borderId="0" applyFill="0" applyBorder="0" applyAlignment="0"/>
    <xf numFmtId="222" fontId="193" fillId="0" borderId="0" applyFill="0" applyBorder="0" applyAlignment="0"/>
    <xf numFmtId="221" fontId="260" fillId="0" borderId="0" applyFill="0" applyBorder="0" applyAlignment="0"/>
    <xf numFmtId="222" fontId="193" fillId="0" borderId="0" applyFill="0" applyBorder="0" applyAlignment="0"/>
    <xf numFmtId="236" fontId="260" fillId="0" borderId="0" applyFill="0" applyBorder="0" applyAlignment="0"/>
    <xf numFmtId="222" fontId="193" fillId="0" borderId="0" applyFill="0" applyBorder="0" applyAlignment="0"/>
    <xf numFmtId="223" fontId="260" fillId="0" borderId="0" applyFill="0" applyBorder="0" applyAlignment="0"/>
    <xf numFmtId="313" fontId="397" fillId="0" borderId="0" applyFont="0" applyFill="0" applyBorder="0" applyAlignment="0" applyProtection="0"/>
    <xf numFmtId="313" fontId="397" fillId="0" borderId="0" applyFont="0" applyFill="0" applyBorder="0" applyAlignment="0" applyProtection="0"/>
    <xf numFmtId="9" fontId="425" fillId="0" borderId="0" applyNumberFormat="0" applyFill="0" applyBorder="0" applyAlignment="0" applyProtection="0"/>
    <xf numFmtId="176" fontId="193" fillId="67" borderId="0">
      <alignment horizontal="left" indent="1"/>
    </xf>
    <xf numFmtId="238" fontId="426" fillId="0" borderId="15" applyBorder="0"/>
    <xf numFmtId="211" fontId="234" fillId="0" borderId="22" applyNumberFormat="0" applyFont="0" applyFill="0" applyBorder="0" applyAlignment="0"/>
    <xf numFmtId="212" fontId="427" fillId="73" borderId="0" applyBorder="0" applyAlignment="0">
      <protection hidden="1"/>
    </xf>
    <xf numFmtId="1" fontId="427" fillId="73" borderId="0">
      <alignment horizontal="center"/>
    </xf>
    <xf numFmtId="176" fontId="201" fillId="0" borderId="0" applyNumberFormat="0" applyFont="0" applyFill="0" applyBorder="0" applyAlignment="0" applyProtection="0">
      <alignment horizontal="left"/>
    </xf>
    <xf numFmtId="15" fontId="201" fillId="0" borderId="0" applyFont="0" applyFill="0" applyBorder="0" applyAlignment="0" applyProtection="0"/>
    <xf numFmtId="4" fontId="201" fillId="0" borderId="0" applyFont="0" applyFill="0" applyBorder="0" applyAlignment="0" applyProtection="0"/>
    <xf numFmtId="176" fontId="428" fillId="0" borderId="24">
      <alignment horizontal="center"/>
    </xf>
    <xf numFmtId="3" fontId="201" fillId="0" borderId="0" applyFont="0" applyFill="0" applyBorder="0" applyAlignment="0" applyProtection="0"/>
    <xf numFmtId="176" fontId="201" fillId="70" borderId="0" applyNumberFormat="0" applyFont="0" applyBorder="0" applyAlignment="0" applyProtection="0"/>
    <xf numFmtId="176" fontId="429" fillId="0" borderId="0">
      <alignment horizontal="centerContinuous"/>
    </xf>
    <xf numFmtId="176" fontId="430" fillId="0" borderId="10"/>
    <xf numFmtId="176" fontId="204" fillId="0" borderId="0">
      <alignment vertical="top"/>
    </xf>
    <xf numFmtId="176" fontId="204" fillId="0" borderId="0">
      <alignment vertical="top"/>
    </xf>
    <xf numFmtId="176" fontId="204" fillId="0" borderId="0">
      <alignment vertical="top"/>
    </xf>
    <xf numFmtId="3" fontId="207" fillId="0" borderId="0" applyFill="0" applyBorder="0" applyAlignment="0" applyProtection="0"/>
    <xf numFmtId="3" fontId="254" fillId="0" borderId="0" applyFill="0" applyBorder="0" applyAlignment="0" applyProtection="0"/>
    <xf numFmtId="3" fontId="207" fillId="0" borderId="0" applyFill="0" applyBorder="0" applyAlignment="0" applyProtection="0"/>
    <xf numFmtId="10" fontId="239" fillId="0" borderId="33"/>
    <xf numFmtId="10" fontId="193" fillId="0" borderId="0"/>
    <xf numFmtId="10" fontId="193" fillId="0" borderId="0"/>
    <xf numFmtId="10" fontId="193" fillId="0" borderId="0"/>
    <xf numFmtId="2" fontId="206" fillId="0" borderId="0">
      <alignment horizontal="right"/>
    </xf>
    <xf numFmtId="2" fontId="206" fillId="0" borderId="0">
      <alignment horizontal="right"/>
    </xf>
    <xf numFmtId="176" fontId="431" fillId="95" borderId="0"/>
    <xf numFmtId="314" fontId="259" fillId="0" borderId="0"/>
    <xf numFmtId="314" fontId="259" fillId="0" borderId="0"/>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2" fillId="96" borderId="0" applyNumberFormat="0" applyFont="0" applyBorder="0" applyAlignment="0">
      <alignment horizontal="center"/>
    </xf>
    <xf numFmtId="176" fontId="433" fillId="0" borderId="0"/>
    <xf numFmtId="211" fontId="234" fillId="0" borderId="59" applyNumberFormat="0" applyFont="0" applyFill="0" applyBorder="0" applyAlignment="0"/>
    <xf numFmtId="211" fontId="234" fillId="0" borderId="59" applyNumberFormat="0" applyFont="0" applyFill="0" applyBorder="0" applyAlignment="0"/>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7" fontId="193" fillId="0" borderId="0" applyNumberFormat="0" applyFill="0" applyBorder="0" applyAlignment="0" applyProtection="0">
      <alignment horizontal="left"/>
    </xf>
    <xf numFmtId="315" fontId="193" fillId="0" borderId="0" applyFont="0" applyFill="0" applyBorder="0" applyAlignment="0" applyProtection="0"/>
    <xf numFmtId="176" fontId="193" fillId="0" borderId="65" applyNumberFormat="0" applyFont="0" applyFill="0" applyAlignment="0" applyProtection="0"/>
    <xf numFmtId="176" fontId="193" fillId="0" borderId="66" applyNumberFormat="0" applyFont="0" applyFill="0" applyAlignment="0" applyProtection="0"/>
    <xf numFmtId="176" fontId="193" fillId="0" borderId="18" applyNumberFormat="0" applyFont="0" applyFill="0" applyAlignment="0" applyProtection="0"/>
    <xf numFmtId="176" fontId="193" fillId="0" borderId="67" applyNumberFormat="0" applyFont="0" applyFill="0" applyAlignment="0" applyProtection="0"/>
    <xf numFmtId="176" fontId="193" fillId="0" borderId="68" applyNumberFormat="0" applyFont="0" applyFill="0" applyAlignment="0" applyProtection="0"/>
    <xf numFmtId="176" fontId="193" fillId="47" borderId="0" applyNumberFormat="0" applyFont="0" applyBorder="0" applyAlignment="0" applyProtection="0"/>
    <xf numFmtId="176" fontId="193" fillId="0" borderId="69" applyNumberFormat="0" applyFont="0" applyFill="0" applyAlignment="0" applyProtection="0"/>
    <xf numFmtId="176" fontId="193" fillId="0" borderId="70" applyNumberFormat="0" applyFont="0" applyFill="0" applyAlignment="0" applyProtection="0"/>
    <xf numFmtId="46" fontId="193" fillId="0" borderId="0" applyFont="0" applyFill="0" applyBorder="0" applyAlignment="0" applyProtection="0"/>
    <xf numFmtId="176" fontId="198" fillId="0" borderId="0" applyNumberFormat="0" applyFill="0" applyBorder="0" applyAlignment="0" applyProtection="0"/>
    <xf numFmtId="176" fontId="193" fillId="0" borderId="71" applyNumberFormat="0" applyFont="0" applyFill="0" applyAlignment="0" applyProtection="0"/>
    <xf numFmtId="176" fontId="193" fillId="0" borderId="72" applyNumberFormat="0" applyFont="0" applyFill="0" applyAlignment="0" applyProtection="0"/>
    <xf numFmtId="176" fontId="193" fillId="0" borderId="61" applyNumberFormat="0" applyFont="0" applyFill="0" applyAlignment="0" applyProtection="0"/>
    <xf numFmtId="176" fontId="193" fillId="0" borderId="73" applyNumberFormat="0" applyFont="0" applyFill="0" applyAlignment="0" applyProtection="0"/>
    <xf numFmtId="176" fontId="193" fillId="0" borderId="61" applyNumberFormat="0" applyFont="0" applyFill="0" applyAlignment="0" applyProtection="0"/>
    <xf numFmtId="176" fontId="193" fillId="0" borderId="0" applyNumberFormat="0" applyFont="0" applyFill="0" applyBorder="0" applyProtection="0">
      <alignment horizontal="center"/>
    </xf>
    <xf numFmtId="176" fontId="193" fillId="0" borderId="0"/>
    <xf numFmtId="176" fontId="193" fillId="0" borderId="0"/>
    <xf numFmtId="176" fontId="276" fillId="0" borderId="0" applyNumberFormat="0" applyFill="0" applyBorder="0" applyProtection="0">
      <alignment horizontal="left"/>
    </xf>
    <xf numFmtId="176" fontId="193" fillId="47" borderId="0" applyNumberFormat="0" applyFont="0" applyBorder="0" applyAlignment="0" applyProtection="0"/>
    <xf numFmtId="176" fontId="193" fillId="0" borderId="0"/>
    <xf numFmtId="176" fontId="193" fillId="0" borderId="0"/>
    <xf numFmtId="176" fontId="193" fillId="0" borderId="74" applyNumberFormat="0" applyFont="0" applyFill="0" applyAlignment="0" applyProtection="0"/>
    <xf numFmtId="176" fontId="193" fillId="0" borderId="75" applyNumberFormat="0" applyFont="0" applyFill="0" applyAlignment="0" applyProtection="0"/>
    <xf numFmtId="316" fontId="193" fillId="0" borderId="0" applyFont="0" applyFill="0" applyBorder="0" applyAlignment="0" applyProtection="0"/>
    <xf numFmtId="176" fontId="193" fillId="0" borderId="76" applyNumberFormat="0" applyFont="0" applyFill="0" applyAlignment="0" applyProtection="0"/>
    <xf numFmtId="176" fontId="193" fillId="0" borderId="77" applyNumberFormat="0" applyFont="0" applyFill="0" applyAlignment="0" applyProtection="0"/>
    <xf numFmtId="176" fontId="193" fillId="0" borderId="78" applyNumberFormat="0" applyFont="0" applyFill="0" applyAlignment="0" applyProtection="0"/>
    <xf numFmtId="176" fontId="193" fillId="0" borderId="79" applyNumberFormat="0" applyFont="0" applyFill="0" applyAlignment="0" applyProtection="0"/>
    <xf numFmtId="176" fontId="193" fillId="0" borderId="35"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04" fillId="0" borderId="80" applyNumberFormat="0" applyFont="0" applyFill="0" applyAlignment="0" applyProtection="0"/>
    <xf numFmtId="176" fontId="215" fillId="37" borderId="81" applyNumberFormat="0" applyBorder="0" applyProtection="0">
      <alignment horizontal="left" wrapText="1"/>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0" applyNumberFormat="0" applyBorder="0" applyProtection="0">
      <alignment horizontal="left"/>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15" fillId="37" borderId="81" applyNumberFormat="0" applyBorder="0" applyProtection="0">
      <alignment horizontal="left" wrapText="1"/>
    </xf>
    <xf numFmtId="176" fontId="276" fillId="0" borderId="0" applyNumberFormat="0" applyFill="0" applyBorder="0">
      <alignment horizontal="left" vertical="center" wrapText="1"/>
    </xf>
    <xf numFmtId="176" fontId="207" fillId="0" borderId="0" applyNumberFormat="0" applyFill="0" applyBorder="0">
      <alignment horizontal="left" vertical="center" wrapText="1" indent="1"/>
    </xf>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317" fontId="201" fillId="0" borderId="0"/>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89" fontId="434" fillId="0" borderId="0"/>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76" fontId="434" fillId="0" borderId="0"/>
    <xf numFmtId="176" fontId="434" fillId="0" borderId="18">
      <protection locked="0"/>
    </xf>
    <xf numFmtId="176" fontId="434" fillId="0" borderId="18">
      <protection locked="0"/>
    </xf>
    <xf numFmtId="176" fontId="434" fillId="0" borderId="18">
      <protection locked="0"/>
    </xf>
    <xf numFmtId="176" fontId="434" fillId="0" borderId="0"/>
    <xf numFmtId="176"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204" fillId="0" borderId="0">
      <alignment horizontal="center"/>
    </xf>
    <xf numFmtId="176" fontId="204" fillId="0" borderId="0">
      <alignment horizontal="center"/>
    </xf>
    <xf numFmtId="176" fontId="434" fillId="0" borderId="18">
      <alignment horizontal="centerContinuous"/>
    </xf>
    <xf numFmtId="189" fontId="434" fillId="0" borderId="0"/>
    <xf numFmtId="189" fontId="434" fillId="0" borderId="0"/>
    <xf numFmtId="189" fontId="434" fillId="0" borderId="0"/>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89" fontId="434" fillId="0" borderId="0"/>
    <xf numFmtId="189" fontId="434" fillId="0" borderId="0"/>
    <xf numFmtId="189" fontId="434" fillId="0" borderId="0"/>
    <xf numFmtId="176" fontId="434" fillId="0" borderId="18">
      <protection locked="0"/>
    </xf>
    <xf numFmtId="176" fontId="434" fillId="0" borderId="18">
      <protection locked="0"/>
    </xf>
    <xf numFmtId="176" fontId="434" fillId="0" borderId="18">
      <protection locked="0"/>
    </xf>
    <xf numFmtId="189" fontId="434" fillId="0" borderId="0"/>
    <xf numFmtId="189" fontId="434" fillId="0" borderId="0"/>
    <xf numFmtId="176" fontId="434" fillId="0" borderId="18">
      <alignment horizontal="centerContinuous"/>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224" fillId="0" borderId="18">
      <alignment horizontal="centerContinuous"/>
    </xf>
    <xf numFmtId="176" fontId="224" fillId="0" borderId="18">
      <alignment horizontal="centerContinuous"/>
    </xf>
    <xf numFmtId="176" fontId="22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89" fontId="434" fillId="0" borderId="0"/>
    <xf numFmtId="189" fontId="434" fillId="0" borderId="0"/>
    <xf numFmtId="189" fontId="434" fillId="0" borderId="0"/>
    <xf numFmtId="176" fontId="434" fillId="0" borderId="18">
      <alignment horizontal="centerContinuous"/>
    </xf>
    <xf numFmtId="176" fontId="434" fillId="0" borderId="18">
      <alignment horizontal="centerContinuous"/>
    </xf>
    <xf numFmtId="176" fontId="434" fillId="0" borderId="18">
      <alignment horizontal="centerContinuous"/>
    </xf>
    <xf numFmtId="176" fontId="434" fillId="0" borderId="18">
      <protection locked="0"/>
    </xf>
    <xf numFmtId="176" fontId="434" fillId="0" borderId="18">
      <protection locked="0"/>
    </xf>
    <xf numFmtId="176" fontId="434" fillId="0" borderId="18">
      <protection locked="0"/>
    </xf>
    <xf numFmtId="189" fontId="434" fillId="0" borderId="0"/>
    <xf numFmtId="189" fontId="434" fillId="0" borderId="0"/>
    <xf numFmtId="176" fontId="434" fillId="0" borderId="18">
      <alignment horizontal="centerContinuous"/>
    </xf>
    <xf numFmtId="0" fontId="413" fillId="47" borderId="58" applyNumberFormat="0" applyAlignment="0" applyProtection="0"/>
    <xf numFmtId="0" fontId="435" fillId="54" borderId="58" applyNumberFormat="0" applyAlignment="0" applyProtection="0"/>
    <xf numFmtId="4" fontId="198" fillId="74" borderId="58" applyNumberFormat="0" applyProtection="0">
      <alignment vertical="center"/>
    </xf>
    <xf numFmtId="4" fontId="192" fillId="36" borderId="83" applyNumberFormat="0" applyProtection="0">
      <alignment vertical="center"/>
    </xf>
    <xf numFmtId="4" fontId="192" fillId="36" borderId="83" applyNumberFormat="0" applyProtection="0">
      <alignment vertical="center"/>
    </xf>
    <xf numFmtId="4" fontId="198" fillId="74" borderId="58" applyNumberFormat="0" applyProtection="0">
      <alignment vertical="center"/>
    </xf>
    <xf numFmtId="4" fontId="198" fillId="74" borderId="58" applyNumberFormat="0" applyProtection="0">
      <alignment vertical="center"/>
    </xf>
    <xf numFmtId="4" fontId="198" fillId="74" borderId="58" applyNumberFormat="0" applyProtection="0">
      <alignment vertical="center"/>
    </xf>
    <xf numFmtId="4" fontId="198" fillId="74" borderId="58" applyNumberFormat="0" applyProtection="0">
      <alignment vertical="center"/>
    </xf>
    <xf numFmtId="4" fontId="198" fillId="74" borderId="58" applyNumberFormat="0" applyProtection="0">
      <alignment vertical="center"/>
    </xf>
    <xf numFmtId="4" fontId="436" fillId="74" borderId="58" applyNumberFormat="0" applyProtection="0">
      <alignment vertical="center"/>
    </xf>
    <xf numFmtId="4" fontId="291" fillId="74" borderId="83" applyNumberFormat="0" applyProtection="0">
      <alignment vertical="center"/>
    </xf>
    <xf numFmtId="4" fontId="291" fillId="74" borderId="83" applyNumberFormat="0" applyProtection="0">
      <alignment vertical="center"/>
    </xf>
    <xf numFmtId="4" fontId="436" fillId="74" borderId="58" applyNumberFormat="0" applyProtection="0">
      <alignment vertical="center"/>
    </xf>
    <xf numFmtId="4" fontId="198" fillId="74" borderId="58" applyNumberFormat="0" applyProtection="0">
      <alignment horizontal="left" vertical="center" indent="1"/>
    </xf>
    <xf numFmtId="4" fontId="192" fillId="74" borderId="83" applyNumberFormat="0" applyProtection="0">
      <alignment horizontal="left" vertical="center" indent="1"/>
    </xf>
    <xf numFmtId="4" fontId="192" fillId="74" borderId="83"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176" fontId="192" fillId="74" borderId="83" applyNumberFormat="0" applyProtection="0">
      <alignment horizontal="left" vertical="top" indent="1"/>
    </xf>
    <xf numFmtId="176" fontId="192" fillId="74" borderId="83" applyNumberFormat="0" applyProtection="0">
      <alignment horizontal="left" vertical="top"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4" fontId="198" fillId="74"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4" fontId="192" fillId="97" borderId="0" applyNumberFormat="0" applyProtection="0">
      <alignment horizontal="left" vertical="center" indent="1"/>
    </xf>
    <xf numFmtId="4" fontId="192" fillId="97" borderId="0"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4" fontId="198" fillId="98" borderId="58" applyNumberFormat="0" applyProtection="0">
      <alignment horizontal="right" vertical="center"/>
    </xf>
    <xf numFmtId="4" fontId="198" fillId="40" borderId="83" applyNumberFormat="0" applyProtection="0">
      <alignment horizontal="right" vertical="center"/>
    </xf>
    <xf numFmtId="4" fontId="198" fillId="40" borderId="83" applyNumberFormat="0" applyProtection="0">
      <alignment horizontal="right" vertical="center"/>
    </xf>
    <xf numFmtId="4" fontId="198" fillId="98" borderId="58" applyNumberFormat="0" applyProtection="0">
      <alignment horizontal="right" vertical="center"/>
    </xf>
    <xf numFmtId="4" fontId="198" fillId="98" borderId="58" applyNumberFormat="0" applyProtection="0">
      <alignment horizontal="right" vertical="center"/>
    </xf>
    <xf numFmtId="4" fontId="198" fillId="98" borderId="58" applyNumberFormat="0" applyProtection="0">
      <alignment horizontal="right" vertical="center"/>
    </xf>
    <xf numFmtId="4" fontId="198" fillId="98" borderId="58" applyNumberFormat="0" applyProtection="0">
      <alignment horizontal="right" vertical="center"/>
    </xf>
    <xf numFmtId="4" fontId="198" fillId="98" borderId="58" applyNumberFormat="0" applyProtection="0">
      <alignment horizontal="right" vertical="center"/>
    </xf>
    <xf numFmtId="4" fontId="198" fillId="99" borderId="58" applyNumberFormat="0" applyProtection="0">
      <alignment horizontal="right" vertical="center"/>
    </xf>
    <xf numFmtId="4" fontId="198" fillId="51" borderId="83" applyNumberFormat="0" applyProtection="0">
      <alignment horizontal="right" vertical="center"/>
    </xf>
    <xf numFmtId="4" fontId="198" fillId="51" borderId="83" applyNumberFormat="0" applyProtection="0">
      <alignment horizontal="right" vertical="center"/>
    </xf>
    <xf numFmtId="4" fontId="198" fillId="99" borderId="58" applyNumberFormat="0" applyProtection="0">
      <alignment horizontal="right" vertical="center"/>
    </xf>
    <xf numFmtId="4" fontId="198" fillId="99" borderId="58" applyNumberFormat="0" applyProtection="0">
      <alignment horizontal="right" vertical="center"/>
    </xf>
    <xf numFmtId="4" fontId="198" fillId="99" borderId="58" applyNumberFormat="0" applyProtection="0">
      <alignment horizontal="right" vertical="center"/>
    </xf>
    <xf numFmtId="4" fontId="198" fillId="99" borderId="58" applyNumberFormat="0" applyProtection="0">
      <alignment horizontal="right" vertical="center"/>
    </xf>
    <xf numFmtId="4" fontId="198" fillId="99" borderId="58" applyNumberFormat="0" applyProtection="0">
      <alignment horizontal="right" vertical="center"/>
    </xf>
    <xf numFmtId="4" fontId="198" fillId="100" borderId="58" applyNumberFormat="0" applyProtection="0">
      <alignment horizontal="right" vertical="center"/>
    </xf>
    <xf numFmtId="4" fontId="198" fillId="60" borderId="83" applyNumberFormat="0" applyProtection="0">
      <alignment horizontal="right" vertical="center"/>
    </xf>
    <xf numFmtId="4" fontId="198" fillId="60" borderId="83" applyNumberFormat="0" applyProtection="0">
      <alignment horizontal="right" vertical="center"/>
    </xf>
    <xf numFmtId="4" fontId="198" fillId="100" borderId="58" applyNumberFormat="0" applyProtection="0">
      <alignment horizontal="right" vertical="center"/>
    </xf>
    <xf numFmtId="4" fontId="198" fillId="100" borderId="58" applyNumberFormat="0" applyProtection="0">
      <alignment horizontal="right" vertical="center"/>
    </xf>
    <xf numFmtId="4" fontId="198" fillId="100" borderId="58" applyNumberFormat="0" applyProtection="0">
      <alignment horizontal="right" vertical="center"/>
    </xf>
    <xf numFmtId="4" fontId="198" fillId="100" borderId="58" applyNumberFormat="0" applyProtection="0">
      <alignment horizontal="right" vertical="center"/>
    </xf>
    <xf numFmtId="4" fontId="198" fillId="100" borderId="58" applyNumberFormat="0" applyProtection="0">
      <alignment horizontal="right" vertical="center"/>
    </xf>
    <xf numFmtId="4" fontId="198" fillId="101" borderId="58" applyNumberFormat="0" applyProtection="0">
      <alignment horizontal="right" vertical="center"/>
    </xf>
    <xf numFmtId="4" fontId="198" fillId="53" borderId="83" applyNumberFormat="0" applyProtection="0">
      <alignment horizontal="right" vertical="center"/>
    </xf>
    <xf numFmtId="4" fontId="198" fillId="53" borderId="83" applyNumberFormat="0" applyProtection="0">
      <alignment horizontal="right" vertical="center"/>
    </xf>
    <xf numFmtId="4" fontId="198" fillId="101" borderId="58" applyNumberFormat="0" applyProtection="0">
      <alignment horizontal="right" vertical="center"/>
    </xf>
    <xf numFmtId="4" fontId="198" fillId="101" borderId="58" applyNumberFormat="0" applyProtection="0">
      <alignment horizontal="right" vertical="center"/>
    </xf>
    <xf numFmtId="4" fontId="198" fillId="101" borderId="58" applyNumberFormat="0" applyProtection="0">
      <alignment horizontal="right" vertical="center"/>
    </xf>
    <xf numFmtId="4" fontId="198" fillId="101" borderId="58" applyNumberFormat="0" applyProtection="0">
      <alignment horizontal="right" vertical="center"/>
    </xf>
    <xf numFmtId="4" fontId="198" fillId="101" borderId="58" applyNumberFormat="0" applyProtection="0">
      <alignment horizontal="right" vertical="center"/>
    </xf>
    <xf numFmtId="4" fontId="198" fillId="102" borderId="58" applyNumberFormat="0" applyProtection="0">
      <alignment horizontal="right" vertical="center"/>
    </xf>
    <xf numFmtId="4" fontId="198" fillId="58" borderId="83" applyNumberFormat="0" applyProtection="0">
      <alignment horizontal="right" vertical="center"/>
    </xf>
    <xf numFmtId="4" fontId="198" fillId="58" borderId="83" applyNumberFormat="0" applyProtection="0">
      <alignment horizontal="right" vertical="center"/>
    </xf>
    <xf numFmtId="4" fontId="198" fillId="102" borderId="58" applyNumberFormat="0" applyProtection="0">
      <alignment horizontal="right" vertical="center"/>
    </xf>
    <xf numFmtId="4" fontId="198" fillId="102" borderId="58" applyNumberFormat="0" applyProtection="0">
      <alignment horizontal="right" vertical="center"/>
    </xf>
    <xf numFmtId="4" fontId="198" fillId="102" borderId="58" applyNumberFormat="0" applyProtection="0">
      <alignment horizontal="right" vertical="center"/>
    </xf>
    <xf numFmtId="4" fontId="198" fillId="102" borderId="58" applyNumberFormat="0" applyProtection="0">
      <alignment horizontal="right" vertical="center"/>
    </xf>
    <xf numFmtId="4" fontId="198" fillId="102" borderId="58" applyNumberFormat="0" applyProtection="0">
      <alignment horizontal="right" vertical="center"/>
    </xf>
    <xf numFmtId="4" fontId="198" fillId="103" borderId="58" applyNumberFormat="0" applyProtection="0">
      <alignment horizontal="right" vertical="center"/>
    </xf>
    <xf numFmtId="4" fontId="198" fillId="63" borderId="83" applyNumberFormat="0" applyProtection="0">
      <alignment horizontal="right" vertical="center"/>
    </xf>
    <xf numFmtId="4" fontId="198" fillId="63" borderId="83" applyNumberFormat="0" applyProtection="0">
      <alignment horizontal="right" vertical="center"/>
    </xf>
    <xf numFmtId="4" fontId="198" fillId="103" borderId="58" applyNumberFormat="0" applyProtection="0">
      <alignment horizontal="right" vertical="center"/>
    </xf>
    <xf numFmtId="4" fontId="198" fillId="103" borderId="58" applyNumberFormat="0" applyProtection="0">
      <alignment horizontal="right" vertical="center"/>
    </xf>
    <xf numFmtId="4" fontId="198" fillId="103" borderId="58" applyNumberFormat="0" applyProtection="0">
      <alignment horizontal="right" vertical="center"/>
    </xf>
    <xf numFmtId="4" fontId="198" fillId="103" borderId="58" applyNumberFormat="0" applyProtection="0">
      <alignment horizontal="right" vertical="center"/>
    </xf>
    <xf numFmtId="4" fontId="198" fillId="103" borderId="58" applyNumberFormat="0" applyProtection="0">
      <alignment horizontal="right" vertical="center"/>
    </xf>
    <xf numFmtId="4" fontId="198" fillId="104" borderId="58" applyNumberFormat="0" applyProtection="0">
      <alignment horizontal="right" vertical="center"/>
    </xf>
    <xf numFmtId="4" fontId="198" fillId="61" borderId="83" applyNumberFormat="0" applyProtection="0">
      <alignment horizontal="right" vertical="center"/>
    </xf>
    <xf numFmtId="4" fontId="198" fillId="61" borderId="83" applyNumberFormat="0" applyProtection="0">
      <alignment horizontal="right" vertical="center"/>
    </xf>
    <xf numFmtId="4" fontId="198" fillId="104" borderId="58" applyNumberFormat="0" applyProtection="0">
      <alignment horizontal="right" vertical="center"/>
    </xf>
    <xf numFmtId="4" fontId="198" fillId="104" borderId="58" applyNumberFormat="0" applyProtection="0">
      <alignment horizontal="right" vertical="center"/>
    </xf>
    <xf numFmtId="4" fontId="198" fillId="104" borderId="58" applyNumberFormat="0" applyProtection="0">
      <alignment horizontal="right" vertical="center"/>
    </xf>
    <xf numFmtId="4" fontId="198" fillId="104" borderId="58" applyNumberFormat="0" applyProtection="0">
      <alignment horizontal="right" vertical="center"/>
    </xf>
    <xf numFmtId="4" fontId="198" fillId="104" borderId="58" applyNumberFormat="0" applyProtection="0">
      <alignment horizontal="right" vertical="center"/>
    </xf>
    <xf numFmtId="4" fontId="198" fillId="105" borderId="58" applyNumberFormat="0" applyProtection="0">
      <alignment horizontal="right" vertical="center"/>
    </xf>
    <xf numFmtId="4" fontId="198" fillId="106" borderId="83" applyNumberFormat="0" applyProtection="0">
      <alignment horizontal="right" vertical="center"/>
    </xf>
    <xf numFmtId="4" fontId="198" fillId="106" borderId="83" applyNumberFormat="0" applyProtection="0">
      <alignment horizontal="right" vertical="center"/>
    </xf>
    <xf numFmtId="4" fontId="198" fillId="105" borderId="58" applyNumberFormat="0" applyProtection="0">
      <alignment horizontal="right" vertical="center"/>
    </xf>
    <xf numFmtId="4" fontId="198" fillId="105" borderId="58" applyNumberFormat="0" applyProtection="0">
      <alignment horizontal="right" vertical="center"/>
    </xf>
    <xf numFmtId="4" fontId="198" fillId="105" borderId="58" applyNumberFormat="0" applyProtection="0">
      <alignment horizontal="right" vertical="center"/>
    </xf>
    <xf numFmtId="4" fontId="198" fillId="105" borderId="58" applyNumberFormat="0" applyProtection="0">
      <alignment horizontal="right" vertical="center"/>
    </xf>
    <xf numFmtId="4" fontId="198" fillId="105" borderId="58" applyNumberFormat="0" applyProtection="0">
      <alignment horizontal="right" vertical="center"/>
    </xf>
    <xf numFmtId="4" fontId="198" fillId="88" borderId="58" applyNumberFormat="0" applyProtection="0">
      <alignment horizontal="right" vertical="center"/>
    </xf>
    <xf numFmtId="4" fontId="198" fillId="52" borderId="83" applyNumberFormat="0" applyProtection="0">
      <alignment horizontal="right" vertical="center"/>
    </xf>
    <xf numFmtId="4" fontId="198" fillId="52" borderId="83" applyNumberFormat="0" applyProtection="0">
      <alignment horizontal="right" vertical="center"/>
    </xf>
    <xf numFmtId="4" fontId="198" fillId="88" borderId="58" applyNumberFormat="0" applyProtection="0">
      <alignment horizontal="right" vertical="center"/>
    </xf>
    <xf numFmtId="4" fontId="198" fillId="88" borderId="58" applyNumberFormat="0" applyProtection="0">
      <alignment horizontal="right" vertical="center"/>
    </xf>
    <xf numFmtId="4" fontId="198" fillId="88" borderId="58" applyNumberFormat="0" applyProtection="0">
      <alignment horizontal="right" vertical="center"/>
    </xf>
    <xf numFmtId="4" fontId="198" fillId="88" borderId="58" applyNumberFormat="0" applyProtection="0">
      <alignment horizontal="right" vertical="center"/>
    </xf>
    <xf numFmtId="4" fontId="198" fillId="88" borderId="58" applyNumberFormat="0" applyProtection="0">
      <alignment horizontal="right" vertical="center"/>
    </xf>
    <xf numFmtId="4" fontId="192" fillId="107" borderId="58" applyNumberFormat="0" applyProtection="0">
      <alignment horizontal="left" vertical="center" indent="1"/>
    </xf>
    <xf numFmtId="4" fontId="192" fillId="108" borderId="84" applyNumberFormat="0" applyProtection="0">
      <alignment horizontal="left" vertical="center" indent="1"/>
    </xf>
    <xf numFmtId="4" fontId="192" fillId="108" borderId="84" applyNumberFormat="0" applyProtection="0">
      <alignment horizontal="left" vertical="center" indent="1"/>
    </xf>
    <xf numFmtId="4" fontId="192" fillId="107" borderId="58" applyNumberFormat="0" applyProtection="0">
      <alignment horizontal="left" vertical="center" indent="1"/>
    </xf>
    <xf numFmtId="4" fontId="198" fillId="68" borderId="85" applyNumberFormat="0" applyProtection="0">
      <alignment horizontal="left" vertical="center" indent="1"/>
    </xf>
    <xf numFmtId="4" fontId="198" fillId="48" borderId="0" applyNumberFormat="0" applyProtection="0">
      <alignment horizontal="left" vertical="center" indent="1"/>
    </xf>
    <xf numFmtId="4" fontId="198" fillId="48" borderId="0" applyNumberFormat="0" applyProtection="0">
      <alignment horizontal="left" vertical="center" indent="1"/>
    </xf>
    <xf numFmtId="4" fontId="198" fillId="68" borderId="85" applyNumberFormat="0" applyProtection="0">
      <alignment horizontal="left" vertical="center" indent="1"/>
    </xf>
    <xf numFmtId="4" fontId="198" fillId="68" borderId="85" applyNumberFormat="0" applyProtection="0">
      <alignment horizontal="left" vertical="center" indent="1"/>
    </xf>
    <xf numFmtId="4" fontId="198" fillId="68" borderId="85" applyNumberFormat="0" applyProtection="0">
      <alignment horizontal="left" vertical="center" indent="1"/>
    </xf>
    <xf numFmtId="4" fontId="198" fillId="68" borderId="85" applyNumberFormat="0" applyProtection="0">
      <alignment horizontal="left" vertical="center" indent="1"/>
    </xf>
    <xf numFmtId="4" fontId="198" fillId="68" borderId="85"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4" fontId="407" fillId="109" borderId="0"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4" fontId="198" fillId="110" borderId="83" applyNumberFormat="0" applyProtection="0">
      <alignment horizontal="right" vertical="center"/>
    </xf>
    <xf numFmtId="4" fontId="198" fillId="110" borderId="83" applyNumberFormat="0" applyProtection="0">
      <alignment horizontal="right" vertical="center"/>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68" borderId="58" applyNumberFormat="0" applyProtection="0">
      <alignment horizontal="left" vertical="center" indent="1"/>
    </xf>
    <xf numFmtId="4" fontId="198" fillId="48" borderId="0" applyNumberFormat="0" applyProtection="0">
      <alignment horizontal="left" vertical="center" indent="1"/>
    </xf>
    <xf numFmtId="4" fontId="198" fillId="48" borderId="0" applyNumberFormat="0" applyProtection="0">
      <alignment horizontal="left" vertical="center" indent="1"/>
    </xf>
    <xf numFmtId="4" fontId="198" fillId="68"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111" borderId="58" applyNumberFormat="0" applyProtection="0">
      <alignment horizontal="left" vertical="center" indent="1"/>
    </xf>
    <xf numFmtId="4" fontId="198" fillId="97" borderId="0" applyNumberFormat="0" applyProtection="0">
      <alignment horizontal="left" vertical="center" indent="1"/>
    </xf>
    <xf numFmtId="4" fontId="198" fillId="97" borderId="0" applyNumberFormat="0" applyProtection="0">
      <alignment horizontal="left" vertical="center" indent="1"/>
    </xf>
    <xf numFmtId="4" fontId="198"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09" borderId="83" applyNumberFormat="0" applyProtection="0">
      <alignment horizontal="left" vertical="center" indent="1"/>
    </xf>
    <xf numFmtId="176" fontId="193" fillId="109" borderId="83"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09" borderId="83" applyNumberFormat="0" applyProtection="0">
      <alignment horizontal="left" vertical="top" indent="1"/>
    </xf>
    <xf numFmtId="176" fontId="193" fillId="109" borderId="83" applyNumberFormat="0" applyProtection="0">
      <alignment horizontal="left" vertical="top"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111"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97" borderId="83" applyNumberFormat="0" applyProtection="0">
      <alignment horizontal="left" vertical="center" indent="1"/>
    </xf>
    <xf numFmtId="176" fontId="193" fillId="97" borderId="83"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97" borderId="83" applyNumberFormat="0" applyProtection="0">
      <alignment horizontal="left" vertical="top" indent="1"/>
    </xf>
    <xf numFmtId="176" fontId="193" fillId="97" borderId="83" applyNumberFormat="0" applyProtection="0">
      <alignment horizontal="left" vertical="top"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67"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64" borderId="83" applyNumberFormat="0" applyProtection="0">
      <alignment horizontal="left" vertical="center" indent="1"/>
    </xf>
    <xf numFmtId="176" fontId="193" fillId="64" borderId="83"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64" borderId="83" applyNumberFormat="0" applyProtection="0">
      <alignment horizontal="left" vertical="top" indent="1"/>
    </xf>
    <xf numFmtId="176" fontId="193" fillId="64" borderId="83" applyNumberFormat="0" applyProtection="0">
      <alignment horizontal="left" vertical="top"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3"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1" borderId="83" applyNumberFormat="0" applyProtection="0">
      <alignment horizontal="left" vertical="center" indent="1"/>
    </xf>
    <xf numFmtId="176" fontId="193" fillId="71" borderId="83"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1" borderId="83" applyNumberFormat="0" applyProtection="0">
      <alignment horizontal="left" vertical="top" indent="1"/>
    </xf>
    <xf numFmtId="176" fontId="193" fillId="71" borderId="83" applyNumberFormat="0" applyProtection="0">
      <alignment horizontal="left" vertical="top"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0" borderId="0"/>
    <xf numFmtId="176" fontId="193" fillId="0" borderId="0"/>
    <xf numFmtId="4" fontId="198" fillId="86" borderId="58" applyNumberFormat="0" applyProtection="0">
      <alignment vertical="center"/>
    </xf>
    <xf numFmtId="4" fontId="198" fillId="86" borderId="83" applyNumberFormat="0" applyProtection="0">
      <alignment vertical="center"/>
    </xf>
    <xf numFmtId="4" fontId="198" fillId="86" borderId="83" applyNumberFormat="0" applyProtection="0">
      <alignment vertical="center"/>
    </xf>
    <xf numFmtId="4" fontId="198" fillId="86" borderId="58" applyNumberFormat="0" applyProtection="0">
      <alignment vertical="center"/>
    </xf>
    <xf numFmtId="4" fontId="198" fillId="86" borderId="58" applyNumberFormat="0" applyProtection="0">
      <alignment vertical="center"/>
    </xf>
    <xf numFmtId="4" fontId="198" fillId="86" borderId="58" applyNumberFormat="0" applyProtection="0">
      <alignment vertical="center"/>
    </xf>
    <xf numFmtId="4" fontId="198" fillId="86" borderId="58" applyNumberFormat="0" applyProtection="0">
      <alignment vertical="center"/>
    </xf>
    <xf numFmtId="4" fontId="198" fillId="86" borderId="58" applyNumberFormat="0" applyProtection="0">
      <alignment vertical="center"/>
    </xf>
    <xf numFmtId="4" fontId="436" fillId="86" borderId="58" applyNumberFormat="0" applyProtection="0">
      <alignment vertical="center"/>
    </xf>
    <xf numFmtId="4" fontId="436" fillId="86" borderId="83" applyNumberFormat="0" applyProtection="0">
      <alignment vertical="center"/>
    </xf>
    <xf numFmtId="4" fontId="436" fillId="86" borderId="83" applyNumberFormat="0" applyProtection="0">
      <alignment vertical="center"/>
    </xf>
    <xf numFmtId="4" fontId="436" fillId="86" borderId="58" applyNumberFormat="0" applyProtection="0">
      <alignment vertical="center"/>
    </xf>
    <xf numFmtId="4" fontId="198" fillId="86" borderId="58" applyNumberFormat="0" applyProtection="0">
      <alignment horizontal="left" vertical="center" indent="1"/>
    </xf>
    <xf numFmtId="4" fontId="198" fillId="86" borderId="83" applyNumberFormat="0" applyProtection="0">
      <alignment horizontal="left" vertical="center" indent="1"/>
    </xf>
    <xf numFmtId="4" fontId="198" fillId="86" borderId="83"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176" fontId="198" fillId="86" borderId="83" applyNumberFormat="0" applyProtection="0">
      <alignment horizontal="left" vertical="top" indent="1"/>
    </xf>
    <xf numFmtId="176" fontId="198" fillId="86" borderId="83" applyNumberFormat="0" applyProtection="0">
      <alignment horizontal="left" vertical="top"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86" borderId="58" applyNumberFormat="0" applyProtection="0">
      <alignment horizontal="left" vertical="center" indent="1"/>
    </xf>
    <xf numFmtId="4" fontId="198" fillId="48" borderId="83" applyNumberFormat="0" applyProtection="0">
      <alignment horizontal="right" vertical="center"/>
    </xf>
    <xf numFmtId="4" fontId="198" fillId="48" borderId="83" applyNumberFormat="0" applyProtection="0">
      <alignment horizontal="right" vertical="center"/>
    </xf>
    <xf numFmtId="4" fontId="198" fillId="48" borderId="83" applyNumberFormat="0" applyProtection="0">
      <alignment horizontal="right" vertical="center"/>
    </xf>
    <xf numFmtId="4" fontId="198" fillId="68" borderId="58" applyNumberFormat="0" applyProtection="0">
      <alignment horizontal="right" vertical="center"/>
    </xf>
    <xf numFmtId="4" fontId="198" fillId="68" borderId="58" applyNumberFormat="0" applyProtection="0">
      <alignment horizontal="right" vertical="center"/>
    </xf>
    <xf numFmtId="4" fontId="198" fillId="68" borderId="58" applyNumberFormat="0" applyProtection="0">
      <alignment horizontal="right" vertical="center"/>
    </xf>
    <xf numFmtId="4" fontId="198" fillId="68" borderId="58" applyNumberFormat="0" applyProtection="0">
      <alignment horizontal="right" vertical="center"/>
    </xf>
    <xf numFmtId="4" fontId="198" fillId="68" borderId="58" applyNumberFormat="0" applyProtection="0">
      <alignment horizontal="right" vertical="center"/>
    </xf>
    <xf numFmtId="4" fontId="436" fillId="68" borderId="58" applyNumberFormat="0" applyProtection="0">
      <alignment horizontal="right" vertical="center"/>
    </xf>
    <xf numFmtId="4" fontId="436" fillId="48" borderId="83" applyNumberFormat="0" applyProtection="0">
      <alignment horizontal="right" vertical="center"/>
    </xf>
    <xf numFmtId="4" fontId="436" fillId="48" borderId="83" applyNumberFormat="0" applyProtection="0">
      <alignment horizontal="right" vertical="center"/>
    </xf>
    <xf numFmtId="4" fontId="436" fillId="68" borderId="58" applyNumberFormat="0" applyProtection="0">
      <alignment horizontal="right" vertical="center"/>
    </xf>
    <xf numFmtId="4" fontId="198" fillId="110" borderId="83"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4" fontId="198" fillId="110" borderId="83" applyNumberFormat="0" applyProtection="0">
      <alignment horizontal="center" vertical="top" wrapText="1"/>
    </xf>
    <xf numFmtId="4" fontId="198" fillId="110" borderId="83" applyNumberFormat="0" applyProtection="0">
      <alignment horizontal="center" vertical="top" wrapTex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8" fillId="97" borderId="83" applyNumberFormat="0" applyProtection="0">
      <alignment horizontal="left" vertical="top" indent="1"/>
    </xf>
    <xf numFmtId="176" fontId="198" fillId="97" borderId="83" applyNumberFormat="0" applyProtection="0">
      <alignment horizontal="left" vertical="top"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193" fillId="76" borderId="58" applyNumberFormat="0" applyProtection="0">
      <alignment horizontal="left" vertical="center" indent="1"/>
    </xf>
    <xf numFmtId="176" fontId="437" fillId="0" borderId="0"/>
    <xf numFmtId="176" fontId="437" fillId="0" borderId="0"/>
    <xf numFmtId="176" fontId="437" fillId="0" borderId="0"/>
    <xf numFmtId="176" fontId="437" fillId="0" borderId="0"/>
    <xf numFmtId="176" fontId="437" fillId="0" borderId="0"/>
    <xf numFmtId="176" fontId="437" fillId="0" borderId="0"/>
    <xf numFmtId="176" fontId="437" fillId="0" borderId="0"/>
    <xf numFmtId="176" fontId="437" fillId="0" borderId="0"/>
    <xf numFmtId="176" fontId="437" fillId="0" borderId="0"/>
    <xf numFmtId="176" fontId="437" fillId="0" borderId="0"/>
    <xf numFmtId="176" fontId="437" fillId="0" borderId="0"/>
    <xf numFmtId="4" fontId="438" fillId="112" borderId="0" applyNumberFormat="0" applyProtection="0">
      <alignment horizontal="left" vertical="center" indent="1"/>
    </xf>
    <xf numFmtId="4" fontId="438" fillId="112" borderId="0" applyNumberFormat="0" applyProtection="0">
      <alignment horizontal="left" vertical="center" indent="1"/>
    </xf>
    <xf numFmtId="176" fontId="437" fillId="0" borderId="0"/>
    <xf numFmtId="4" fontId="439" fillId="68" borderId="58" applyNumberFormat="0" applyProtection="0">
      <alignment horizontal="right" vertical="center"/>
    </xf>
    <xf numFmtId="4" fontId="439" fillId="48" borderId="83" applyNumberFormat="0" applyProtection="0">
      <alignment horizontal="right" vertical="center"/>
    </xf>
    <xf numFmtId="4" fontId="439" fillId="48" borderId="83" applyNumberFormat="0" applyProtection="0">
      <alignment horizontal="right" vertical="center"/>
    </xf>
    <xf numFmtId="4" fontId="439" fillId="68" borderId="58" applyNumberFormat="0" applyProtection="0">
      <alignment horizontal="right" vertical="center"/>
    </xf>
    <xf numFmtId="176" fontId="193" fillId="43" borderId="0" applyNumberFormat="0" applyFont="0" applyBorder="0" applyAlignment="0" applyProtection="0"/>
    <xf numFmtId="176" fontId="193" fillId="43" borderId="0" applyNumberFormat="0" applyFont="0" applyBorder="0" applyAlignment="0" applyProtection="0"/>
    <xf numFmtId="176" fontId="193" fillId="47" borderId="0" applyNumberFormat="0" applyFont="0" applyBorder="0" applyAlignment="0" applyProtection="0"/>
    <xf numFmtId="176" fontId="193" fillId="47" borderId="0" applyNumberFormat="0" applyFont="0" applyBorder="0" applyAlignment="0" applyProtection="0"/>
    <xf numFmtId="176" fontId="193" fillId="54" borderId="0" applyNumberFormat="0" applyFont="0" applyBorder="0" applyAlignment="0" applyProtection="0"/>
    <xf numFmtId="176" fontId="193" fillId="54" borderId="0" applyNumberFormat="0" applyFont="0" applyBorder="0" applyAlignment="0" applyProtection="0"/>
    <xf numFmtId="176" fontId="193" fillId="0" borderId="0" applyNumberFormat="0" applyFont="0" applyFill="0" applyBorder="0" applyAlignment="0" applyProtection="0"/>
    <xf numFmtId="176" fontId="193" fillId="0" borderId="0" applyNumberFormat="0" applyFont="0" applyFill="0" applyBorder="0" applyAlignment="0" applyProtection="0"/>
    <xf numFmtId="176" fontId="193" fillId="54" borderId="0" applyNumberFormat="0" applyFont="0" applyBorder="0" applyAlignment="0" applyProtection="0"/>
    <xf numFmtId="176" fontId="193" fillId="54" borderId="0" applyNumberFormat="0" applyFont="0" applyBorder="0" applyAlignment="0" applyProtection="0"/>
    <xf numFmtId="176" fontId="193" fillId="0" borderId="0" applyNumberFormat="0" applyFont="0" applyFill="0" applyBorder="0" applyAlignment="0" applyProtection="0"/>
    <xf numFmtId="176" fontId="193" fillId="0" borderId="0" applyNumberFormat="0" applyFont="0" applyFill="0" applyBorder="0" applyAlignment="0" applyProtection="0"/>
    <xf numFmtId="176" fontId="193" fillId="0" borderId="0" applyNumberFormat="0" applyFont="0" applyBorder="0" applyAlignment="0" applyProtection="0"/>
    <xf numFmtId="176" fontId="193" fillId="0" borderId="0" applyNumberFormat="0" applyFont="0" applyBorder="0" applyAlignment="0" applyProtection="0"/>
    <xf numFmtId="176" fontId="251" fillId="0" borderId="41">
      <alignment vertical="center"/>
    </xf>
    <xf numFmtId="176" fontId="252" fillId="0" borderId="0"/>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0" fillId="0" borderId="0" applyNumberFormat="0" applyFill="0" applyBorder="0" applyProtection="0">
      <alignment horizontal="left" vertical="center"/>
    </xf>
    <xf numFmtId="176" fontId="441" fillId="113" borderId="0"/>
    <xf numFmtId="176" fontId="441" fillId="113" borderId="0">
      <alignment wrapText="1"/>
    </xf>
    <xf numFmtId="176" fontId="440" fillId="0" borderId="0" applyNumberFormat="0" applyFill="0" applyBorder="0" applyProtection="0">
      <alignment horizontal="left" vertical="center"/>
    </xf>
    <xf numFmtId="1" fontId="193" fillId="73" borderId="33"/>
    <xf numFmtId="1" fontId="193" fillId="73" borderId="33"/>
    <xf numFmtId="1" fontId="193" fillId="73" borderId="33"/>
    <xf numFmtId="176" fontId="442" fillId="114" borderId="0"/>
    <xf numFmtId="49" fontId="443" fillId="114" borderId="0"/>
    <xf numFmtId="49" fontId="444" fillId="114" borderId="86"/>
    <xf numFmtId="49" fontId="444" fillId="114" borderId="0"/>
    <xf numFmtId="176" fontId="442" fillId="35" borderId="86">
      <protection locked="0"/>
    </xf>
    <xf numFmtId="176" fontId="442" fillId="114" borderId="0"/>
    <xf numFmtId="176" fontId="445" fillId="115" borderId="0"/>
    <xf numFmtId="176" fontId="445" fillId="88" borderId="0"/>
    <xf numFmtId="176" fontId="445" fillId="101" borderId="0"/>
    <xf numFmtId="38" fontId="193" fillId="0" borderId="0" applyFont="0" applyFill="0" applyBorder="0" applyAlignment="0" applyProtection="0"/>
    <xf numFmtId="318" fontId="187" fillId="0" borderId="0" applyFont="0" applyFill="0" applyBorder="0" applyAlignment="0" applyProtection="0"/>
    <xf numFmtId="176" fontId="397" fillId="116" borderId="0" applyNumberFormat="0" applyFont="0" applyBorder="0" applyAlignment="0">
      <protection locked="0"/>
    </xf>
    <xf numFmtId="38" fontId="201" fillId="117" borderId="0" applyNumberFormat="0" applyFont="0" applyBorder="0" applyAlignment="0" applyProtection="0"/>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432" fillId="1" borderId="12" applyNumberFormat="0" applyFont="0" applyAlignment="0">
      <alignment horizontal="center"/>
    </xf>
    <xf numFmtId="176" fontId="274" fillId="117" borderId="0" applyNumberFormat="0" applyFont="0" applyBorder="0" applyAlignment="0" applyProtection="0"/>
    <xf numFmtId="176" fontId="274" fillId="117" borderId="0" applyNumberFormat="0" applyFont="0" applyBorder="0" applyAlignment="0" applyProtection="0"/>
    <xf numFmtId="176" fontId="193" fillId="0" borderId="0"/>
    <xf numFmtId="176" fontId="446" fillId="73" borderId="42"/>
    <xf numFmtId="176" fontId="447" fillId="72" borderId="0">
      <alignment vertical="top"/>
    </xf>
    <xf numFmtId="176" fontId="193" fillId="35" borderId="0" applyNumberFormat="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40" fontId="204"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19"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320" fontId="193" fillId="0" borderId="0" applyFont="0" applyFill="0" applyBorder="0" applyAlignment="0" applyProtection="0"/>
    <xf numFmtId="176" fontId="448" fillId="0" borderId="0" applyProtection="0">
      <alignment vertical="center"/>
    </xf>
    <xf numFmtId="176" fontId="449" fillId="0" borderId="0" applyProtection="0">
      <alignment vertical="center"/>
    </xf>
    <xf numFmtId="176" fontId="450" fillId="0" borderId="0"/>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451" fillId="0" borderId="0" applyNumberFormat="0" applyFill="0" applyBorder="0" applyAlignment="0">
      <alignment horizontal="center"/>
    </xf>
    <xf numFmtId="176" fontId="308" fillId="0" borderId="18"/>
    <xf numFmtId="167" fontId="308" fillId="0" borderId="18"/>
    <xf numFmtId="176" fontId="308" fillId="0" borderId="18"/>
    <xf numFmtId="167" fontId="308" fillId="0" borderId="18"/>
    <xf numFmtId="176" fontId="308" fillId="0" borderId="18"/>
    <xf numFmtId="176" fontId="371" fillId="0" borderId="0"/>
    <xf numFmtId="176" fontId="201" fillId="0" borderId="0"/>
    <xf numFmtId="176" fontId="193" fillId="75" borderId="33"/>
    <xf numFmtId="176" fontId="198" fillId="0" borderId="0">
      <alignment vertical="top"/>
    </xf>
    <xf numFmtId="176" fontId="206" fillId="0" borderId="0"/>
    <xf numFmtId="187" fontId="193" fillId="0" borderId="0">
      <alignment horizontal="left" wrapText="1"/>
    </xf>
    <xf numFmtId="187" fontId="193" fillId="0" borderId="0">
      <alignment horizontal="left" wrapText="1"/>
    </xf>
    <xf numFmtId="176" fontId="206" fillId="0" borderId="0"/>
    <xf numFmtId="187" fontId="193" fillId="0" borderId="0">
      <alignment horizontal="left" wrapText="1"/>
    </xf>
    <xf numFmtId="187" fontId="193" fillId="0" borderId="0">
      <alignment horizontal="left" wrapText="1"/>
    </xf>
    <xf numFmtId="187" fontId="193" fillId="0" borderId="0">
      <alignment horizontal="left" wrapText="1"/>
    </xf>
    <xf numFmtId="176" fontId="193" fillId="0" borderId="0" applyNumberFormat="0" applyFill="0" applyBorder="0" applyAlignment="0" applyProtection="0"/>
    <xf numFmtId="176" fontId="193" fillId="0" borderId="0">
      <alignment vertical="top"/>
    </xf>
    <xf numFmtId="176" fontId="193" fillId="0" borderId="0">
      <alignment vertical="top"/>
    </xf>
    <xf numFmtId="176" fontId="193" fillId="0" borderId="0">
      <alignment vertical="top"/>
    </xf>
    <xf numFmtId="183" fontId="193" fillId="0" borderId="0" applyFont="0" applyFill="0" applyBorder="0" applyAlignment="0" applyProtection="0"/>
    <xf numFmtId="176" fontId="193" fillId="0" borderId="0">
      <alignment vertical="top"/>
    </xf>
    <xf numFmtId="176" fontId="193" fillId="0" borderId="0">
      <alignment vertical="top"/>
    </xf>
    <xf numFmtId="176" fontId="193" fillId="0" borderId="0">
      <alignment vertical="top"/>
    </xf>
    <xf numFmtId="176" fontId="193" fillId="0" borderId="0">
      <alignment vertical="top"/>
    </xf>
    <xf numFmtId="176" fontId="193" fillId="0" borderId="0">
      <alignment vertical="top"/>
    </xf>
    <xf numFmtId="176" fontId="204" fillId="0" borderId="31" applyNumberFormat="0" applyFont="0" applyFill="0" applyAlignment="0" applyProtection="0">
      <alignment horizontal="left"/>
    </xf>
    <xf numFmtId="183" fontId="193" fillId="0" borderId="0" applyFont="0" applyFill="0" applyBorder="0" applyAlignment="0" applyProtection="0"/>
    <xf numFmtId="183" fontId="193" fillId="0" borderId="0" applyFont="0" applyFill="0" applyBorder="0" applyAlignment="0" applyProtection="0"/>
    <xf numFmtId="183" fontId="193" fillId="0" borderId="0" applyFont="0" applyFill="0" applyBorder="0" applyAlignment="0" applyProtection="0"/>
    <xf numFmtId="176" fontId="215" fillId="37" borderId="24" applyNumberFormat="0" applyProtection="0">
      <alignment horizontal="center" vertical="center" wrapText="1"/>
    </xf>
    <xf numFmtId="197" fontId="193" fillId="0" borderId="0" applyFont="0" applyFill="0" applyBorder="0" applyAlignment="0" applyProtection="0"/>
    <xf numFmtId="182" fontId="193" fillId="0" borderId="0" applyFont="0" applyFill="0" applyBorder="0" applyAlignment="0" applyProtection="0"/>
    <xf numFmtId="197" fontId="193" fillId="0" borderId="0" applyFont="0" applyFill="0" applyBorder="0" applyAlignment="0" applyProtection="0"/>
    <xf numFmtId="182" fontId="193" fillId="0" borderId="0" applyFont="0" applyFill="0" applyBorder="0" applyAlignment="0" applyProtection="0"/>
    <xf numFmtId="176" fontId="193" fillId="0" borderId="0"/>
    <xf numFmtId="182" fontId="193" fillId="0" borderId="0" applyFont="0" applyFill="0" applyBorder="0" applyAlignment="0" applyProtection="0"/>
    <xf numFmtId="176" fontId="193" fillId="0" borderId="0"/>
    <xf numFmtId="176" fontId="204" fillId="0" borderId="31" applyNumberFormat="0" applyFont="0" applyFill="0" applyAlignment="0" applyProtection="0">
      <alignment horizontal="left"/>
    </xf>
    <xf numFmtId="176" fontId="193" fillId="0" borderId="0"/>
    <xf numFmtId="317" fontId="272" fillId="118" borderId="33" applyProtection="0">
      <alignment horizontal="right" vertical="top"/>
    </xf>
    <xf numFmtId="14" fontId="259" fillId="0" borderId="0" applyFill="0" applyBorder="0" applyProtection="0">
      <alignment horizontal="left" vertical="top"/>
    </xf>
    <xf numFmtId="49" fontId="259" fillId="0" borderId="0" applyFill="0" applyBorder="0" applyProtection="0">
      <alignment horizontal="left" vertical="top"/>
    </xf>
    <xf numFmtId="3" fontId="259" fillId="0" borderId="0" applyFill="0" applyBorder="0" applyProtection="0">
      <alignment vertical="top"/>
    </xf>
    <xf numFmtId="4" fontId="259" fillId="0" borderId="0" applyFill="0" applyBorder="0" applyProtection="0">
      <alignment vertical="top"/>
    </xf>
    <xf numFmtId="317" fontId="259" fillId="0" borderId="0" applyFill="0" applyBorder="0" applyProtection="0">
      <alignment horizontal="right" vertical="top"/>
    </xf>
    <xf numFmtId="177" fontId="259" fillId="0" borderId="0" applyFill="0" applyBorder="0" applyProtection="0">
      <alignment horizontal="right" vertical="top"/>
    </xf>
    <xf numFmtId="176" fontId="259" fillId="0" borderId="0" applyFill="0" applyBorder="0" applyProtection="0">
      <alignment vertical="top"/>
    </xf>
    <xf numFmtId="176" fontId="193" fillId="0" borderId="0">
      <alignment vertical="top"/>
    </xf>
    <xf numFmtId="176" fontId="193" fillId="0" borderId="0">
      <alignment vertical="top"/>
    </xf>
    <xf numFmtId="176" fontId="193" fillId="0" borderId="33" applyNumberFormat="0" applyFont="0" applyFill="0" applyAlignment="0" applyProtection="0"/>
    <xf numFmtId="176" fontId="193" fillId="0" borderId="0">
      <alignment vertical="top"/>
    </xf>
    <xf numFmtId="176" fontId="193" fillId="0" borderId="0">
      <alignment vertical="top"/>
    </xf>
    <xf numFmtId="176" fontId="193" fillId="73" borderId="36" applyNumberFormat="0" applyProtection="0">
      <alignment horizontal="center" vertical="top" wrapText="1"/>
    </xf>
    <xf numFmtId="176" fontId="193" fillId="0" borderId="0">
      <alignment vertical="top"/>
    </xf>
    <xf numFmtId="176" fontId="193" fillId="0" borderId="0">
      <alignment vertical="top"/>
    </xf>
    <xf numFmtId="176" fontId="193" fillId="0" borderId="0">
      <alignment vertical="top"/>
    </xf>
    <xf numFmtId="176" fontId="193" fillId="0" borderId="0">
      <alignment vertical="top"/>
    </xf>
    <xf numFmtId="176" fontId="319" fillId="0" borderId="0">
      <alignment horizontal="left" indent="2"/>
    </xf>
    <xf numFmtId="317" fontId="201" fillId="0" borderId="0"/>
    <xf numFmtId="176" fontId="452" fillId="0" borderId="0" applyNumberFormat="0" applyBorder="0" applyProtection="0">
      <alignment vertical="top"/>
    </xf>
    <xf numFmtId="176" fontId="453" fillId="0" borderId="0">
      <alignment vertical="top"/>
    </xf>
    <xf numFmtId="176" fontId="454" fillId="111" borderId="0"/>
    <xf numFmtId="176" fontId="455" fillId="0" borderId="0"/>
    <xf numFmtId="176" fontId="238" fillId="0" borderId="87" applyFill="0" applyBorder="0" applyProtection="0">
      <alignment vertical="center"/>
    </xf>
    <xf numFmtId="176" fontId="238" fillId="0" borderId="0" applyNumberFormat="0" applyFill="0" applyBorder="0" applyAlignment="0" applyProtection="0">
      <alignment horizontal="left" vertical="center"/>
    </xf>
    <xf numFmtId="176" fontId="238" fillId="0" borderId="87" applyFill="0" applyBorder="0" applyProtection="0">
      <alignment vertical="center"/>
    </xf>
    <xf numFmtId="176" fontId="238" fillId="0" borderId="0" applyNumberFormat="0" applyFill="0" applyBorder="0" applyAlignment="0" applyProtection="0">
      <alignment horizontal="left" vertical="center"/>
    </xf>
    <xf numFmtId="176" fontId="238" fillId="0" borderId="87" applyFill="0" applyBorder="0" applyProtection="0">
      <alignment vertical="center"/>
    </xf>
    <xf numFmtId="176" fontId="238" fillId="0" borderId="0" applyNumberFormat="0" applyFill="0" applyBorder="0" applyAlignment="0" applyProtection="0">
      <alignment horizontal="left" vertical="center"/>
    </xf>
    <xf numFmtId="176" fontId="238" fillId="0" borderId="87" applyFill="0" applyBorder="0" applyProtection="0">
      <alignment vertical="center"/>
    </xf>
    <xf numFmtId="176" fontId="238" fillId="0" borderId="0" applyNumberFormat="0" applyFill="0" applyBorder="0" applyAlignment="0" applyProtection="0">
      <alignment horizontal="left" vertical="center"/>
    </xf>
    <xf numFmtId="173" fontId="252" fillId="0" borderId="0"/>
    <xf numFmtId="176" fontId="456" fillId="73" borderId="15"/>
    <xf numFmtId="40" fontId="457" fillId="0" borderId="0" applyBorder="0">
      <alignment horizontal="right"/>
    </xf>
    <xf numFmtId="280" fontId="276" fillId="0" borderId="88" applyNumberFormat="0" applyFill="0" applyAlignment="0" applyProtection="0">
      <alignment vertical="center"/>
    </xf>
    <xf numFmtId="321" fontId="421" fillId="0" borderId="63" applyFont="0" applyFill="0" applyBorder="0">
      <alignment horizontal="center" vertical="center"/>
    </xf>
    <xf numFmtId="311" fontId="193" fillId="0" borderId="0" applyFill="0" applyBorder="0" applyAlignment="0" applyProtection="0"/>
    <xf numFmtId="38" fontId="458" fillId="0" borderId="0" applyFill="0" applyBorder="0" applyAlignment="0" applyProtection="0"/>
    <xf numFmtId="176" fontId="328" fillId="73" borderId="89">
      <alignment horizontal="left"/>
    </xf>
    <xf numFmtId="176" fontId="328" fillId="0" borderId="0">
      <alignment horizontal="left"/>
    </xf>
    <xf numFmtId="176" fontId="319" fillId="119" borderId="89" applyNumberFormat="0" applyFont="0" applyAlignment="0">
      <alignment horizontal="left"/>
    </xf>
    <xf numFmtId="176" fontId="319" fillId="119" borderId="89" applyNumberFormat="0" applyFont="0" applyAlignment="0">
      <alignment horizontal="left"/>
    </xf>
    <xf numFmtId="176" fontId="319" fillId="119" borderId="89" applyNumberFormat="0" applyFont="0" applyAlignment="0">
      <alignment horizontal="left"/>
    </xf>
    <xf numFmtId="176" fontId="328" fillId="0" borderId="0">
      <alignment horizontal="left" indent="2"/>
    </xf>
    <xf numFmtId="3" fontId="459" fillId="80" borderId="0" applyBorder="0">
      <alignment vertical="center"/>
    </xf>
    <xf numFmtId="3" fontId="328" fillId="0" borderId="0">
      <alignment vertical="center"/>
    </xf>
    <xf numFmtId="3" fontId="344" fillId="0" borderId="0" applyBorder="0"/>
    <xf numFmtId="3" fontId="217" fillId="0" borderId="15" applyBorder="0"/>
    <xf numFmtId="176" fontId="219" fillId="73" borderId="33">
      <protection locked="0"/>
    </xf>
    <xf numFmtId="176" fontId="238" fillId="0" borderId="10">
      <alignment horizontal="center"/>
    </xf>
    <xf numFmtId="322" fontId="234" fillId="0" borderId="0" applyFill="0" applyBorder="0" applyProtection="0"/>
    <xf numFmtId="322" fontId="234" fillId="0" borderId="0" applyFill="0" applyBorder="0" applyProtection="0"/>
    <xf numFmtId="176" fontId="238" fillId="0" borderId="10">
      <alignment horizontal="center"/>
    </xf>
    <xf numFmtId="176" fontId="238" fillId="0" borderId="10">
      <alignment horizontal="center"/>
    </xf>
    <xf numFmtId="176" fontId="238" fillId="0" borderId="10">
      <alignment horizontal="centerContinuous"/>
    </xf>
    <xf numFmtId="176" fontId="238" fillId="0" borderId="10">
      <alignment horizontal="centerContinuous"/>
    </xf>
    <xf numFmtId="176" fontId="238" fillId="0" borderId="10">
      <alignment horizontal="centerContinuous"/>
    </xf>
    <xf numFmtId="322" fontId="234" fillId="0" borderId="0" applyFill="0" applyBorder="0" applyProtection="0"/>
    <xf numFmtId="322" fontId="234" fillId="0" borderId="0" applyFill="0" applyBorder="0" applyProtection="0"/>
    <xf numFmtId="176" fontId="238" fillId="0" borderId="18">
      <alignment horizontal="centerContinuous"/>
    </xf>
    <xf numFmtId="176" fontId="238" fillId="0" borderId="18">
      <alignment horizontal="centerContinuous"/>
    </xf>
    <xf numFmtId="176" fontId="238" fillId="0" borderId="18">
      <alignment horizontal="centerContinuous"/>
    </xf>
    <xf numFmtId="176" fontId="238" fillId="0" borderId="10">
      <alignment horizontal="center"/>
    </xf>
    <xf numFmtId="176" fontId="238" fillId="0" borderId="10">
      <alignment horizontal="center"/>
    </xf>
    <xf numFmtId="280" fontId="207" fillId="0" borderId="90" applyNumberFormat="0" applyFont="0" applyFill="0" applyAlignment="0" applyProtection="0">
      <alignment vertical="center"/>
    </xf>
    <xf numFmtId="176" fontId="207" fillId="73" borderId="0" applyNumberFormat="0" applyFont="0" applyBorder="0" applyAlignment="0" applyProtection="0">
      <alignment vertical="center"/>
    </xf>
    <xf numFmtId="176" fontId="207" fillId="0" borderId="0" applyNumberFormat="0" applyFont="0" applyFill="0" applyAlignment="0" applyProtection="0">
      <alignment vertical="center"/>
    </xf>
    <xf numFmtId="280" fontId="207" fillId="0" borderId="0" applyNumberFormat="0" applyFont="0" applyBorder="0" applyAlignment="0" applyProtection="0">
      <alignment vertical="center"/>
    </xf>
    <xf numFmtId="49" fontId="207" fillId="0" borderId="0" applyFont="0" applyFill="0" applyBorder="0" applyAlignment="0" applyProtection="0">
      <alignment horizontal="center" vertical="center"/>
    </xf>
    <xf numFmtId="49" fontId="198" fillId="0" borderId="0" applyFill="0" applyBorder="0" applyAlignment="0"/>
    <xf numFmtId="222" fontId="193" fillId="0" borderId="0" applyFill="0" applyBorder="0" applyAlignment="0"/>
    <xf numFmtId="323" fontId="260" fillId="0" borderId="0" applyFill="0" applyBorder="0" applyAlignment="0"/>
    <xf numFmtId="222" fontId="193" fillId="0" borderId="0" applyFill="0" applyBorder="0" applyAlignment="0"/>
    <xf numFmtId="324" fontId="260" fillId="0" borderId="0" applyFill="0" applyBorder="0" applyAlignment="0"/>
    <xf numFmtId="0" fontId="460" fillId="0" borderId="0" applyNumberFormat="0" applyFill="0" applyBorder="0" applyAlignment="0" applyProtection="0"/>
    <xf numFmtId="0" fontId="461" fillId="0" borderId="0" applyNumberFormat="0" applyFill="0" applyBorder="0" applyAlignment="0" applyProtection="0"/>
    <xf numFmtId="0" fontId="307" fillId="0" borderId="0" applyNumberFormat="0" applyFill="0" applyBorder="0" applyAlignment="0" applyProtection="0"/>
    <xf numFmtId="0" fontId="462" fillId="0" borderId="0" applyNumberFormat="0" applyFill="0" applyBorder="0" applyAlignment="0" applyProtection="0"/>
    <xf numFmtId="325" fontId="193" fillId="0" borderId="0" applyFont="0" applyFill="0" applyBorder="0" applyAlignment="0" applyProtection="0"/>
    <xf numFmtId="326" fontId="193" fillId="0" borderId="0" applyFont="0" applyFill="0" applyBorder="0" applyAlignment="0" applyProtection="0"/>
    <xf numFmtId="12" fontId="463" fillId="0" borderId="0" applyFill="0" applyBorder="0"/>
    <xf numFmtId="176" fontId="319" fillId="0" borderId="0">
      <alignment horizontal="center"/>
    </xf>
    <xf numFmtId="176" fontId="319" fillId="0" borderId="0">
      <alignment horizontal="center"/>
    </xf>
    <xf numFmtId="15" fontId="319" fillId="0" borderId="0">
      <alignment horizontal="center"/>
    </xf>
    <xf numFmtId="15" fontId="319" fillId="0" borderId="0">
      <alignment horizontal="center"/>
    </xf>
    <xf numFmtId="169" fontId="193" fillId="0" borderId="0"/>
    <xf numFmtId="12" fontId="463" fillId="0" borderId="0"/>
    <xf numFmtId="327" fontId="193" fillId="0" borderId="0" applyFont="0" applyFill="0" applyBorder="0" applyAlignment="0" applyProtection="0"/>
    <xf numFmtId="12" fontId="464" fillId="0" borderId="91" applyBorder="0" applyAlignment="0">
      <alignment horizontal="center"/>
    </xf>
    <xf numFmtId="176" fontId="252" fillId="0" borderId="0" applyNumberFormat="0" applyFill="0" applyBorder="0" applyAlignment="0" applyProtection="0"/>
    <xf numFmtId="176" fontId="465" fillId="0" borderId="0" applyNumberFormat="0" applyFill="0" applyBorder="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176" fontId="466" fillId="0" borderId="0" applyNumberFormat="0" applyFill="0" applyBorder="0" applyAlignment="0" applyProtection="0"/>
    <xf numFmtId="176" fontId="466" fillId="0" borderId="0" applyNumberFormat="0" applyFill="0" applyBorder="0" applyAlignment="0" applyProtection="0"/>
    <xf numFmtId="0" fontId="193" fillId="0" borderId="0"/>
    <xf numFmtId="176" fontId="466" fillId="0" borderId="0" applyNumberFormat="0" applyFill="0" applyBorder="0" applyAlignment="0" applyProtection="0"/>
    <xf numFmtId="176" fontId="466" fillId="0" borderId="0" applyNumberFormat="0" applyFill="0" applyBorder="0" applyAlignment="0" applyProtection="0"/>
    <xf numFmtId="176" fontId="466" fillId="0" borderId="0" applyNumberFormat="0" applyFill="0" applyBorder="0" applyAlignment="0" applyProtection="0"/>
    <xf numFmtId="0" fontId="170" fillId="0" borderId="0" applyNumberFormat="0" applyFill="0" applyBorder="0" applyAlignment="0" applyProtection="0"/>
    <xf numFmtId="0" fontId="193" fillId="0" borderId="0"/>
    <xf numFmtId="176" fontId="466" fillId="0" borderId="0" applyNumberFormat="0" applyFill="0" applyBorder="0" applyAlignment="0" applyProtection="0"/>
    <xf numFmtId="176" fontId="466" fillId="0" borderId="0" applyNumberFormat="0" applyFill="0" applyBorder="0" applyAlignment="0" applyProtection="0"/>
    <xf numFmtId="0" fontId="193" fillId="0" borderId="0"/>
    <xf numFmtId="176" fontId="466" fillId="0" borderId="0" applyNumberFormat="0" applyFill="0" applyBorder="0" applyAlignment="0" applyProtection="0"/>
    <xf numFmtId="176" fontId="466" fillId="0" borderId="0" applyNumberFormat="0" applyFill="0" applyBorder="0" applyAlignment="0" applyProtection="0"/>
    <xf numFmtId="176" fontId="466" fillId="0" borderId="0" applyNumberFormat="0" applyFill="0" applyBorder="0" applyAlignment="0" applyProtection="0"/>
    <xf numFmtId="0" fontId="170" fillId="0" borderId="0" applyNumberFormat="0" applyFill="0" applyBorder="0" applyAlignment="0" applyProtection="0"/>
    <xf numFmtId="0" fontId="193" fillId="0" borderId="0"/>
    <xf numFmtId="176" fontId="466" fillId="0" borderId="0" applyNumberFormat="0" applyFill="0" applyBorder="0" applyAlignment="0" applyProtection="0"/>
    <xf numFmtId="0" fontId="193" fillId="0" borderId="0"/>
    <xf numFmtId="0" fontId="170" fillId="0" borderId="0" applyNumberFormat="0" applyFill="0" applyBorder="0" applyAlignment="0" applyProtection="0"/>
    <xf numFmtId="0" fontId="193" fillId="0" borderId="0"/>
    <xf numFmtId="176" fontId="466" fillId="0" borderId="0" applyNumberFormat="0" applyFill="0" applyBorder="0" applyAlignment="0" applyProtection="0"/>
    <xf numFmtId="0" fontId="193" fillId="0" borderId="0"/>
    <xf numFmtId="176" fontId="466" fillId="0" borderId="0" applyNumberFormat="0" applyFill="0" applyBorder="0" applyAlignment="0" applyProtection="0"/>
    <xf numFmtId="0" fontId="193" fillId="0" borderId="0"/>
    <xf numFmtId="0" fontId="193" fillId="0" borderId="0"/>
    <xf numFmtId="0" fontId="193" fillId="0" borderId="0"/>
    <xf numFmtId="0" fontId="193" fillId="0" borderId="0"/>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215" fillId="37" borderId="24" applyNumberFormat="0" applyProtection="0">
      <alignment horizontal="left" vertical="center"/>
    </xf>
    <xf numFmtId="176" fontId="193" fillId="0" borderId="0">
      <alignment horizontal="center"/>
    </xf>
    <xf numFmtId="176" fontId="467" fillId="0" borderId="0">
      <alignment horizontal="center"/>
    </xf>
    <xf numFmtId="1" fontId="468" fillId="0" borderId="92"/>
    <xf numFmtId="176" fontId="193" fillId="73" borderId="0" applyNumberFormat="0" applyFont="0" applyBorder="0" applyAlignment="0"/>
    <xf numFmtId="238" fontId="276" fillId="0" borderId="0"/>
    <xf numFmtId="176" fontId="328" fillId="0" borderId="0" applyNumberFormat="0" applyFill="0" applyBorder="0" applyAlignment="0" applyProtection="0"/>
    <xf numFmtId="176" fontId="276" fillId="0" borderId="0" applyNumberFormat="0" applyFill="0" applyBorder="0" applyAlignment="0" applyProtection="0"/>
    <xf numFmtId="0" fontId="469" fillId="0" borderId="0" applyNumberFormat="0" applyFill="0" applyBorder="0" applyAlignment="0" applyProtection="0"/>
    <xf numFmtId="0" fontId="470" fillId="0" borderId="93" applyNumberFormat="0" applyFill="0" applyAlignment="0" applyProtection="0"/>
    <xf numFmtId="0" fontId="471" fillId="0" borderId="46" applyNumberFormat="0" applyFill="0" applyAlignment="0" applyProtection="0"/>
    <xf numFmtId="0" fontId="472" fillId="0" borderId="48" applyNumberFormat="0" applyFill="0" applyAlignment="0" applyProtection="0"/>
    <xf numFmtId="0" fontId="473" fillId="0" borderId="48" applyNumberFormat="0" applyFill="0" applyAlignment="0" applyProtection="0"/>
    <xf numFmtId="0" fontId="300" fillId="0" borderId="94" applyNumberFormat="0" applyFill="0" applyAlignment="0" applyProtection="0"/>
    <xf numFmtId="0" fontId="301" fillId="0" borderId="50" applyNumberFormat="0" applyFill="0" applyAlignment="0" applyProtection="0"/>
    <xf numFmtId="0" fontId="466" fillId="0" borderId="0" applyNumberFormat="0" applyFill="0" applyBorder="0" applyAlignment="0" applyProtection="0"/>
    <xf numFmtId="176" fontId="474" fillId="0" borderId="0"/>
    <xf numFmtId="38" fontId="206" fillId="0" borderId="0"/>
    <xf numFmtId="176" fontId="247" fillId="0" borderId="95" applyNumberFormat="0" applyFont="0" applyFill="0" applyAlignment="0" applyProtection="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0" fillId="0" borderId="9" applyNumberForma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0" fontId="184" fillId="0" borderId="9" applyNumberForma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0" fontId="293" fillId="0" borderId="95">
      <protection locked="0"/>
    </xf>
    <xf numFmtId="0" fontId="193" fillId="0" borderId="0"/>
    <xf numFmtId="176" fontId="204" fillId="0" borderId="82" applyNumberFormat="0" applyFont="0" applyFill="0" applyAlignment="0" applyProtection="0"/>
    <xf numFmtId="176" fontId="204" fillId="0" borderId="82" applyNumberFormat="0" applyFont="0" applyFill="0" applyAlignment="0" applyProtection="0"/>
    <xf numFmtId="0" fontId="193" fillId="0" borderId="0"/>
    <xf numFmtId="176" fontId="204" fillId="0" borderId="82" applyNumberFormat="0" applyFont="0" applyFill="0" applyAlignment="0" applyProtection="0"/>
    <xf numFmtId="176" fontId="204" fillId="0" borderId="82" applyNumberFormat="0" applyFont="0" applyFill="0" applyAlignment="0" applyProtection="0"/>
    <xf numFmtId="176" fontId="204" fillId="0" borderId="82" applyNumberFormat="0" applyFont="0" applyFill="0" applyAlignment="0" applyProtection="0"/>
    <xf numFmtId="0" fontId="184" fillId="0" borderId="9" applyNumberFormat="0" applyFill="0" applyAlignment="0" applyProtection="0"/>
    <xf numFmtId="0" fontId="193" fillId="0" borderId="0"/>
    <xf numFmtId="176" fontId="475" fillId="0" borderId="96" applyNumberFormat="0" applyFill="0" applyAlignment="0" applyProtection="0"/>
    <xf numFmtId="176" fontId="475" fillId="0" borderId="96" applyNumberFormat="0" applyFill="0" applyAlignment="0" applyProtection="0"/>
    <xf numFmtId="0" fontId="193" fillId="0" borderId="0"/>
    <xf numFmtId="176" fontId="475" fillId="0" borderId="96" applyNumberFormat="0" applyFill="0" applyAlignment="0" applyProtection="0"/>
    <xf numFmtId="176" fontId="475" fillId="0" borderId="96" applyNumberFormat="0" applyFill="0" applyAlignment="0" applyProtection="0"/>
    <xf numFmtId="176" fontId="475" fillId="0" borderId="96" applyNumberFormat="0" applyFill="0" applyAlignment="0" applyProtection="0"/>
    <xf numFmtId="0" fontId="184" fillId="0" borderId="9" applyNumberFormat="0" applyFill="0" applyAlignment="0" applyProtection="0"/>
    <xf numFmtId="0" fontId="193" fillId="0" borderId="0"/>
    <xf numFmtId="176" fontId="475" fillId="0" borderId="96" applyNumberFormat="0" applyFill="0" applyAlignment="0" applyProtection="0"/>
    <xf numFmtId="176" fontId="475" fillId="0" borderId="96" applyNumberFormat="0" applyFill="0" applyAlignment="0" applyProtection="0"/>
    <xf numFmtId="176" fontId="475" fillId="0" borderId="96" applyNumberFormat="0" applyFill="0" applyAlignment="0" applyProtection="0"/>
    <xf numFmtId="176" fontId="475" fillId="0" borderId="96" applyNumberFormat="0" applyFill="0" applyAlignment="0" applyProtection="0"/>
    <xf numFmtId="176" fontId="475" fillId="0" borderId="96" applyNumberFormat="0" applyFill="0" applyAlignment="0" applyProtection="0"/>
    <xf numFmtId="0" fontId="193" fillId="0" borderId="0"/>
    <xf numFmtId="0" fontId="193" fillId="0" borderId="0"/>
    <xf numFmtId="0" fontId="193" fillId="0" borderId="0"/>
    <xf numFmtId="0" fontId="193" fillId="0" borderId="0"/>
    <xf numFmtId="0" fontId="193" fillId="0" borderId="0"/>
    <xf numFmtId="176" fontId="200" fillId="0" borderId="0"/>
    <xf numFmtId="280" fontId="276" fillId="71" borderId="0" applyNumberFormat="0" applyAlignment="0" applyProtection="0">
      <alignment vertical="center"/>
    </xf>
    <xf numFmtId="169" fontId="193" fillId="0" borderId="95"/>
    <xf numFmtId="238" fontId="272" fillId="0" borderId="43"/>
    <xf numFmtId="183" fontId="201" fillId="0" borderId="43" applyAlignment="0"/>
    <xf numFmtId="300" fontId="201" fillId="0" borderId="43" applyAlignment="0"/>
    <xf numFmtId="238" fontId="272" fillId="0" borderId="43"/>
    <xf numFmtId="9" fontId="193" fillId="0" borderId="0"/>
    <xf numFmtId="9" fontId="193" fillId="0" borderId="0"/>
    <xf numFmtId="9" fontId="193" fillId="0" borderId="0"/>
    <xf numFmtId="176" fontId="476" fillId="120" borderId="33"/>
    <xf numFmtId="182" fontId="193" fillId="0" borderId="0" applyFont="0" applyFill="0" applyBorder="0" applyAlignment="0" applyProtection="0"/>
    <xf numFmtId="181" fontId="193" fillId="0" borderId="0" applyFont="0" applyFill="0" applyBorder="0" applyAlignment="0" applyProtection="0"/>
    <xf numFmtId="10" fontId="477" fillId="0" borderId="97" applyNumberFormat="0" applyFont="0" applyFill="0" applyAlignment="0" applyProtection="0"/>
    <xf numFmtId="176" fontId="207" fillId="0" borderId="0" applyNumberFormat="0" applyFont="0" applyBorder="0" applyAlignment="0" applyProtection="0">
      <alignment vertical="center"/>
    </xf>
    <xf numFmtId="37" fontId="259" fillId="74" borderId="0" applyNumberFormat="0" applyBorder="0" applyAlignment="0" applyProtection="0"/>
    <xf numFmtId="37" fontId="259" fillId="0" borderId="0"/>
    <xf numFmtId="3" fontId="478" fillId="0" borderId="98" applyProtection="0"/>
    <xf numFmtId="212" fontId="427" fillId="73" borderId="15" applyBorder="0">
      <alignment horizontal="right" vertical="center"/>
      <protection locked="0"/>
    </xf>
    <xf numFmtId="176" fontId="207" fillId="0" borderId="0" applyNumberFormat="0" applyFont="0" applyAlignment="0" applyProtection="0">
      <alignment vertical="center"/>
    </xf>
    <xf numFmtId="176" fontId="479" fillId="0" borderId="0">
      <alignment vertical="top"/>
    </xf>
    <xf numFmtId="328" fontId="259" fillId="0" borderId="0" applyNumberFormat="0"/>
    <xf numFmtId="328" fontId="259" fillId="0" borderId="0" applyNumberFormat="0"/>
    <xf numFmtId="328" fontId="259" fillId="0" borderId="0" applyNumberFormat="0"/>
    <xf numFmtId="329" fontId="193" fillId="0" borderId="19" applyFill="0" applyBorder="0" applyProtection="0">
      <alignment horizontal="right" vertical="center" wrapText="1"/>
    </xf>
    <xf numFmtId="197" fontId="193" fillId="0" borderId="0" applyFont="0" applyFill="0" applyBorder="0" applyAlignment="0" applyProtection="0"/>
    <xf numFmtId="180" fontId="193" fillId="0" borderId="0" applyFont="0" applyFill="0" applyBorder="0" applyAlignment="0" applyProtection="0"/>
    <xf numFmtId="22"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3"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176"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287" fontId="193" fillId="0" borderId="0" applyFont="0" applyFill="0" applyBorder="0" applyAlignment="0" applyProtection="0"/>
    <xf numFmtId="0" fontId="199" fillId="0" borderId="0" applyNumberFormat="0" applyFill="0" applyBorder="0" applyAlignment="0" applyProtection="0"/>
    <xf numFmtId="176" fontId="460" fillId="0" borderId="0" applyNumberFormat="0" applyFill="0" applyBorder="0" applyAlignment="0" applyProtection="0"/>
    <xf numFmtId="176" fontId="460" fillId="0" borderId="0" applyNumberFormat="0" applyFill="0" applyBorder="0" applyAlignment="0" applyProtection="0"/>
    <xf numFmtId="0" fontId="193" fillId="0" borderId="0"/>
    <xf numFmtId="176" fontId="460" fillId="0" borderId="0" applyNumberFormat="0" applyFill="0" applyBorder="0" applyAlignment="0" applyProtection="0"/>
    <xf numFmtId="176" fontId="460" fillId="0" borderId="0" applyNumberFormat="0" applyFill="0" applyBorder="0" applyAlignment="0" applyProtection="0"/>
    <xf numFmtId="176" fontId="460" fillId="0" borderId="0" applyNumberFormat="0" applyFill="0" applyBorder="0" applyAlignment="0" applyProtection="0"/>
    <xf numFmtId="0" fontId="182" fillId="0" borderId="0" applyNumberFormat="0" applyFill="0" applyBorder="0" applyAlignment="0" applyProtection="0"/>
    <xf numFmtId="0" fontId="193" fillId="0" borderId="0"/>
    <xf numFmtId="176" fontId="460" fillId="0" borderId="0" applyNumberFormat="0" applyFill="0" applyBorder="0" applyAlignment="0" applyProtection="0"/>
    <xf numFmtId="176" fontId="460" fillId="0" borderId="0" applyNumberFormat="0" applyFill="0" applyBorder="0" applyAlignment="0" applyProtection="0"/>
    <xf numFmtId="0" fontId="193" fillId="0" borderId="0"/>
    <xf numFmtId="176" fontId="460" fillId="0" borderId="0" applyNumberFormat="0" applyFill="0" applyBorder="0" applyAlignment="0" applyProtection="0"/>
    <xf numFmtId="176" fontId="460" fillId="0" borderId="0" applyNumberFormat="0" applyFill="0" applyBorder="0" applyAlignment="0" applyProtection="0"/>
    <xf numFmtId="176" fontId="460" fillId="0" borderId="0" applyNumberFormat="0" applyFill="0" applyBorder="0" applyAlignment="0" applyProtection="0"/>
    <xf numFmtId="0" fontId="182" fillId="0" borderId="0" applyNumberFormat="0" applyFill="0" applyBorder="0" applyAlignment="0" applyProtection="0"/>
    <xf numFmtId="0" fontId="193" fillId="0" borderId="0"/>
    <xf numFmtId="176" fontId="460" fillId="0" borderId="0" applyNumberFormat="0" applyFill="0" applyBorder="0" applyAlignment="0" applyProtection="0"/>
    <xf numFmtId="0" fontId="193" fillId="0" borderId="0"/>
    <xf numFmtId="0" fontId="182" fillId="0" borderId="0" applyNumberFormat="0" applyFill="0" applyBorder="0" applyAlignment="0" applyProtection="0"/>
    <xf numFmtId="0" fontId="193" fillId="0" borderId="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0" fontId="199" fillId="0" borderId="0" applyNumberFormat="0" applyFill="0" applyBorder="0" applyAlignment="0" applyProtection="0"/>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204" fillId="37" borderId="0" applyNumberFormat="0" applyBorder="0" applyProtection="0">
      <alignment horizontal="left"/>
    </xf>
    <xf numFmtId="176" fontId="480" fillId="0" borderId="0" applyNumberFormat="0" applyFont="0" applyFill="0" applyBorder="0" applyProtection="0">
      <alignment horizontal="center" vertical="center" wrapText="1"/>
    </xf>
    <xf numFmtId="1" fontId="193" fillId="0" borderId="0">
      <alignment horizontal="center"/>
    </xf>
    <xf numFmtId="1" fontId="207" fillId="0" borderId="0"/>
    <xf numFmtId="330" fontId="234" fillId="0" borderId="0"/>
    <xf numFmtId="330" fontId="234" fillId="0" borderId="0"/>
    <xf numFmtId="331" fontId="234" fillId="0" borderId="0" applyFill="0" applyProtection="0"/>
    <xf numFmtId="331" fontId="234" fillId="0" borderId="0" applyFill="0" applyProtection="0"/>
    <xf numFmtId="176" fontId="408" fillId="121" borderId="99" applyNumberFormat="0" applyFont="0" applyBorder="0" applyAlignment="0" applyProtection="0">
      <alignment horizontal="right"/>
    </xf>
    <xf numFmtId="176" fontId="193" fillId="0" borderId="0"/>
    <xf numFmtId="332" fontId="212" fillId="0" borderId="0" applyFont="0" applyFill="0" applyBorder="0" applyAlignment="0" applyProtection="0"/>
    <xf numFmtId="333" fontId="212" fillId="0" borderId="0" applyFont="0" applyFill="0" applyBorder="0" applyAlignment="0" applyProtection="0"/>
    <xf numFmtId="176" fontId="193" fillId="0" borderId="0" applyFont="0" applyFill="0" applyBorder="0" applyAlignment="0" applyProtection="0"/>
    <xf numFmtId="333" fontId="212" fillId="0" borderId="0" applyFont="0" applyFill="0" applyBorder="0" applyAlignment="0" applyProtection="0"/>
    <xf numFmtId="181" fontId="208" fillId="0" borderId="0" applyFont="0" applyFill="0" applyBorder="0" applyAlignment="0" applyProtection="0"/>
    <xf numFmtId="182" fontId="208" fillId="0" borderId="0" applyFont="0" applyFill="0" applyBorder="0" applyAlignment="0" applyProtection="0"/>
    <xf numFmtId="176" fontId="208" fillId="0" borderId="0"/>
    <xf numFmtId="180" fontId="208" fillId="0" borderId="0" applyFont="0" applyFill="0" applyBorder="0" applyAlignment="0" applyProtection="0"/>
    <xf numFmtId="183" fontId="208"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334" fontId="193" fillId="0" borderId="0" applyFont="0" applyFill="0" applyBorder="0" applyAlignment="0" applyProtection="0"/>
    <xf numFmtId="0" fontId="193" fillId="0" borderId="0"/>
    <xf numFmtId="9" fontId="186" fillId="0" borderId="0" applyFont="0" applyFill="0" applyBorder="0" applyAlignment="0" applyProtection="0"/>
    <xf numFmtId="0" fontId="254" fillId="0" borderId="0"/>
    <xf numFmtId="0" fontId="167" fillId="0" borderId="0"/>
    <xf numFmtId="43" fontId="167" fillId="0" borderId="0" applyFont="0" applyFill="0" applyBorder="0" applyAlignment="0" applyProtection="0"/>
    <xf numFmtId="43" fontId="166" fillId="0" borderId="0" applyFont="0" applyFill="0" applyBorder="0" applyAlignment="0" applyProtection="0"/>
    <xf numFmtId="43" fontId="165" fillId="0" borderId="0" applyFont="0" applyFill="0" applyBorder="0" applyAlignment="0" applyProtection="0"/>
    <xf numFmtId="43" fontId="164" fillId="0" borderId="0" applyFont="0" applyFill="0" applyBorder="0" applyAlignment="0" applyProtection="0"/>
    <xf numFmtId="0" fontId="484" fillId="0" borderId="0"/>
    <xf numFmtId="0" fontId="193" fillId="0" borderId="0"/>
    <xf numFmtId="0" fontId="193" fillId="0" borderId="0"/>
    <xf numFmtId="0" fontId="193" fillId="0" borderId="0"/>
    <xf numFmtId="0" fontId="193" fillId="0" borderId="0"/>
    <xf numFmtId="0" fontId="193" fillId="0" borderId="0"/>
    <xf numFmtId="0" fontId="196" fillId="0" borderId="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9" fontId="193" fillId="0" borderId="0" applyFont="0" applyFill="0" applyBorder="0" applyAlignment="0" applyProtection="0"/>
    <xf numFmtId="0" fontId="485" fillId="0" borderId="0" applyNumberFormat="0" applyBorder="0" applyProtection="0">
      <alignment horizontal="left"/>
    </xf>
    <xf numFmtId="0" fontId="486" fillId="0" borderId="0" applyNumberFormat="0" applyBorder="0" applyProtection="0">
      <alignment horizontal="center" vertical="center" wrapText="1"/>
    </xf>
    <xf numFmtId="0" fontId="163" fillId="0" borderId="0"/>
    <xf numFmtId="0" fontId="162" fillId="0" borderId="0"/>
    <xf numFmtId="0" fontId="161" fillId="0" borderId="0"/>
    <xf numFmtId="43" fontId="161" fillId="0" borderId="0" applyFont="0" applyFill="0" applyBorder="0" applyAlignment="0" applyProtection="0"/>
    <xf numFmtId="0" fontId="160" fillId="0" borderId="0"/>
    <xf numFmtId="43" fontId="160" fillId="0" borderId="0" applyFont="0" applyFill="0" applyBorder="0" applyAlignment="0" applyProtection="0"/>
    <xf numFmtId="0" fontId="159" fillId="0" borderId="0"/>
    <xf numFmtId="0" fontId="193" fillId="0" borderId="0">
      <alignment horizontal="left" vertical="center"/>
    </xf>
    <xf numFmtId="43" fontId="158" fillId="0" borderId="0" applyFont="0" applyFill="0" applyBorder="0" applyAlignment="0" applyProtection="0"/>
    <xf numFmtId="0" fontId="193" fillId="0" borderId="0"/>
    <xf numFmtId="0" fontId="158" fillId="0" borderId="0"/>
    <xf numFmtId="43" fontId="158" fillId="0" borderId="0" applyFont="0" applyFill="0" applyBorder="0" applyAlignment="0" applyProtection="0"/>
    <xf numFmtId="43" fontId="158" fillId="0" borderId="0" applyFont="0" applyFill="0" applyBorder="0" applyAlignment="0" applyProtection="0"/>
    <xf numFmtId="0" fontId="158" fillId="0" borderId="0"/>
    <xf numFmtId="43" fontId="157" fillId="0" borderId="0" applyFont="0" applyFill="0" applyBorder="0" applyAlignment="0" applyProtection="0"/>
    <xf numFmtId="43" fontId="157" fillId="0" borderId="0" applyFont="0" applyFill="0" applyBorder="0" applyAlignment="0" applyProtection="0"/>
    <xf numFmtId="0" fontId="157" fillId="0" borderId="0"/>
    <xf numFmtId="0" fontId="157" fillId="0" borderId="0"/>
    <xf numFmtId="0" fontId="157" fillId="0" borderId="0"/>
    <xf numFmtId="0" fontId="156" fillId="0" borderId="0"/>
    <xf numFmtId="164" fontId="186" fillId="0" borderId="0"/>
    <xf numFmtId="164" fontId="186" fillId="0" borderId="0"/>
    <xf numFmtId="337" fontId="375" fillId="0" borderId="11" applyFill="0" applyBorder="0" applyProtection="0">
      <alignment horizontal="right"/>
    </xf>
    <xf numFmtId="0" fontId="310" fillId="0" borderId="0" applyNumberFormat="0" applyFill="0" applyBorder="0" applyProtection="0">
      <alignment horizontal="center" vertical="center" wrapText="1"/>
    </xf>
    <xf numFmtId="1" fontId="238" fillId="0" borderId="0" applyNumberFormat="0" applyFill="0" applyBorder="0" applyProtection="0">
      <alignment horizontal="right" vertical="top"/>
    </xf>
    <xf numFmtId="338" fontId="375" fillId="0" borderId="0" applyNumberFormat="0" applyFill="0" applyBorder="0" applyProtection="0">
      <alignment horizontal="left"/>
    </xf>
    <xf numFmtId="0" fontId="238" fillId="0" borderId="0" applyNumberFormat="0" applyFill="0" applyBorder="0" applyProtection="0">
      <alignment horizontal="left" vertical="top"/>
    </xf>
    <xf numFmtId="0" fontId="155" fillId="0" borderId="0"/>
    <xf numFmtId="43" fontId="155" fillId="0" borderId="0" applyFont="0" applyFill="0" applyBorder="0" applyAlignment="0" applyProtection="0"/>
    <xf numFmtId="164" fontId="186" fillId="0" borderId="0"/>
    <xf numFmtId="164" fontId="186" fillId="0" borderId="0"/>
    <xf numFmtId="43" fontId="154" fillId="0" borderId="0" applyFont="0" applyFill="0" applyBorder="0" applyAlignment="0" applyProtection="0"/>
    <xf numFmtId="0" fontId="154" fillId="0" borderId="0"/>
    <xf numFmtId="164" fontId="186" fillId="0" borderId="0"/>
    <xf numFmtId="164" fontId="186" fillId="0" borderId="0"/>
    <xf numFmtId="0" fontId="153" fillId="0" borderId="0"/>
    <xf numFmtId="43" fontId="153" fillId="0" borderId="0" applyFont="0" applyFill="0" applyBorder="0" applyAlignment="0" applyProtection="0"/>
    <xf numFmtId="0" fontId="152" fillId="0" borderId="0"/>
    <xf numFmtId="0" fontId="151" fillId="0" borderId="0"/>
    <xf numFmtId="43" fontId="151" fillId="0" borderId="0" applyFont="0" applyFill="0" applyBorder="0" applyAlignment="0" applyProtection="0"/>
    <xf numFmtId="43" fontId="150" fillId="0" borderId="0" applyFont="0" applyFill="0" applyBorder="0" applyAlignment="0" applyProtection="0"/>
    <xf numFmtId="43" fontId="150" fillId="0" borderId="0" applyFont="0" applyFill="0" applyBorder="0" applyAlignment="0" applyProtection="0"/>
    <xf numFmtId="0" fontId="150" fillId="0" borderId="0"/>
    <xf numFmtId="0" fontId="149" fillId="0" borderId="0"/>
    <xf numFmtId="43" fontId="149" fillId="0" borderId="0" applyFont="0" applyFill="0" applyBorder="0" applyAlignment="0" applyProtection="0"/>
    <xf numFmtId="0" fontId="148" fillId="0" borderId="0"/>
    <xf numFmtId="43" fontId="148" fillId="0" borderId="0" applyFont="0" applyFill="0" applyBorder="0" applyAlignment="0" applyProtection="0"/>
    <xf numFmtId="43" fontId="148" fillId="0" borderId="0" applyFont="0" applyFill="0" applyBorder="0" applyAlignment="0" applyProtection="0"/>
    <xf numFmtId="43" fontId="148" fillId="0" borderId="0" applyFont="0" applyFill="0" applyBorder="0" applyAlignment="0" applyProtection="0"/>
    <xf numFmtId="0" fontId="148" fillId="0" borderId="0"/>
    <xf numFmtId="43" fontId="147" fillId="0" borderId="0" applyFont="0" applyFill="0" applyBorder="0" applyAlignment="0" applyProtection="0"/>
    <xf numFmtId="0" fontId="147" fillId="0" borderId="0"/>
    <xf numFmtId="43" fontId="146" fillId="0" borderId="0" applyFont="0" applyFill="0" applyBorder="0" applyAlignment="0" applyProtection="0"/>
    <xf numFmtId="0" fontId="145" fillId="0" borderId="0"/>
    <xf numFmtId="43" fontId="145" fillId="0" borderId="0" applyFont="0" applyFill="0" applyBorder="0" applyAlignment="0" applyProtection="0"/>
    <xf numFmtId="0" fontId="145" fillId="0" borderId="0"/>
    <xf numFmtId="43" fontId="145" fillId="0" borderId="0" applyFont="0" applyFill="0" applyBorder="0" applyAlignment="0" applyProtection="0"/>
    <xf numFmtId="43" fontId="144" fillId="0" borderId="0" applyFont="0" applyFill="0" applyBorder="0" applyAlignment="0" applyProtection="0"/>
    <xf numFmtId="0" fontId="144" fillId="0" borderId="0"/>
    <xf numFmtId="43" fontId="144" fillId="0" borderId="0" applyFont="0" applyFill="0" applyBorder="0" applyAlignment="0" applyProtection="0"/>
    <xf numFmtId="0" fontId="143" fillId="0" borderId="0"/>
    <xf numFmtId="9" fontId="142" fillId="0" borderId="0" applyFont="0" applyFill="0" applyBorder="0" applyAlignment="0" applyProtection="0"/>
    <xf numFmtId="0" fontId="142" fillId="0" borderId="0"/>
    <xf numFmtId="0" fontId="487" fillId="0" borderId="0" applyNumberFormat="0" applyFill="0" applyBorder="0" applyAlignment="0" applyProtection="0"/>
    <xf numFmtId="43" fontId="142" fillId="0" borderId="0" applyFont="0" applyFill="0" applyBorder="0" applyAlignment="0" applyProtection="0"/>
    <xf numFmtId="43" fontId="141" fillId="0" borderId="0" applyFont="0" applyFill="0" applyBorder="0" applyAlignment="0" applyProtection="0"/>
    <xf numFmtId="43" fontId="140" fillId="0" borderId="0" applyFont="0" applyFill="0" applyBorder="0" applyAlignment="0" applyProtection="0"/>
    <xf numFmtId="0" fontId="140"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0" fontId="139" fillId="0" borderId="0"/>
    <xf numFmtId="43" fontId="138" fillId="0" borderId="0" applyFont="0" applyFill="0" applyBorder="0" applyAlignment="0" applyProtection="0"/>
    <xf numFmtId="0" fontId="138" fillId="0" borderId="0"/>
    <xf numFmtId="0" fontId="138"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6" fillId="0" borderId="0" applyFont="0" applyFill="0" applyBorder="0" applyAlignment="0" applyProtection="0"/>
    <xf numFmtId="0" fontId="135" fillId="0" borderId="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0" fontId="135" fillId="0" borderId="0"/>
    <xf numFmtId="0" fontId="135" fillId="0" borderId="0"/>
    <xf numFmtId="0" fontId="135" fillId="0" borderId="0"/>
    <xf numFmtId="0" fontId="135" fillId="0" borderId="0"/>
    <xf numFmtId="0" fontId="135" fillId="0" borderId="0"/>
    <xf numFmtId="0" fontId="134" fillId="0" borderId="0"/>
    <xf numFmtId="43" fontId="133" fillId="0" borderId="0" applyFont="0" applyFill="0" applyBorder="0" applyAlignment="0" applyProtection="0"/>
    <xf numFmtId="0" fontId="133" fillId="0" borderId="0"/>
    <xf numFmtId="0" fontId="133" fillId="0" borderId="0"/>
    <xf numFmtId="0" fontId="133" fillId="0" borderId="0"/>
    <xf numFmtId="0" fontId="132" fillId="0" borderId="0"/>
    <xf numFmtId="0" fontId="132" fillId="0" borderId="0"/>
    <xf numFmtId="0" fontId="131" fillId="0" borderId="0"/>
    <xf numFmtId="164" fontId="186" fillId="0" borderId="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0"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4"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18"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2"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26"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1"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5"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19"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3"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27"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0" fontId="131" fillId="31" borderId="0" applyNumberFormat="0" applyBorder="0" applyAlignment="0" applyProtection="0"/>
    <xf numFmtId="44" fontId="186" fillId="0" borderId="0" applyFont="0" applyFill="0" applyBorder="0" applyAlignment="0" applyProtection="0"/>
    <xf numFmtId="38" fontId="201" fillId="0" borderId="37">
      <alignment vertical="center"/>
    </xf>
    <xf numFmtId="10" fontId="259" fillId="86" borderId="106" applyNumberFormat="0" applyBorder="0" applyAlignment="0" applyProtection="0"/>
    <xf numFmtId="0" fontId="363" fillId="5" borderId="4" applyNumberFormat="0" applyAlignment="0" applyProtection="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87" fontId="193" fillId="0" borderId="0">
      <alignment horizontal="left" wrapText="1"/>
    </xf>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164" fontId="186"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8" borderId="8" applyNumberFormat="0" applyFont="0" applyAlignment="0" applyProtection="0"/>
    <xf numFmtId="0" fontId="131" fillId="0" borderId="0"/>
    <xf numFmtId="43" fontId="131" fillId="0" borderId="0" applyFont="0" applyFill="0" applyBorder="0" applyAlignment="0" applyProtection="0"/>
    <xf numFmtId="43" fontId="131" fillId="0" borderId="0" applyFont="0" applyFill="0" applyBorder="0" applyAlignment="0" applyProtection="0"/>
    <xf numFmtId="0" fontId="130" fillId="0" borderId="0"/>
    <xf numFmtId="0" fontId="129" fillId="0" borderId="0"/>
    <xf numFmtId="43" fontId="128" fillId="0" borderId="0" applyFont="0" applyFill="0" applyBorder="0" applyAlignment="0" applyProtection="0"/>
    <xf numFmtId="43" fontId="128"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7" fillId="0" borderId="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43" fontId="127" fillId="0" borderId="0" applyFont="0" applyFill="0" applyBorder="0" applyAlignment="0" applyProtection="0"/>
    <xf numFmtId="0" fontId="127" fillId="0" borderId="0"/>
    <xf numFmtId="0" fontId="127" fillId="0" borderId="0"/>
    <xf numFmtId="0" fontId="127" fillId="0" borderId="0"/>
    <xf numFmtId="0" fontId="127" fillId="0" borderId="0"/>
    <xf numFmtId="0" fontId="127" fillId="0" borderId="0"/>
    <xf numFmtId="0" fontId="127" fillId="0" borderId="0"/>
    <xf numFmtId="43" fontId="126" fillId="0" borderId="0" applyFont="0" applyFill="0" applyBorder="0" applyAlignment="0" applyProtection="0"/>
    <xf numFmtId="0" fontId="126" fillId="0" borderId="0"/>
    <xf numFmtId="9"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43" fontId="126"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0" fontId="125" fillId="0" borderId="0"/>
    <xf numFmtId="43" fontId="124" fillId="0" borderId="0" applyFont="0" applyFill="0" applyBorder="0" applyAlignment="0" applyProtection="0"/>
    <xf numFmtId="43" fontId="124" fillId="0" borderId="0" applyFont="0" applyFill="0" applyBorder="0" applyAlignment="0" applyProtection="0"/>
    <xf numFmtId="43" fontId="123" fillId="0" borderId="0" applyFont="0" applyFill="0" applyBorder="0" applyAlignment="0" applyProtection="0"/>
    <xf numFmtId="9"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3" fillId="0" borderId="0"/>
    <xf numFmtId="0" fontId="123" fillId="0" borderId="0"/>
    <xf numFmtId="0" fontId="123" fillId="0" borderId="0"/>
    <xf numFmtId="43" fontId="123" fillId="0" borderId="0" applyFont="0" applyFill="0" applyBorder="0" applyAlignment="0" applyProtection="0"/>
    <xf numFmtId="43" fontId="123" fillId="0" borderId="0" applyFont="0" applyFill="0" applyBorder="0" applyAlignment="0" applyProtection="0"/>
    <xf numFmtId="0" fontId="123" fillId="0" borderId="0"/>
    <xf numFmtId="43" fontId="123"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0" fontId="122" fillId="0" borderId="0"/>
    <xf numFmtId="43" fontId="122" fillId="0" borderId="0" applyFont="0" applyFill="0" applyBorder="0" applyAlignment="0" applyProtection="0"/>
    <xf numFmtId="0" fontId="122" fillId="0" borderId="0"/>
    <xf numFmtId="0" fontId="122" fillId="0" borderId="0"/>
    <xf numFmtId="43" fontId="122" fillId="0" borderId="0" applyFont="0" applyFill="0" applyBorder="0" applyAlignment="0" applyProtection="0"/>
    <xf numFmtId="43" fontId="122" fillId="0" borderId="0" applyFont="0" applyFill="0" applyBorder="0" applyAlignment="0" applyProtection="0"/>
    <xf numFmtId="43" fontId="121" fillId="0" borderId="0" applyFont="0" applyFill="0" applyBorder="0" applyAlignment="0" applyProtection="0"/>
    <xf numFmtId="0" fontId="121" fillId="0" borderId="0"/>
    <xf numFmtId="43" fontId="120" fillId="0" borderId="0" applyFont="0" applyFill="0" applyBorder="0" applyAlignment="0" applyProtection="0"/>
    <xf numFmtId="0" fontId="120" fillId="0" borderId="0"/>
    <xf numFmtId="0" fontId="120" fillId="0" borderId="0"/>
    <xf numFmtId="43" fontId="120" fillId="0" borderId="0" applyFont="0" applyFill="0" applyBorder="0" applyAlignment="0" applyProtection="0"/>
    <xf numFmtId="0" fontId="120" fillId="0" borderId="0"/>
    <xf numFmtId="0" fontId="120" fillId="0" borderId="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19" fillId="0" borderId="0"/>
    <xf numFmtId="0" fontId="118" fillId="0" borderId="0"/>
    <xf numFmtId="43" fontId="118"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7" fillId="0" borderId="0" applyFont="0" applyFill="0" applyBorder="0" applyAlignment="0" applyProtection="0"/>
    <xf numFmtId="0" fontId="117" fillId="0" borderId="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0" fontId="116" fillId="0" borderId="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6" fillId="0" borderId="0"/>
    <xf numFmtId="0" fontId="116" fillId="0" borderId="0"/>
    <xf numFmtId="43" fontId="116" fillId="0" borderId="0" applyFont="0" applyFill="0" applyBorder="0" applyAlignment="0" applyProtection="0"/>
    <xf numFmtId="43" fontId="115" fillId="0" borderId="0" applyFont="0" applyFill="0" applyBorder="0" applyAlignment="0" applyProtection="0"/>
    <xf numFmtId="0" fontId="115" fillId="0" borderId="0"/>
    <xf numFmtId="43" fontId="115" fillId="0" borderId="0" applyFont="0" applyFill="0" applyBorder="0" applyAlignment="0" applyProtection="0"/>
    <xf numFmtId="0" fontId="114" fillId="0" borderId="0"/>
    <xf numFmtId="43" fontId="114" fillId="0" borderId="0" applyFont="0" applyFill="0" applyBorder="0" applyAlignment="0" applyProtection="0"/>
    <xf numFmtId="0" fontId="114" fillId="0" borderId="0"/>
    <xf numFmtId="0" fontId="114" fillId="0" borderId="0"/>
    <xf numFmtId="43" fontId="114" fillId="0" borderId="0" applyFont="0" applyFill="0" applyBorder="0" applyAlignment="0" applyProtection="0"/>
    <xf numFmtId="0" fontId="114" fillId="0" borderId="0"/>
    <xf numFmtId="0" fontId="114" fillId="0" borderId="0"/>
    <xf numFmtId="0" fontId="114" fillId="0" borderId="0"/>
    <xf numFmtId="43" fontId="114" fillId="0" borderId="0" applyFont="0" applyFill="0" applyBorder="0" applyAlignment="0" applyProtection="0"/>
    <xf numFmtId="43" fontId="114" fillId="0" borderId="0" applyFont="0" applyFill="0" applyBorder="0" applyAlignment="0" applyProtection="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0" fontId="113" fillId="0" borderId="0"/>
    <xf numFmtId="43" fontId="113" fillId="0" borderId="0" applyFont="0" applyFill="0" applyBorder="0" applyAlignment="0" applyProtection="0"/>
    <xf numFmtId="0" fontId="113" fillId="0" borderId="0"/>
    <xf numFmtId="43" fontId="113" fillId="0" borderId="0" applyFont="0" applyFill="0" applyBorder="0" applyAlignment="0" applyProtection="0"/>
    <xf numFmtId="0" fontId="113" fillId="0" borderId="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3" fillId="0" borderId="0"/>
    <xf numFmtId="0" fontId="113" fillId="0" borderId="0"/>
    <xf numFmtId="43" fontId="113" fillId="0" borderId="0" applyFont="0" applyFill="0" applyBorder="0" applyAlignment="0" applyProtection="0"/>
    <xf numFmtId="43" fontId="113" fillId="0" borderId="0" applyFont="0" applyFill="0" applyBorder="0" applyAlignment="0" applyProtection="0"/>
    <xf numFmtId="0" fontId="112" fillId="0" borderId="0"/>
    <xf numFmtId="43" fontId="112" fillId="0" borderId="0" applyFont="0" applyFill="0" applyBorder="0" applyAlignment="0" applyProtection="0"/>
    <xf numFmtId="0" fontId="111" fillId="0" borderId="0"/>
    <xf numFmtId="0" fontId="110" fillId="0" borderId="0"/>
    <xf numFmtId="0" fontId="109" fillId="0" borderId="0"/>
    <xf numFmtId="43" fontId="109" fillId="0" borderId="0" applyFont="0" applyFill="0" applyBorder="0" applyAlignment="0" applyProtection="0"/>
    <xf numFmtId="0" fontId="109" fillId="0" borderId="0"/>
    <xf numFmtId="0" fontId="108" fillId="0" borderId="0"/>
    <xf numFmtId="0" fontId="108" fillId="0" borderId="0"/>
    <xf numFmtId="43" fontId="108" fillId="0" borderId="0" applyFont="0" applyFill="0" applyBorder="0" applyAlignment="0" applyProtection="0"/>
    <xf numFmtId="43" fontId="108" fillId="0" borderId="0" applyFont="0" applyFill="0" applyBorder="0" applyAlignment="0" applyProtection="0"/>
    <xf numFmtId="0" fontId="107" fillId="0" borderId="0"/>
    <xf numFmtId="0" fontId="107" fillId="0" borderId="0"/>
    <xf numFmtId="43" fontId="107" fillId="0" borderId="0" applyFont="0" applyFill="0" applyBorder="0" applyAlignment="0" applyProtection="0"/>
    <xf numFmtId="43" fontId="107" fillId="0" borderId="0" applyFont="0" applyFill="0" applyBorder="0" applyAlignment="0" applyProtection="0"/>
    <xf numFmtId="0" fontId="106" fillId="0" borderId="0"/>
    <xf numFmtId="0" fontId="106" fillId="0" borderId="0"/>
    <xf numFmtId="43" fontId="106" fillId="0" borderId="0" applyFont="0" applyFill="0" applyBorder="0" applyAlignment="0" applyProtection="0"/>
    <xf numFmtId="0" fontId="106" fillId="0" borderId="0"/>
    <xf numFmtId="0" fontId="106" fillId="0" borderId="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6" fillId="0" borderId="0"/>
    <xf numFmtId="43" fontId="106" fillId="0" borderId="0" applyFont="0" applyFill="0" applyBorder="0" applyAlignment="0" applyProtection="0"/>
    <xf numFmtId="43" fontId="106" fillId="0" borderId="0" applyFont="0" applyFill="0" applyBorder="0" applyAlignment="0" applyProtection="0"/>
    <xf numFmtId="0" fontId="105" fillId="0" borderId="0"/>
    <xf numFmtId="0" fontId="104" fillId="0" borderId="0"/>
    <xf numFmtId="0" fontId="104" fillId="0" borderId="0"/>
    <xf numFmtId="43" fontId="104" fillId="0" borderId="0" applyFont="0" applyFill="0" applyBorder="0" applyAlignment="0" applyProtection="0"/>
    <xf numFmtId="0" fontId="104" fillId="0" borderId="0"/>
    <xf numFmtId="43" fontId="104" fillId="0" borderId="0" applyFont="0" applyFill="0" applyBorder="0" applyAlignment="0" applyProtection="0"/>
    <xf numFmtId="43" fontId="104" fillId="0" borderId="0" applyFont="0" applyFill="0" applyBorder="0" applyAlignment="0" applyProtection="0"/>
    <xf numFmtId="0" fontId="104" fillId="0" borderId="0"/>
    <xf numFmtId="0" fontId="103" fillId="0" borderId="0"/>
    <xf numFmtId="0" fontId="102" fillId="0" borderId="0"/>
    <xf numFmtId="0" fontId="102" fillId="0" borderId="0"/>
    <xf numFmtId="0" fontId="102" fillId="0" borderId="0"/>
    <xf numFmtId="0" fontId="102" fillId="0" borderId="0"/>
    <xf numFmtId="0" fontId="102" fillId="0" borderId="0"/>
    <xf numFmtId="43" fontId="102" fillId="0" borderId="0" applyFont="0" applyFill="0" applyBorder="0" applyAlignment="0" applyProtection="0"/>
    <xf numFmtId="0" fontId="102" fillId="0" borderId="0"/>
    <xf numFmtId="43" fontId="102" fillId="0" borderId="0" applyFont="0" applyFill="0" applyBorder="0" applyAlignment="0" applyProtection="0"/>
    <xf numFmtId="0" fontId="101" fillId="0" borderId="0"/>
    <xf numFmtId="0" fontId="101" fillId="0" borderId="0"/>
    <xf numFmtId="0" fontId="101" fillId="0" borderId="0"/>
    <xf numFmtId="0" fontId="100" fillId="0" borderId="0"/>
    <xf numFmtId="0" fontId="100" fillId="0" borderId="0"/>
    <xf numFmtId="0" fontId="100" fillId="0" borderId="0"/>
    <xf numFmtId="0" fontId="100" fillId="0" borderId="0"/>
    <xf numFmtId="43" fontId="100" fillId="0" borderId="0" applyFont="0" applyFill="0" applyBorder="0" applyAlignment="0" applyProtection="0"/>
    <xf numFmtId="0" fontId="100" fillId="0" borderId="0"/>
    <xf numFmtId="43" fontId="100" fillId="0" borderId="0" applyFont="0" applyFill="0" applyBorder="0" applyAlignment="0" applyProtection="0"/>
    <xf numFmtId="43" fontId="99" fillId="0" borderId="0" applyFont="0" applyFill="0" applyBorder="0" applyAlignment="0" applyProtection="0"/>
    <xf numFmtId="43" fontId="99"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98" fillId="0" borderId="0" applyFont="0" applyFill="0" applyBorder="0" applyAlignment="0" applyProtection="0"/>
    <xf numFmtId="0" fontId="97" fillId="0" borderId="0"/>
    <xf numFmtId="43" fontId="97" fillId="0" borderId="0" applyFont="0" applyFill="0" applyBorder="0" applyAlignment="0" applyProtection="0"/>
    <xf numFmtId="0" fontId="97"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43" fontId="96" fillId="0" borderId="0" applyFont="0" applyFill="0" applyBorder="0" applyAlignment="0" applyProtection="0"/>
    <xf numFmtId="0" fontId="96" fillId="0" borderId="0"/>
    <xf numFmtId="9" fontId="96" fillId="0" borderId="0" applyFont="0" applyFill="0" applyBorder="0" applyAlignment="0" applyProtection="0"/>
    <xf numFmtId="43" fontId="96" fillId="0" borderId="0" applyFont="0" applyFill="0" applyBorder="0" applyAlignment="0" applyProtection="0"/>
    <xf numFmtId="0" fontId="95" fillId="0" borderId="0"/>
    <xf numFmtId="0" fontId="94" fillId="0" borderId="0"/>
    <xf numFmtId="0" fontId="93" fillId="0" borderId="0"/>
    <xf numFmtId="0" fontId="92" fillId="0" borderId="0"/>
    <xf numFmtId="0" fontId="91" fillId="0" borderId="0"/>
    <xf numFmtId="0" fontId="90" fillId="0" borderId="0"/>
    <xf numFmtId="43" fontId="90" fillId="0" borderId="0" applyFont="0" applyFill="0" applyBorder="0" applyAlignment="0" applyProtection="0"/>
    <xf numFmtId="0" fontId="90" fillId="0" borderId="0"/>
    <xf numFmtId="0" fontId="90" fillId="0" borderId="0"/>
    <xf numFmtId="0" fontId="89" fillId="0" borderId="0"/>
    <xf numFmtId="0" fontId="89" fillId="0" borderId="0"/>
    <xf numFmtId="0" fontId="89" fillId="0" borderId="0"/>
    <xf numFmtId="43" fontId="89" fillId="0" borderId="0" applyFont="0" applyFill="0" applyBorder="0" applyAlignment="0" applyProtection="0"/>
    <xf numFmtId="0" fontId="89" fillId="0" borderId="0"/>
    <xf numFmtId="43" fontId="89" fillId="0" borderId="0" applyFont="0" applyFill="0" applyBorder="0" applyAlignment="0" applyProtection="0"/>
    <xf numFmtId="0" fontId="89" fillId="0" borderId="0"/>
    <xf numFmtId="0" fontId="89" fillId="0" borderId="0"/>
    <xf numFmtId="43" fontId="88" fillId="0" borderId="0" applyFont="0" applyFill="0" applyBorder="0" applyAlignment="0" applyProtection="0"/>
    <xf numFmtId="0" fontId="88" fillId="0" borderId="0"/>
    <xf numFmtId="0" fontId="87" fillId="0" borderId="0"/>
    <xf numFmtId="0" fontId="86" fillId="0" borderId="0"/>
    <xf numFmtId="0" fontId="86" fillId="0" borderId="0"/>
    <xf numFmtId="43" fontId="86" fillId="0" borderId="0" applyFont="0" applyFill="0" applyBorder="0" applyAlignment="0" applyProtection="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0" fontId="86" fillId="0" borderId="0"/>
    <xf numFmtId="0" fontId="85" fillId="0" borderId="0"/>
    <xf numFmtId="0" fontId="85" fillId="0" borderId="0"/>
    <xf numFmtId="43" fontId="85" fillId="0" borderId="0" applyFont="0" applyFill="0" applyBorder="0" applyAlignment="0" applyProtection="0"/>
    <xf numFmtId="0" fontId="85" fillId="0" borderId="0"/>
    <xf numFmtId="0" fontId="85" fillId="0" borderId="0"/>
    <xf numFmtId="0" fontId="84" fillId="0" borderId="0"/>
    <xf numFmtId="0" fontId="84" fillId="0" borderId="0"/>
    <xf numFmtId="0" fontId="83" fillId="0" borderId="0"/>
    <xf numFmtId="43" fontId="82"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43" fontId="81" fillId="0" borderId="0" applyFont="0" applyFill="0" applyBorder="0" applyAlignment="0" applyProtection="0"/>
    <xf numFmtId="9" fontId="81" fillId="0" borderId="0" applyFont="0" applyFill="0" applyBorder="0" applyAlignment="0" applyProtection="0"/>
    <xf numFmtId="0" fontId="81"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43" fontId="81" fillId="0" borderId="0" applyFont="0" applyFill="0" applyBorder="0" applyAlignment="0" applyProtection="0"/>
    <xf numFmtId="0" fontId="81" fillId="0" borderId="0"/>
    <xf numFmtId="0" fontId="81" fillId="0" borderId="0"/>
    <xf numFmtId="0" fontId="80" fillId="0" borderId="0"/>
    <xf numFmtId="0" fontId="79" fillId="0" borderId="0"/>
    <xf numFmtId="0" fontId="79" fillId="0" borderId="0"/>
    <xf numFmtId="0" fontId="79" fillId="0" borderId="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78" fillId="0" borderId="0"/>
    <xf numFmtId="0" fontId="78" fillId="0" borderId="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0" fontId="78" fillId="0" borderId="0"/>
    <xf numFmtId="0" fontId="78" fillId="0" borderId="0"/>
    <xf numFmtId="43" fontId="78" fillId="0" borderId="0" applyFont="0" applyFill="0" applyBorder="0" applyAlignment="0" applyProtection="0"/>
    <xf numFmtId="0" fontId="78" fillId="0" borderId="0"/>
    <xf numFmtId="0" fontId="78" fillId="0" borderId="0"/>
    <xf numFmtId="43" fontId="78" fillId="0" borderId="0" applyFont="0" applyFill="0" applyBorder="0" applyAlignment="0" applyProtection="0"/>
    <xf numFmtId="0" fontId="77" fillId="0" borderId="0"/>
    <xf numFmtId="0" fontId="77" fillId="0" borderId="0"/>
    <xf numFmtId="43" fontId="77" fillId="0" borderId="0" applyFont="0" applyFill="0" applyBorder="0" applyAlignment="0" applyProtection="0"/>
    <xf numFmtId="0" fontId="77" fillId="0" borderId="0"/>
    <xf numFmtId="0" fontId="77" fillId="0" borderId="0"/>
    <xf numFmtId="0" fontId="77" fillId="0" borderId="0"/>
    <xf numFmtId="43" fontId="77" fillId="0" borderId="0" applyFont="0" applyFill="0" applyBorder="0" applyAlignment="0" applyProtection="0"/>
    <xf numFmtId="0" fontId="76" fillId="0" borderId="0"/>
    <xf numFmtId="0" fontId="76" fillId="0" borderId="0"/>
    <xf numFmtId="43" fontId="76" fillId="0" borderId="0" applyFont="0" applyFill="0" applyBorder="0" applyAlignment="0" applyProtection="0"/>
    <xf numFmtId="43" fontId="76"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0" fontId="75" fillId="0" borderId="0"/>
    <xf numFmtId="0" fontId="75" fillId="0" borderId="0"/>
    <xf numFmtId="43" fontId="75" fillId="0" borderId="0" applyFont="0" applyFill="0" applyBorder="0" applyAlignment="0" applyProtection="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43" fontId="75" fillId="0" borderId="0" applyFont="0" applyFill="0" applyBorder="0" applyAlignment="0" applyProtection="0"/>
    <xf numFmtId="0" fontId="75" fillId="0" borderId="0"/>
    <xf numFmtId="0" fontId="7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43" fontId="73" fillId="0" borderId="0" applyFont="0" applyFill="0" applyBorder="0" applyAlignment="0" applyProtection="0"/>
    <xf numFmtId="0" fontId="73" fillId="0" borderId="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43" fontId="72" fillId="0" borderId="0" applyFont="0" applyFill="0" applyBorder="0" applyAlignment="0" applyProtection="0"/>
    <xf numFmtId="43" fontId="72" fillId="0" borderId="0" applyFont="0" applyFill="0" applyBorder="0" applyAlignment="0" applyProtection="0"/>
    <xf numFmtId="0" fontId="72" fillId="0" borderId="0"/>
    <xf numFmtId="0" fontId="72" fillId="0" borderId="0"/>
    <xf numFmtId="0" fontId="71" fillId="0" borderId="0"/>
    <xf numFmtId="0" fontId="71" fillId="0" borderId="0"/>
    <xf numFmtId="0" fontId="71" fillId="0" borderId="0"/>
    <xf numFmtId="0" fontId="71" fillId="0" borderId="0"/>
    <xf numFmtId="0" fontId="71" fillId="0" borderId="0"/>
    <xf numFmtId="43" fontId="70" fillId="0" borderId="0" applyFont="0" applyFill="0" applyBorder="0" applyAlignment="0" applyProtection="0"/>
    <xf numFmtId="0" fontId="70" fillId="0" borderId="0"/>
    <xf numFmtId="9"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43" fontId="70" fillId="0" borderId="0" applyFont="0" applyFill="0" applyBorder="0" applyAlignment="0" applyProtection="0"/>
    <xf numFmtId="43" fontId="70" fillId="0" borderId="0" applyFont="0" applyFill="0" applyBorder="0" applyAlignment="0" applyProtection="0"/>
    <xf numFmtId="0" fontId="70" fillId="0" borderId="0"/>
    <xf numFmtId="0" fontId="70" fillId="0" borderId="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43" fontId="66"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43" fontId="62" fillId="0" borderId="0" applyFont="0" applyFill="0" applyBorder="0" applyAlignment="0" applyProtection="0"/>
    <xf numFmtId="43" fontId="62" fillId="0" borderId="0" applyFont="0" applyFill="0" applyBorder="0" applyAlignment="0" applyProtection="0"/>
    <xf numFmtId="0" fontId="62" fillId="0" borderId="0"/>
    <xf numFmtId="0" fontId="62" fillId="0" borderId="0"/>
    <xf numFmtId="43" fontId="61" fillId="0" borderId="0" applyFont="0" applyFill="0" applyBorder="0" applyAlignment="0" applyProtection="0"/>
    <xf numFmtId="0" fontId="60" fillId="0" borderId="0"/>
    <xf numFmtId="0" fontId="60" fillId="0" borderId="0"/>
    <xf numFmtId="0" fontId="59" fillId="0" borderId="0"/>
    <xf numFmtId="43" fontId="59" fillId="0" borderId="0" applyFont="0" applyFill="0" applyBorder="0" applyAlignment="0" applyProtection="0"/>
    <xf numFmtId="0" fontId="58" fillId="0" borderId="0"/>
    <xf numFmtId="43" fontId="58" fillId="0" borderId="0" applyFont="0" applyFill="0" applyBorder="0" applyAlignment="0" applyProtection="0"/>
    <xf numFmtId="0" fontId="58" fillId="0" borderId="0"/>
    <xf numFmtId="0" fontId="58" fillId="0" borderId="0"/>
    <xf numFmtId="0" fontId="58" fillId="0" borderId="0"/>
    <xf numFmtId="0" fontId="58"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43" fontId="57" fillId="0" borderId="0" applyFont="0" applyFill="0" applyBorder="0" applyAlignment="0" applyProtection="0"/>
    <xf numFmtId="0" fontId="57"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4" fillId="0" borderId="0"/>
    <xf numFmtId="0" fontId="54" fillId="0" borderId="0"/>
    <xf numFmtId="0" fontId="54" fillId="0" borderId="0"/>
    <xf numFmtId="0" fontId="53" fillId="0" borderId="0"/>
    <xf numFmtId="43" fontId="53" fillId="0" borderId="0" applyFont="0" applyFill="0" applyBorder="0" applyAlignment="0" applyProtection="0"/>
    <xf numFmtId="0" fontId="53" fillId="0" borderId="0"/>
    <xf numFmtId="0" fontId="53" fillId="0" borderId="0"/>
    <xf numFmtId="0" fontId="53" fillId="0" borderId="0"/>
    <xf numFmtId="0" fontId="53"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50" fillId="0" borderId="0"/>
    <xf numFmtId="0" fontId="50" fillId="0" borderId="0"/>
    <xf numFmtId="43" fontId="49" fillId="0" borderId="0" applyFont="0" applyFill="0" applyBorder="0" applyAlignment="0" applyProtection="0"/>
    <xf numFmtId="0" fontId="49" fillId="0" borderId="0"/>
    <xf numFmtId="0" fontId="49" fillId="0" borderId="0"/>
    <xf numFmtId="0" fontId="49" fillId="0" borderId="0"/>
    <xf numFmtId="0" fontId="49" fillId="0" borderId="0"/>
    <xf numFmtId="43" fontId="49" fillId="0" borderId="0" applyFont="0" applyFill="0" applyBorder="0" applyAlignment="0" applyProtection="0"/>
    <xf numFmtId="0" fontId="49" fillId="0" borderId="0"/>
    <xf numFmtId="43" fontId="49" fillId="0" borderId="0" applyFont="0" applyFill="0" applyBorder="0" applyAlignment="0" applyProtection="0"/>
    <xf numFmtId="43" fontId="49" fillId="0" borderId="0" applyFont="0" applyFill="0" applyBorder="0" applyAlignment="0" applyProtection="0"/>
    <xf numFmtId="0" fontId="49" fillId="0" borderId="0"/>
    <xf numFmtId="0" fontId="49" fillId="0" borderId="0"/>
    <xf numFmtId="0" fontId="49" fillId="0" borderId="0"/>
    <xf numFmtId="0" fontId="48" fillId="0" borderId="0"/>
    <xf numFmtId="0" fontId="48" fillId="0" borderId="0"/>
    <xf numFmtId="0" fontId="48"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43" fontId="47" fillId="0" borderId="0" applyFont="0" applyFill="0" applyBorder="0" applyAlignment="0" applyProtection="0"/>
    <xf numFmtId="0" fontId="47" fillId="0" borderId="0"/>
    <xf numFmtId="43" fontId="47"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30" fillId="0" borderId="0" applyFont="0" applyFill="0" applyBorder="0" applyAlignment="0" applyProtection="0"/>
    <xf numFmtId="0" fontId="30" fillId="0" borderId="0"/>
    <xf numFmtId="0" fontId="30" fillId="0" borderId="0"/>
    <xf numFmtId="0" fontId="30" fillId="0" borderId="0"/>
    <xf numFmtId="0" fontId="30" fillId="0" borderId="0"/>
    <xf numFmtId="43" fontId="30" fillId="0" borderId="0" applyFont="0" applyFill="0" applyBorder="0" applyAlignment="0" applyProtection="0"/>
    <xf numFmtId="0" fontId="30" fillId="0" borderId="0"/>
    <xf numFmtId="43" fontId="30" fillId="0" borderId="0" applyFont="0" applyFill="0" applyBorder="0" applyAlignment="0" applyProtection="0"/>
    <xf numFmtId="43" fontId="30" fillId="0" borderId="0" applyFont="0" applyFill="0" applyBorder="0" applyAlignment="0" applyProtection="0"/>
    <xf numFmtId="0" fontId="30" fillId="0" borderId="0"/>
    <xf numFmtId="0" fontId="30" fillId="0" borderId="0"/>
    <xf numFmtId="0" fontId="30" fillId="0" borderId="0"/>
    <xf numFmtId="43" fontId="29" fillId="0" borderId="0" applyFont="0" applyFill="0" applyBorder="0" applyAlignment="0" applyProtection="0"/>
    <xf numFmtId="0" fontId="28" fillId="0" borderId="0"/>
    <xf numFmtId="43" fontId="28" fillId="0" borderId="0" applyFont="0" applyFill="0" applyBorder="0" applyAlignment="0" applyProtection="0"/>
    <xf numFmtId="43" fontId="186" fillId="0" borderId="0" applyFont="0" applyFill="0" applyBorder="0" applyAlignment="0" applyProtection="0"/>
    <xf numFmtId="0" fontId="28" fillId="0" borderId="0"/>
    <xf numFmtId="0" fontId="28" fillId="0" borderId="0"/>
    <xf numFmtId="0" fontId="28" fillId="0" borderId="0"/>
    <xf numFmtId="9" fontId="28" fillId="0" borderId="0" applyFont="0" applyFill="0" applyBorder="0" applyAlignment="0" applyProtection="0"/>
    <xf numFmtId="0" fontId="28" fillId="0" borderId="0"/>
    <xf numFmtId="39" fontId="193" fillId="0" borderId="0"/>
    <xf numFmtId="0" fontId="252" fillId="0" borderId="137">
      <alignment horizontal="left" vertical="center"/>
    </xf>
    <xf numFmtId="176" fontId="252" fillId="0" borderId="137">
      <alignment horizontal="left" vertical="center"/>
    </xf>
    <xf numFmtId="39" fontId="213" fillId="0" borderId="0"/>
    <xf numFmtId="41" fontId="193" fillId="0" borderId="0" applyFont="0" applyFill="0" applyBorder="0" applyAlignment="0" applyProtection="0"/>
    <xf numFmtId="41" fontId="193" fillId="0" borderId="0" applyFont="0" applyFill="0" applyBorder="0" applyAlignment="0" applyProtection="0"/>
    <xf numFmtId="39" fontId="213" fillId="0" borderId="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0"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30"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241" fontId="297" fillId="64" borderId="137"/>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0" fontId="28" fillId="31" borderId="0" applyNumberFormat="0" applyBorder="0" applyAlignment="0" applyProtection="0"/>
    <xf numFmtId="176" fontId="231" fillId="0" borderId="105" applyBorder="0"/>
    <xf numFmtId="210" fontId="232" fillId="35" borderId="132" applyFont="0" applyFill="0" applyBorder="0" applyProtection="0">
      <alignment vertical="center"/>
    </xf>
    <xf numFmtId="176" fontId="238" fillId="0" borderId="105" applyFont="0">
      <alignment horizontal="centerContinuous"/>
    </xf>
    <xf numFmtId="212" fontId="244" fillId="65" borderId="132" applyNumberFormat="0" applyBorder="0" applyAlignment="0">
      <alignment horizontal="centerContinuous" vertical="center"/>
      <protection hidden="1"/>
    </xf>
    <xf numFmtId="9" fontId="252" fillId="0" borderId="132" applyNumberFormat="0" applyFill="0" applyBorder="0" applyAlignment="0" applyProtection="0">
      <alignment horizontal="right"/>
    </xf>
    <xf numFmtId="176" fontId="238" fillId="0" borderId="105" applyNumberFormat="0" applyFill="0" applyAlignment="0" applyProtection="0"/>
    <xf numFmtId="176" fontId="238" fillId="0" borderId="105" applyNumberFormat="0" applyFill="0" applyAlignment="0" applyProtection="0"/>
    <xf numFmtId="176" fontId="247" fillId="0" borderId="105" applyNumberFormat="0" applyFont="0" applyFill="0" applyAlignment="0" applyProtection="0"/>
    <xf numFmtId="176" fontId="239" fillId="0" borderId="107"/>
    <xf numFmtId="176" fontId="206" fillId="0" borderId="105">
      <alignment horizontal="centerContinuous"/>
    </xf>
    <xf numFmtId="176" fontId="206" fillId="0" borderId="105">
      <alignment horizontal="centerContinuous"/>
    </xf>
    <xf numFmtId="217" fontId="207" fillId="0" borderId="107"/>
    <xf numFmtId="218" fontId="207" fillId="0" borderId="107"/>
    <xf numFmtId="219" fontId="207" fillId="0" borderId="107"/>
    <xf numFmtId="220" fontId="207" fillId="0" borderId="107"/>
    <xf numFmtId="224" fontId="207" fillId="0" borderId="107"/>
    <xf numFmtId="225" fontId="207" fillId="0" borderId="107"/>
    <xf numFmtId="229" fontId="207" fillId="0" borderId="107"/>
    <xf numFmtId="234" fontId="207" fillId="0" borderId="107"/>
    <xf numFmtId="235" fontId="207" fillId="0" borderId="107"/>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54" borderId="134" applyNumberFormat="0" applyAlignment="0" applyProtection="0"/>
    <xf numFmtId="0"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0"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176" fontId="261" fillId="54"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1" fillId="47" borderId="134" applyNumberFormat="0" applyAlignment="0" applyProtection="0"/>
    <xf numFmtId="0" fontId="263" fillId="54" borderId="134" applyNumberFormat="0" applyAlignment="0" applyProtection="0"/>
    <xf numFmtId="0" fontId="266" fillId="0" borderId="135" applyNumberFormat="0" applyFill="0" applyAlignment="0" applyProtection="0"/>
    <xf numFmtId="0" fontId="267" fillId="0" borderId="135" applyNumberFormat="0" applyFill="0" applyAlignment="0" applyProtection="0"/>
    <xf numFmtId="176" fontId="259" fillId="0" borderId="110"/>
    <xf numFmtId="176" fontId="273" fillId="0" borderId="105" applyNumberFormat="0" applyFill="0" applyBorder="0" applyAlignment="0" applyProtection="0">
      <alignment horizontal="center"/>
    </xf>
    <xf numFmtId="0" fontId="200" fillId="0" borderId="106">
      <alignment horizontal="left" wrapText="1"/>
    </xf>
    <xf numFmtId="43" fontId="186"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93"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193" fillId="0" borderId="0" applyFont="0" applyFill="0" applyBorder="0" applyAlignment="0" applyProtection="0"/>
    <xf numFmtId="43" fontId="232" fillId="0" borderId="0" applyFont="0" applyFill="0" applyBorder="0" applyAlignment="0" applyProtection="0"/>
    <xf numFmtId="43" fontId="186" fillId="0" borderId="0" applyFont="0" applyFill="0" applyBorder="0" applyAlignment="0" applyProtection="0"/>
    <xf numFmtId="43" fontId="186"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204" fontId="215" fillId="0" borderId="136" applyBorder="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225"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44" fontId="193" fillId="0" borderId="0" applyFont="0" applyFill="0" applyBorder="0" applyAlignment="0" applyProtection="0"/>
    <xf numFmtId="176" fontId="193" fillId="73" borderId="106"/>
    <xf numFmtId="176" fontId="193" fillId="73" borderId="106"/>
    <xf numFmtId="176" fontId="288" fillId="74" borderId="106">
      <alignment horizontal="right"/>
    </xf>
    <xf numFmtId="241" fontId="296" fillId="72" borderId="106"/>
    <xf numFmtId="241" fontId="297" fillId="64" borderId="129"/>
    <xf numFmtId="0" fontId="304" fillId="41" borderId="134" applyNumberFormat="0" applyAlignment="0" applyProtection="0"/>
    <xf numFmtId="0" fontId="305" fillId="41" borderId="134" applyNumberFormat="0" applyAlignment="0" applyProtection="0"/>
    <xf numFmtId="206" fontId="200" fillId="0" borderId="107"/>
    <xf numFmtId="41" fontId="204" fillId="0" borderId="0" applyFill="0" applyBorder="0" applyAlignment="0" applyProtection="0">
      <alignment horizontal="right" vertical="top"/>
    </xf>
    <xf numFmtId="176" fontId="252" fillId="0" borderId="129">
      <alignment horizontal="left" vertical="center"/>
    </xf>
    <xf numFmtId="0" fontId="252" fillId="0" borderId="129">
      <alignment horizontal="left" vertical="center"/>
    </xf>
    <xf numFmtId="176" fontId="346" fillId="0" borderId="105" applyFill="0" applyBorder="0" applyProtection="0">
      <alignment horizontal="center" wrapText="1"/>
    </xf>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04" fillId="41" borderId="134" applyNumberFormat="0" applyAlignment="0" applyProtection="0"/>
    <xf numFmtId="0" fontId="304" fillId="41" borderId="134" applyNumberFormat="0" applyAlignment="0" applyProtection="0"/>
    <xf numFmtId="176" fontId="304" fillId="41" borderId="134" applyNumberFormat="0" applyAlignment="0" applyProtection="0"/>
    <xf numFmtId="0"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176" fontId="304" fillId="41" borderId="134" applyNumberFormat="0" applyAlignment="0" applyProtection="0"/>
    <xf numFmtId="0" fontId="362" fillId="41" borderId="134" applyNumberFormat="0" applyAlignment="0" applyProtection="0"/>
    <xf numFmtId="176" fontId="304" fillId="41" borderId="134" applyNumberFormat="0" applyAlignment="0" applyProtection="0"/>
    <xf numFmtId="0" fontId="362" fillId="41" borderId="134" applyNumberFormat="0" applyAlignment="0" applyProtection="0"/>
    <xf numFmtId="176" fontId="304" fillId="41" borderId="134" applyNumberFormat="0" applyAlignment="0" applyProtection="0"/>
    <xf numFmtId="0" fontId="362" fillId="41" borderId="134" applyNumberFormat="0" applyAlignment="0" applyProtection="0"/>
    <xf numFmtId="0" fontId="362" fillId="41" borderId="134" applyNumberFormat="0" applyAlignment="0" applyProtection="0"/>
    <xf numFmtId="0" fontId="362" fillId="41" borderId="134" applyNumberFormat="0" applyAlignment="0" applyProtection="0"/>
    <xf numFmtId="285" fontId="380" fillId="0" borderId="110" applyFill="0" applyBorder="0" applyAlignment="0" applyProtection="0"/>
    <xf numFmtId="176" fontId="266" fillId="0" borderId="135" applyNumberFormat="0" applyFill="0" applyAlignment="0" applyProtection="0"/>
    <xf numFmtId="176" fontId="266" fillId="0" borderId="135" applyNumberFormat="0" applyFill="0" applyAlignment="0" applyProtection="0"/>
    <xf numFmtId="0"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0"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176" fontId="266" fillId="0" borderId="135" applyNumberFormat="0" applyFill="0" applyAlignment="0" applyProtection="0"/>
    <xf numFmtId="0" fontId="266" fillId="0" borderId="135" applyNumberFormat="0" applyFill="0" applyAlignment="0" applyProtection="0"/>
    <xf numFmtId="176" fontId="259" fillId="0" borderId="106" applyNumberFormat="0" applyFont="0" applyBorder="0">
      <alignment horizontal="left" vertical="top" wrapText="1"/>
    </xf>
    <xf numFmtId="39" fontId="213" fillId="0" borderId="0" applyNumberFormat="0"/>
    <xf numFmtId="43" fontId="206" fillId="0" borderId="0"/>
    <xf numFmtId="39" fontId="207" fillId="0" borderId="0"/>
    <xf numFmtId="42" fontId="201" fillId="0" borderId="0"/>
    <xf numFmtId="7" fontId="201"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9" fontId="20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39" fontId="207"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0" fontId="28" fillId="8" borderId="8" applyNumberFormat="0" applyFont="0" applyAlignment="0" applyProtection="0"/>
    <xf numFmtId="176" fontId="193" fillId="73" borderId="106"/>
    <xf numFmtId="169" fontId="193" fillId="74" borderId="106"/>
    <xf numFmtId="173" fontId="278" fillId="73" borderId="106">
      <alignment horizontal="right"/>
      <protection locked="0"/>
    </xf>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176" fontId="204" fillId="92" borderId="105" applyNumberFormat="0" applyFont="0" applyBorder="0" applyAlignment="0" applyProtection="0"/>
    <xf numFmtId="306" fontId="234" fillId="0" borderId="130" applyFont="0" applyFill="0" applyBorder="0" applyAlignment="0" applyProtection="0">
      <alignment horizontal="right"/>
    </xf>
    <xf numFmtId="176" fontId="430" fillId="0" borderId="105"/>
    <xf numFmtId="10" fontId="239" fillId="0" borderId="106"/>
    <xf numFmtId="8" fontId="201" fillId="0" borderId="0"/>
    <xf numFmtId="1" fontId="193" fillId="73" borderId="106"/>
    <xf numFmtId="1" fontId="193" fillId="73" borderId="106"/>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432" fillId="1" borderId="129" applyNumberFormat="0" applyFont="0" applyAlignment="0">
      <alignment horizontal="center"/>
    </xf>
    <xf numFmtId="176" fontId="193" fillId="75" borderId="106"/>
    <xf numFmtId="42" fontId="193" fillId="0" borderId="0" applyFont="0" applyFill="0" applyBorder="0" applyAlignment="0" applyProtection="0"/>
    <xf numFmtId="42" fontId="193" fillId="0" borderId="0" applyFont="0" applyFill="0" applyBorder="0" applyAlignment="0" applyProtection="0"/>
    <xf numFmtId="42" fontId="193" fillId="0" borderId="0" applyFont="0" applyFill="0" applyBorder="0" applyAlignment="0" applyProtection="0"/>
    <xf numFmtId="42" fontId="193" fillId="0" borderId="0" applyFont="0" applyFill="0" applyBorder="0" applyAlignment="0" applyProtection="0"/>
    <xf numFmtId="41" fontId="193" fillId="0" borderId="0" applyFont="0" applyFill="0" applyBorder="0" applyAlignment="0" applyProtection="0"/>
    <xf numFmtId="41" fontId="193" fillId="0" borderId="0" applyFont="0" applyFill="0" applyBorder="0" applyAlignment="0" applyProtection="0"/>
    <xf numFmtId="41" fontId="193" fillId="0" borderId="0" applyFont="0" applyFill="0" applyBorder="0" applyAlignment="0" applyProtection="0"/>
    <xf numFmtId="8" fontId="272" fillId="118" borderId="106" applyProtection="0">
      <alignment horizontal="right" vertical="top"/>
    </xf>
    <xf numFmtId="8" fontId="259" fillId="0" borderId="0" applyFill="0" applyBorder="0" applyProtection="0">
      <alignment horizontal="right" vertical="top"/>
    </xf>
    <xf numFmtId="6" fontId="259" fillId="0" borderId="0" applyFill="0" applyBorder="0" applyProtection="0">
      <alignment horizontal="right" vertical="top"/>
    </xf>
    <xf numFmtId="176" fontId="193" fillId="0" borderId="106" applyNumberFormat="0" applyFont="0" applyFill="0" applyAlignment="0" applyProtection="0"/>
    <xf numFmtId="8" fontId="201" fillId="0" borderId="0"/>
    <xf numFmtId="176" fontId="219" fillId="73" borderId="106">
      <protection locked="0"/>
    </xf>
    <xf numFmtId="176" fontId="238" fillId="0" borderId="105">
      <alignment horizontal="center"/>
    </xf>
    <xf numFmtId="176" fontId="238" fillId="0" borderId="105">
      <alignment horizontal="center"/>
    </xf>
    <xf numFmtId="176" fontId="238" fillId="0" borderId="105">
      <alignment horizontal="center"/>
    </xf>
    <xf numFmtId="176" fontId="238" fillId="0" borderId="105">
      <alignment horizontal="centerContinuous"/>
    </xf>
    <xf numFmtId="176" fontId="238" fillId="0" borderId="105">
      <alignment horizontal="centerContinuous"/>
    </xf>
    <xf numFmtId="176" fontId="238" fillId="0" borderId="105">
      <alignment horizontal="centerContinuous"/>
    </xf>
    <xf numFmtId="176" fontId="238" fillId="0" borderId="105">
      <alignment horizontal="center"/>
    </xf>
    <xf numFmtId="176" fontId="238" fillId="0" borderId="105">
      <alignment horizontal="center"/>
    </xf>
    <xf numFmtId="42" fontId="201" fillId="0" borderId="43" applyAlignment="0"/>
    <xf numFmtId="7" fontId="201" fillId="0" borderId="43" applyAlignment="0"/>
    <xf numFmtId="176" fontId="476" fillId="120" borderId="106"/>
    <xf numFmtId="10" fontId="477" fillId="0" borderId="133" applyNumberFormat="0" applyFont="0" applyFill="0" applyAlignment="0" applyProtection="0"/>
    <xf numFmtId="0" fontId="28" fillId="0" borderId="0"/>
    <xf numFmtId="0" fontId="28" fillId="0" borderId="0"/>
    <xf numFmtId="43"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398" fillId="0" borderId="0"/>
    <xf numFmtId="9" fontId="398" fillId="0" borderId="0" applyFont="0" applyFill="0" applyBorder="0" applyAlignment="0" applyProtection="0"/>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176" fontId="432" fillId="1" borderId="137" applyNumberFormat="0" applyFont="0" applyAlignment="0">
      <alignment horizontal="center"/>
    </xf>
    <xf numFmtId="8" fontId="272" fillId="118" borderId="33" applyProtection="0">
      <alignment horizontal="right" vertical="top"/>
    </xf>
    <xf numFmtId="43" fontId="28" fillId="0" borderId="0" applyFont="0" applyFill="0" applyBorder="0" applyAlignment="0" applyProtection="0"/>
    <xf numFmtId="9" fontId="28" fillId="0" borderId="0" applyFont="0" applyFill="0" applyBorder="0" applyAlignment="0" applyProtection="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0" fontId="19"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3" fillId="0" borderId="0"/>
    <xf numFmtId="43" fontId="2" fillId="0" borderId="0" applyFont="0" applyFill="0" applyBorder="0" applyAlignment="0" applyProtection="0"/>
  </cellStyleXfs>
  <cellXfs count="962">
    <xf numFmtId="164" fontId="0" fillId="0" borderId="0" xfId="0"/>
    <xf numFmtId="164" fontId="0" fillId="33" borderId="0" xfId="0" applyFill="1"/>
    <xf numFmtId="164" fontId="186" fillId="33" borderId="0" xfId="17" applyFill="1"/>
    <xf numFmtId="3" fontId="0" fillId="33" borderId="0" xfId="0" applyNumberFormat="1" applyFill="1"/>
    <xf numFmtId="169" fontId="186" fillId="33" borderId="0" xfId="3" applyNumberFormat="1" applyFill="1"/>
    <xf numFmtId="4" fontId="186" fillId="33" borderId="0" xfId="17" applyNumberFormat="1" applyFill="1"/>
    <xf numFmtId="164" fontId="186" fillId="33" borderId="0" xfId="4" applyFill="1"/>
    <xf numFmtId="164" fontId="186" fillId="33" borderId="0" xfId="14" applyFill="1"/>
    <xf numFmtId="0" fontId="200" fillId="33" borderId="0" xfId="13156" applyFont="1" applyFill="1" applyAlignment="1">
      <alignment horizontal="left"/>
    </xf>
    <xf numFmtId="0" fontId="193" fillId="33" borderId="0" xfId="13156" applyFill="1"/>
    <xf numFmtId="0" fontId="200" fillId="33" borderId="0" xfId="13156" applyFont="1" applyFill="1"/>
    <xf numFmtId="238" fontId="193" fillId="33" borderId="0" xfId="13156" applyNumberFormat="1" applyFill="1"/>
    <xf numFmtId="3" fontId="193" fillId="33" borderId="0" xfId="13156" applyNumberFormat="1" applyFill="1"/>
    <xf numFmtId="0" fontId="193" fillId="33" borderId="0" xfId="13156" applyFill="1" applyAlignment="1">
      <alignment horizontal="right"/>
    </xf>
    <xf numFmtId="173" fontId="195" fillId="33" borderId="0" xfId="21" applyNumberFormat="1" applyFont="1" applyFill="1" applyAlignment="1">
      <alignment horizontal="right" wrapText="1"/>
    </xf>
    <xf numFmtId="169" fontId="186" fillId="33" borderId="0" xfId="1" applyNumberFormat="1" applyFont="1" applyFill="1"/>
    <xf numFmtId="164" fontId="200" fillId="33" borderId="0" xfId="17" applyFont="1" applyFill="1"/>
    <xf numFmtId="164" fontId="482" fillId="33" borderId="0" xfId="17" applyFont="1" applyFill="1"/>
    <xf numFmtId="0" fontId="186" fillId="33" borderId="0" xfId="13179" applyFont="1" applyFill="1"/>
    <xf numFmtId="169" fontId="482" fillId="33" borderId="0" xfId="1" applyNumberFormat="1" applyFont="1" applyFill="1"/>
    <xf numFmtId="166" fontId="0" fillId="33" borderId="0" xfId="17" applyNumberFormat="1" applyFont="1" applyFill="1" applyAlignment="1">
      <alignment horizontal="right"/>
    </xf>
    <xf numFmtId="9" fontId="193" fillId="33" borderId="0" xfId="13157" applyFont="1" applyFill="1"/>
    <xf numFmtId="9" fontId="0" fillId="33" borderId="0" xfId="13157" applyFont="1" applyFill="1"/>
    <xf numFmtId="3" fontId="186"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86" fillId="33" borderId="0" xfId="21" applyFill="1"/>
    <xf numFmtId="165" fontId="186" fillId="33" borderId="0" xfId="13179" applyNumberFormat="1" applyFont="1" applyFill="1"/>
    <xf numFmtId="3" fontId="186" fillId="33" borderId="0" xfId="13179" applyNumberFormat="1" applyFont="1" applyFill="1"/>
    <xf numFmtId="167" fontId="186" fillId="33" borderId="0" xfId="13157" applyNumberFormat="1" applyFill="1"/>
    <xf numFmtId="166" fontId="0" fillId="33" borderId="0" xfId="0" applyNumberFormat="1" applyFill="1"/>
    <xf numFmtId="164" fontId="0" fillId="33" borderId="0" xfId="0" applyFill="1" applyAlignment="1">
      <alignment horizontal="right"/>
    </xf>
    <xf numFmtId="9" fontId="186" fillId="33" borderId="0" xfId="13157" applyFill="1" applyAlignment="1">
      <alignment horizontal="right"/>
    </xf>
    <xf numFmtId="1" fontId="186" fillId="33" borderId="0" xfId="17" applyNumberFormat="1" applyFill="1"/>
    <xf numFmtId="1" fontId="197" fillId="33" borderId="0" xfId="17" applyNumberFormat="1" applyFont="1" applyFill="1"/>
    <xf numFmtId="164" fontId="186" fillId="33" borderId="0" xfId="17" applyFill="1" applyAlignment="1">
      <alignment horizontal="left"/>
    </xf>
    <xf numFmtId="164" fontId="190" fillId="33" borderId="0" xfId="4" applyFont="1" applyFill="1"/>
    <xf numFmtId="164" fontId="190" fillId="33" borderId="0" xfId="14" applyFont="1" applyFill="1"/>
    <xf numFmtId="167" fontId="0" fillId="33" borderId="0" xfId="13157" applyNumberFormat="1" applyFont="1" applyFill="1"/>
    <xf numFmtId="164" fontId="190" fillId="33" borderId="0" xfId="14" applyFont="1" applyFill="1" applyAlignment="1">
      <alignment horizontal="left"/>
    </xf>
    <xf numFmtId="238" fontId="186" fillId="33" borderId="0" xfId="13157" applyNumberFormat="1" applyFill="1" applyAlignment="1">
      <alignment horizontal="right"/>
    </xf>
    <xf numFmtId="9" fontId="186" fillId="33" borderId="0" xfId="13157" applyFill="1"/>
    <xf numFmtId="172" fontId="186" fillId="33" borderId="0" xfId="17" applyNumberFormat="1" applyFill="1"/>
    <xf numFmtId="164" fontId="0" fillId="33" borderId="0" xfId="0" applyFill="1" applyAlignment="1">
      <alignment horizontal="left"/>
    </xf>
    <xf numFmtId="1" fontId="193" fillId="33" borderId="0" xfId="13156" applyNumberFormat="1" applyFill="1"/>
    <xf numFmtId="0" fontId="157" fillId="33" borderId="0" xfId="13195" applyFill="1"/>
    <xf numFmtId="3" fontId="200" fillId="33" borderId="0" xfId="13156" applyNumberFormat="1" applyFont="1" applyFill="1" applyAlignment="1">
      <alignment horizontal="right"/>
    </xf>
    <xf numFmtId="9" fontId="0" fillId="33" borderId="0" xfId="28" applyFont="1" applyFill="1"/>
    <xf numFmtId="164" fontId="193" fillId="33" borderId="0" xfId="17" applyFont="1" applyFill="1"/>
    <xf numFmtId="169" fontId="193" fillId="33" borderId="0" xfId="3" applyNumberFormat="1" applyFont="1" applyFill="1"/>
    <xf numFmtId="1" fontId="193" fillId="33" borderId="0" xfId="17" applyNumberFormat="1" applyFont="1" applyFill="1"/>
    <xf numFmtId="172" fontId="193" fillId="33" borderId="0" xfId="17" applyNumberFormat="1" applyFont="1" applyFill="1"/>
    <xf numFmtId="168" fontId="193" fillId="33" borderId="0" xfId="17" applyNumberFormat="1" applyFont="1" applyFill="1"/>
    <xf numFmtId="166" fontId="193" fillId="33" borderId="0" xfId="17" applyNumberFormat="1" applyFont="1" applyFill="1"/>
    <xf numFmtId="3" fontId="196" fillId="33" borderId="0" xfId="0" applyNumberFormat="1" applyFont="1" applyFill="1" applyAlignment="1">
      <alignment horizontal="right"/>
    </xf>
    <xf numFmtId="173" fontId="193" fillId="33" borderId="0" xfId="13156" applyNumberFormat="1" applyFill="1"/>
    <xf numFmtId="0" fontId="186" fillId="33" borderId="0" xfId="13297" applyFont="1" applyFill="1"/>
    <xf numFmtId="166" fontId="193" fillId="33" borderId="0" xfId="17" applyNumberFormat="1" applyFont="1" applyFill="1" applyAlignment="1">
      <alignment horizontal="right"/>
    </xf>
    <xf numFmtId="3" fontId="193" fillId="33" borderId="0" xfId="17" applyNumberFormat="1" applyFont="1" applyFill="1"/>
    <xf numFmtId="0" fontId="186" fillId="33" borderId="0" xfId="16045" applyFont="1" applyFill="1"/>
    <xf numFmtId="0" fontId="200" fillId="33" borderId="0" xfId="16045" applyFont="1" applyFill="1" applyAlignment="1">
      <alignment vertical="center"/>
    </xf>
    <xf numFmtId="164" fontId="0" fillId="33" borderId="0" xfId="0" applyFill="1" applyAlignment="1">
      <alignment wrapText="1"/>
    </xf>
    <xf numFmtId="3" fontId="186" fillId="33" borderId="0" xfId="14" applyNumberFormat="1" applyFill="1"/>
    <xf numFmtId="0" fontId="481" fillId="33" borderId="0" xfId="13156" applyFont="1" applyFill="1"/>
    <xf numFmtId="166" fontId="186" fillId="33" borderId="0" xfId="4" applyNumberFormat="1" applyFill="1"/>
    <xf numFmtId="238" fontId="186" fillId="33" borderId="0" xfId="17" applyNumberFormat="1" applyFill="1"/>
    <xf numFmtId="3" fontId="193" fillId="33" borderId="0" xfId="13179" applyNumberFormat="1" applyFont="1" applyFill="1"/>
    <xf numFmtId="164" fontId="0" fillId="123" borderId="0" xfId="17" applyFont="1" applyFill="1"/>
    <xf numFmtId="164" fontId="186" fillId="123" borderId="0" xfId="17" applyFill="1"/>
    <xf numFmtId="0" fontId="193" fillId="33" borderId="0" xfId="13179" applyFont="1" applyFill="1"/>
    <xf numFmtId="164" fontId="488" fillId="33" borderId="0" xfId="17" applyFont="1" applyFill="1" applyAlignment="1">
      <alignment horizontal="center" vertical="top" wrapText="1"/>
    </xf>
    <xf numFmtId="340" fontId="193" fillId="33" borderId="0" xfId="3" applyNumberFormat="1" applyFont="1" applyFill="1"/>
    <xf numFmtId="2" fontId="193" fillId="33" borderId="0" xfId="13157" applyNumberFormat="1" applyFont="1" applyFill="1"/>
    <xf numFmtId="238" fontId="193" fillId="33" borderId="0" xfId="13157" applyNumberFormat="1" applyFont="1" applyFill="1"/>
    <xf numFmtId="166" fontId="186" fillId="33" borderId="0" xfId="13179" applyNumberFormat="1" applyFont="1" applyFill="1"/>
    <xf numFmtId="0" fontId="186" fillId="33" borderId="0" xfId="16145" applyFont="1" applyFill="1"/>
    <xf numFmtId="0" fontId="200" fillId="33" borderId="0" xfId="16145" applyFont="1" applyFill="1" applyAlignment="1">
      <alignment vertical="center"/>
    </xf>
    <xf numFmtId="0" fontId="186" fillId="33" borderId="0" xfId="16145" applyFont="1" applyFill="1" applyAlignment="1">
      <alignment wrapText="1"/>
    </xf>
    <xf numFmtId="0" fontId="0" fillId="33" borderId="0" xfId="16145" applyFont="1" applyFill="1"/>
    <xf numFmtId="164" fontId="0" fillId="33" borderId="0" xfId="14" applyFont="1" applyFill="1" applyAlignment="1">
      <alignment horizontal="left"/>
    </xf>
    <xf numFmtId="3" fontId="193" fillId="33" borderId="0" xfId="23" applyNumberFormat="1" applyFont="1" applyFill="1" applyAlignment="1">
      <alignment horizontal="right"/>
    </xf>
    <xf numFmtId="0" fontId="186" fillId="33" borderId="0" xfId="16157" applyFont="1" applyFill="1"/>
    <xf numFmtId="0" fontId="186" fillId="33" borderId="0" xfId="16157" applyFont="1" applyFill="1" applyAlignment="1">
      <alignment horizontal="right"/>
    </xf>
    <xf numFmtId="3" fontId="186" fillId="33" borderId="0" xfId="16157" applyNumberFormat="1" applyFont="1" applyFill="1" applyAlignment="1">
      <alignment horizontal="right"/>
    </xf>
    <xf numFmtId="0" fontId="190" fillId="33" borderId="0" xfId="16161" applyFont="1" applyFill="1" applyAlignment="1">
      <alignment horizontal="left"/>
    </xf>
    <xf numFmtId="0" fontId="186" fillId="33" borderId="0" xfId="16161" applyFont="1" applyFill="1"/>
    <xf numFmtId="3" fontId="186" fillId="33" borderId="0" xfId="16161" applyNumberFormat="1" applyFont="1" applyFill="1" applyAlignment="1">
      <alignment horizontal="right"/>
    </xf>
    <xf numFmtId="0" fontId="186" fillId="33" borderId="0" xfId="16161" applyFont="1" applyFill="1" applyAlignment="1">
      <alignment horizontal="right"/>
    </xf>
    <xf numFmtId="43" fontId="186" fillId="33" borderId="0" xfId="16173" applyFont="1" applyFill="1"/>
    <xf numFmtId="169" fontId="186" fillId="33" borderId="0" xfId="16178" applyNumberFormat="1" applyFont="1" applyFill="1"/>
    <xf numFmtId="1" fontId="482" fillId="33" borderId="0" xfId="1" applyNumberFormat="1" applyFont="1" applyFill="1"/>
    <xf numFmtId="1" fontId="186" fillId="33" borderId="0" xfId="1" applyNumberFormat="1" applyFont="1" applyFill="1"/>
    <xf numFmtId="169" fontId="481" fillId="33" borderId="0" xfId="3" applyNumberFormat="1" applyFont="1" applyFill="1"/>
    <xf numFmtId="340" fontId="481" fillId="33" borderId="0" xfId="3" applyNumberFormat="1" applyFont="1" applyFill="1"/>
    <xf numFmtId="1" fontId="481" fillId="33" borderId="0" xfId="17" applyNumberFormat="1" applyFont="1" applyFill="1"/>
    <xf numFmtId="164" fontId="481" fillId="33" borderId="0" xfId="17" applyFont="1" applyFill="1"/>
    <xf numFmtId="166" fontId="0" fillId="0" borderId="0" xfId="0" applyNumberFormat="1" applyAlignment="1">
      <alignment vertical="center" wrapText="1"/>
    </xf>
    <xf numFmtId="1" fontId="186" fillId="33" borderId="0" xfId="13157" applyNumberFormat="1" applyFill="1"/>
    <xf numFmtId="166" fontId="193" fillId="33" borderId="0" xfId="13156" applyNumberFormat="1" applyFill="1"/>
    <xf numFmtId="172" fontId="193" fillId="33" borderId="0" xfId="13156" applyNumberFormat="1" applyFill="1"/>
    <xf numFmtId="169" fontId="193" fillId="33" borderId="0" xfId="13156" applyNumberFormat="1" applyFill="1"/>
    <xf numFmtId="2" fontId="186" fillId="33" borderId="0" xfId="13157" applyNumberFormat="1" applyFill="1"/>
    <xf numFmtId="238" fontId="186" fillId="33" borderId="0" xfId="13157" applyNumberFormat="1" applyFill="1"/>
    <xf numFmtId="1" fontId="0" fillId="33" borderId="0" xfId="13157" applyNumberFormat="1" applyFont="1" applyFill="1"/>
    <xf numFmtId="2" fontId="186" fillId="33" borderId="0" xfId="13157" applyNumberFormat="1" applyFill="1" applyAlignment="1">
      <alignment horizontal="right"/>
    </xf>
    <xf numFmtId="3" fontId="481" fillId="33" borderId="0" xfId="17" applyNumberFormat="1" applyFont="1" applyFill="1"/>
    <xf numFmtId="1" fontId="194" fillId="33" borderId="0" xfId="17" applyNumberFormat="1" applyFont="1" applyFill="1"/>
    <xf numFmtId="3" fontId="196" fillId="33" borderId="0" xfId="17" applyNumberFormat="1" applyFont="1" applyFill="1" applyAlignment="1">
      <alignment horizontal="right"/>
    </xf>
    <xf numFmtId="3" fontId="488" fillId="33" borderId="0" xfId="17" applyNumberFormat="1" applyFont="1" applyFill="1" applyAlignment="1">
      <alignment horizontal="center" vertical="center" wrapText="1"/>
    </xf>
    <xf numFmtId="3" fontId="199" fillId="33" borderId="0" xfId="17" applyNumberFormat="1" applyFont="1" applyFill="1" applyAlignment="1">
      <alignment horizontal="right"/>
    </xf>
    <xf numFmtId="3" fontId="488" fillId="33" borderId="0" xfId="17" applyNumberFormat="1" applyFont="1" applyFill="1" applyAlignment="1">
      <alignment horizontal="left" vertical="top" wrapText="1"/>
    </xf>
    <xf numFmtId="1" fontId="193" fillId="33" borderId="0" xfId="3" applyNumberFormat="1" applyFont="1" applyFill="1"/>
    <xf numFmtId="169" fontId="0" fillId="33" borderId="0" xfId="16265" applyNumberFormat="1" applyFont="1" applyFill="1"/>
    <xf numFmtId="0" fontId="186" fillId="33" borderId="0" xfId="16302" applyFont="1" applyFill="1"/>
    <xf numFmtId="0" fontId="199" fillId="33" borderId="0" xfId="16302" applyFont="1" applyFill="1"/>
    <xf numFmtId="0" fontId="0" fillId="33" borderId="0" xfId="16302" applyFont="1" applyFill="1"/>
    <xf numFmtId="0" fontId="193" fillId="33" borderId="0" xfId="16304" applyFont="1" applyFill="1"/>
    <xf numFmtId="0" fontId="200" fillId="33" borderId="0" xfId="16304" applyFont="1" applyFill="1"/>
    <xf numFmtId="0" fontId="193" fillId="33" borderId="0" xfId="16307" applyFont="1" applyFill="1"/>
    <xf numFmtId="0" fontId="200" fillId="33" borderId="0" xfId="16307" applyFont="1" applyFill="1"/>
    <xf numFmtId="169" fontId="193" fillId="33" borderId="0" xfId="16309" applyNumberFormat="1" applyFont="1" applyFill="1"/>
    <xf numFmtId="0" fontId="195" fillId="33" borderId="0" xfId="16319" applyFont="1" applyFill="1"/>
    <xf numFmtId="0" fontId="186" fillId="33" borderId="0" xfId="16319" applyFont="1" applyFill="1"/>
    <xf numFmtId="0" fontId="190" fillId="33" borderId="0" xfId="16319" applyFont="1" applyFill="1"/>
    <xf numFmtId="336" fontId="190" fillId="33" borderId="0" xfId="16319" applyNumberFormat="1" applyFont="1" applyFill="1"/>
    <xf numFmtId="167" fontId="200" fillId="33" borderId="0" xfId="13157" applyNumberFormat="1" applyFont="1" applyFill="1"/>
    <xf numFmtId="9" fontId="186" fillId="33" borderId="0" xfId="13157" applyFont="1" applyFill="1"/>
    <xf numFmtId="167" fontId="193" fillId="33" borderId="0" xfId="13157" applyNumberFormat="1" applyFont="1" applyFill="1"/>
    <xf numFmtId="168" fontId="186" fillId="33" borderId="0" xfId="14" applyNumberFormat="1" applyFill="1"/>
    <xf numFmtId="168" fontId="189" fillId="33" borderId="0" xfId="2" applyNumberFormat="1" applyFill="1" applyAlignment="1" applyProtection="1"/>
    <xf numFmtId="173" fontId="455" fillId="33" borderId="0" xfId="13156" applyNumberFormat="1" applyFont="1" applyFill="1"/>
    <xf numFmtId="3" fontId="200" fillId="33" borderId="0" xfId="13156" applyNumberFormat="1" applyFont="1" applyFill="1"/>
    <xf numFmtId="344" fontId="0" fillId="33" borderId="0" xfId="0" applyNumberFormat="1" applyFill="1"/>
    <xf numFmtId="169" fontId="0" fillId="33" borderId="0" xfId="16396" applyNumberFormat="1" applyFont="1" applyFill="1"/>
    <xf numFmtId="0" fontId="186" fillId="33" borderId="0" xfId="16397" applyFont="1" applyFill="1"/>
    <xf numFmtId="0" fontId="199" fillId="33" borderId="0" xfId="16397" applyFont="1" applyFill="1"/>
    <xf numFmtId="169" fontId="186" fillId="33" borderId="0" xfId="1" applyNumberFormat="1" applyFont="1" applyFill="1" applyBorder="1"/>
    <xf numFmtId="1" fontId="186" fillId="33" borderId="0" xfId="1" applyNumberFormat="1" applyFont="1" applyFill="1" applyBorder="1"/>
    <xf numFmtId="10" fontId="193" fillId="33" borderId="0" xfId="13157" applyNumberFormat="1" applyFont="1" applyFill="1"/>
    <xf numFmtId="10" fontId="0" fillId="33" borderId="0" xfId="13157" applyNumberFormat="1" applyFont="1" applyFill="1"/>
    <xf numFmtId="3" fontId="196" fillId="33" borderId="0" xfId="0" quotePrefix="1" applyNumberFormat="1" applyFont="1" applyFill="1" applyAlignment="1">
      <alignment horizontal="right"/>
    </xf>
    <xf numFmtId="345" fontId="193" fillId="33" borderId="0" xfId="13157" applyNumberFormat="1" applyFont="1" applyFill="1"/>
    <xf numFmtId="10" fontId="193" fillId="33" borderId="0" xfId="17" applyNumberFormat="1" applyFont="1" applyFill="1"/>
    <xf numFmtId="4" fontId="186" fillId="33" borderId="0" xfId="14" applyNumberFormat="1" applyFill="1"/>
    <xf numFmtId="168" fontId="0" fillId="33" borderId="0" xfId="0" applyNumberFormat="1" applyFill="1"/>
    <xf numFmtId="164" fontId="186" fillId="33" borderId="0" xfId="15805" applyFill="1" applyAlignment="1">
      <alignment wrapText="1"/>
    </xf>
    <xf numFmtId="0" fontId="193" fillId="33" borderId="0" xfId="16454" applyFont="1" applyFill="1"/>
    <xf numFmtId="0" fontId="200" fillId="33" borderId="0" xfId="16454" applyFont="1" applyFill="1"/>
    <xf numFmtId="169" fontId="193" fillId="33" borderId="0" xfId="16457" applyNumberFormat="1" applyFont="1" applyFill="1"/>
    <xf numFmtId="164" fontId="186" fillId="33" borderId="82" xfId="4" applyFill="1" applyBorder="1" applyAlignment="1">
      <alignment horizontal="left" wrapText="1"/>
    </xf>
    <xf numFmtId="166" fontId="193" fillId="33" borderId="0" xfId="13179" applyNumberFormat="1" applyFont="1" applyFill="1"/>
    <xf numFmtId="164" fontId="186" fillId="33" borderId="0" xfId="13300" applyFill="1" applyAlignment="1">
      <alignment wrapText="1"/>
    </xf>
    <xf numFmtId="0" fontId="186" fillId="33" borderId="0" xfId="16500" applyFont="1" applyFill="1"/>
    <xf numFmtId="342" fontId="186" fillId="33" borderId="0" xfId="16500" applyNumberFormat="1" applyFont="1" applyFill="1"/>
    <xf numFmtId="336" fontId="186" fillId="33" borderId="0" xfId="16500" applyNumberFormat="1" applyFont="1" applyFill="1"/>
    <xf numFmtId="0" fontId="0" fillId="0" borderId="0" xfId="16500" applyFont="1" applyAlignment="1">
      <alignment horizontal="left"/>
    </xf>
    <xf numFmtId="0" fontId="200" fillId="33" borderId="0" xfId="16501" applyFont="1" applyFill="1" applyAlignment="1">
      <alignment vertical="center"/>
    </xf>
    <xf numFmtId="0" fontId="186" fillId="33" borderId="0" xfId="16501" applyFont="1" applyFill="1"/>
    <xf numFmtId="0" fontId="193" fillId="33" borderId="0" xfId="16501" applyFont="1" applyFill="1" applyAlignment="1">
      <alignment horizontal="left" wrapText="1"/>
    </xf>
    <xf numFmtId="0" fontId="0" fillId="33" borderId="0" xfId="16501" applyFont="1" applyFill="1" applyAlignment="1">
      <alignment wrapText="1"/>
    </xf>
    <xf numFmtId="336" fontId="186" fillId="33" borderId="0" xfId="16501" applyNumberFormat="1" applyFont="1" applyFill="1"/>
    <xf numFmtId="336" fontId="190" fillId="33" borderId="0" xfId="16501" applyNumberFormat="1" applyFont="1" applyFill="1"/>
    <xf numFmtId="0" fontId="190" fillId="33" borderId="0" xfId="16501" applyFont="1" applyFill="1"/>
    <xf numFmtId="10" fontId="190" fillId="33" borderId="0" xfId="13157" applyNumberFormat="1" applyFont="1" applyFill="1"/>
    <xf numFmtId="9" fontId="0" fillId="33" borderId="0" xfId="13157" applyFont="1" applyFill="1" applyAlignment="1">
      <alignment horizontal="left"/>
    </xf>
    <xf numFmtId="2" fontId="0" fillId="33" borderId="0" xfId="13157" applyNumberFormat="1" applyFont="1" applyFill="1"/>
    <xf numFmtId="43" fontId="193" fillId="33" borderId="0" xfId="1" applyFont="1" applyFill="1"/>
    <xf numFmtId="1" fontId="186" fillId="33" borderId="0" xfId="13157" applyNumberFormat="1" applyFont="1" applyFill="1"/>
    <xf numFmtId="166" fontId="186" fillId="33" borderId="0" xfId="14" applyNumberFormat="1" applyFill="1"/>
    <xf numFmtId="4" fontId="0" fillId="33" borderId="0" xfId="17" applyNumberFormat="1" applyFont="1" applyFill="1" applyAlignment="1">
      <alignment wrapText="1"/>
    </xf>
    <xf numFmtId="9" fontId="193" fillId="33" borderId="0" xfId="13156" applyNumberFormat="1" applyFill="1"/>
    <xf numFmtId="0" fontId="0" fillId="33" borderId="0" xfId="17" applyNumberFormat="1" applyFont="1" applyFill="1" applyAlignment="1">
      <alignment wrapText="1"/>
    </xf>
    <xf numFmtId="173" fontId="186" fillId="33" borderId="0" xfId="17" applyNumberFormat="1" applyFill="1"/>
    <xf numFmtId="166" fontId="193" fillId="33" borderId="0" xfId="16457" applyNumberFormat="1" applyFont="1" applyFill="1"/>
    <xf numFmtId="2" fontId="193" fillId="33" borderId="0" xfId="17" applyNumberFormat="1" applyFont="1" applyFill="1"/>
    <xf numFmtId="164" fontId="190" fillId="33" borderId="0" xfId="17" applyFont="1" applyFill="1"/>
    <xf numFmtId="164" fontId="0" fillId="33" borderId="0" xfId="4" applyFont="1" applyFill="1" applyAlignment="1">
      <alignment horizontal="left"/>
    </xf>
    <xf numFmtId="164" fontId="193" fillId="33" borderId="0" xfId="0" applyFont="1" applyFill="1"/>
    <xf numFmtId="164" fontId="199" fillId="33" borderId="0" xfId="0" applyFont="1" applyFill="1"/>
    <xf numFmtId="164" fontId="0" fillId="33" borderId="0" xfId="17" applyFont="1" applyFill="1" applyAlignment="1">
      <alignment horizontal="left"/>
    </xf>
    <xf numFmtId="164" fontId="193" fillId="33" borderId="0" xfId="17" applyFont="1" applyFill="1" applyAlignment="1">
      <alignment horizontal="left"/>
    </xf>
    <xf numFmtId="0" fontId="190" fillId="33" borderId="0" xfId="16500" applyFont="1" applyFill="1" applyAlignment="1">
      <alignment wrapText="1"/>
    </xf>
    <xf numFmtId="0" fontId="326" fillId="33" borderId="0" xfId="565" applyNumberFormat="1" applyFont="1" applyFill="1"/>
    <xf numFmtId="0" fontId="41" fillId="33" borderId="0" xfId="13195" applyFont="1" applyFill="1" applyAlignment="1">
      <alignment horizontal="left" wrapText="1"/>
    </xf>
    <xf numFmtId="0" fontId="41" fillId="33" borderId="0" xfId="13195" applyFont="1" applyFill="1" applyAlignment="1">
      <alignment wrapText="1"/>
    </xf>
    <xf numFmtId="0" fontId="491" fillId="33" borderId="0" xfId="13195" applyFont="1" applyFill="1"/>
    <xf numFmtId="0" fontId="490" fillId="33" borderId="0" xfId="13195" applyFont="1" applyFill="1"/>
    <xf numFmtId="0" fontId="254" fillId="33" borderId="0" xfId="13195" applyFont="1" applyFill="1"/>
    <xf numFmtId="0" fontId="493" fillId="33" borderId="0" xfId="13195" applyFont="1" applyFill="1" applyAlignment="1">
      <alignment horizontal="center"/>
    </xf>
    <xf numFmtId="164" fontId="41" fillId="33" borderId="0" xfId="0" applyFont="1" applyFill="1" applyAlignment="1">
      <alignment horizontal="left"/>
    </xf>
    <xf numFmtId="164" fontId="41" fillId="33" borderId="0" xfId="0" applyFont="1" applyFill="1" applyAlignment="1">
      <alignment horizontal="left" wrapText="1"/>
    </xf>
    <xf numFmtId="341" fontId="41" fillId="33" borderId="0" xfId="0" quotePrefix="1" applyNumberFormat="1" applyFont="1" applyFill="1" applyAlignment="1">
      <alignment horizontal="left"/>
    </xf>
    <xf numFmtId="164" fontId="41" fillId="33" borderId="0" xfId="0" applyFont="1" applyFill="1"/>
    <xf numFmtId="164" fontId="326" fillId="33" borderId="0" xfId="565" applyNumberFormat="1" applyFont="1" applyFill="1" applyAlignment="1">
      <alignment horizontal="left"/>
    </xf>
    <xf numFmtId="164" fontId="491" fillId="33" borderId="0" xfId="0" applyFont="1" applyFill="1" applyAlignment="1">
      <alignment horizontal="left"/>
    </xf>
    <xf numFmtId="164" fontId="0" fillId="33" borderId="0" xfId="0" quotePrefix="1" applyFill="1" applyAlignment="1">
      <alignment horizontal="left"/>
    </xf>
    <xf numFmtId="164" fontId="252" fillId="33" borderId="10" xfId="0" applyFont="1" applyFill="1" applyBorder="1" applyAlignment="1">
      <alignment horizontal="left"/>
    </xf>
    <xf numFmtId="164" fontId="489" fillId="33" borderId="10" xfId="0" applyFont="1" applyFill="1" applyBorder="1" applyAlignment="1">
      <alignment horizontal="left"/>
    </xf>
    <xf numFmtId="164" fontId="492" fillId="33" borderId="0" xfId="2" applyFont="1" applyFill="1" applyAlignment="1" applyProtection="1">
      <alignment horizontal="left"/>
    </xf>
    <xf numFmtId="164" fontId="254" fillId="33" borderId="0" xfId="0" applyFont="1" applyFill="1" applyAlignment="1">
      <alignment horizontal="left" wrapText="1"/>
    </xf>
    <xf numFmtId="164" fontId="254" fillId="33" borderId="0" xfId="0" applyFont="1" applyFill="1" applyAlignment="1">
      <alignment horizontal="left"/>
    </xf>
    <xf numFmtId="164" fontId="251" fillId="33" borderId="0" xfId="2" applyFont="1" applyFill="1" applyAlignment="1" applyProtection="1">
      <alignment horizontal="left"/>
    </xf>
    <xf numFmtId="164" fontId="251" fillId="33" borderId="0" xfId="0" applyFont="1" applyFill="1" applyAlignment="1">
      <alignment horizontal="left"/>
    </xf>
    <xf numFmtId="164" fontId="496" fillId="33" borderId="0" xfId="0" applyFont="1" applyFill="1" applyAlignment="1">
      <alignment horizontal="left" wrapText="1"/>
    </xf>
    <xf numFmtId="164" fontId="496" fillId="33" borderId="0" xfId="0" applyFont="1" applyFill="1" applyAlignment="1">
      <alignment horizontal="left"/>
    </xf>
    <xf numFmtId="164" fontId="495" fillId="33" borderId="0" xfId="0" applyFont="1" applyFill="1" applyAlignment="1">
      <alignment horizontal="left"/>
    </xf>
    <xf numFmtId="164" fontId="254" fillId="0" borderId="0" xfId="0" applyFont="1" applyAlignment="1">
      <alignment horizontal="left"/>
    </xf>
    <xf numFmtId="164" fontId="254" fillId="0" borderId="0" xfId="0" applyFont="1" applyAlignment="1">
      <alignment horizontal="left" wrapText="1"/>
    </xf>
    <xf numFmtId="164" fontId="41" fillId="33" borderId="0" xfId="17" applyFont="1" applyFill="1"/>
    <xf numFmtId="166" fontId="41" fillId="33" borderId="0" xfId="21" applyNumberFormat="1" applyFont="1" applyFill="1" applyAlignment="1">
      <alignment horizontal="right" wrapText="1"/>
    </xf>
    <xf numFmtId="166" fontId="41" fillId="33" borderId="0" xfId="17" applyNumberFormat="1" applyFont="1" applyFill="1"/>
    <xf numFmtId="166" fontId="496" fillId="124" borderId="0" xfId="0" applyNumberFormat="1" applyFont="1" applyFill="1" applyAlignment="1">
      <alignment horizontal="right" vertical="top"/>
    </xf>
    <xf numFmtId="166" fontId="41" fillId="33" borderId="0" xfId="17" applyNumberFormat="1" applyFont="1" applyFill="1" applyAlignment="1">
      <alignment horizontal="right"/>
    </xf>
    <xf numFmtId="3" fontId="41" fillId="33" borderId="0" xfId="17" applyNumberFormat="1" applyFont="1" applyFill="1"/>
    <xf numFmtId="3" fontId="41" fillId="33" borderId="0" xfId="17" applyNumberFormat="1" applyFont="1" applyFill="1" applyAlignment="1">
      <alignment horizontal="right"/>
    </xf>
    <xf numFmtId="9" fontId="41" fillId="33" borderId="0" xfId="13157" applyFont="1" applyFill="1"/>
    <xf numFmtId="10" fontId="41" fillId="33" borderId="0" xfId="17" applyNumberFormat="1" applyFont="1" applyFill="1"/>
    <xf numFmtId="1" fontId="41" fillId="33" borderId="0" xfId="17" applyNumberFormat="1" applyFont="1" applyFill="1"/>
    <xf numFmtId="164" fontId="41" fillId="33" borderId="0" xfId="21" applyFont="1" applyFill="1" applyAlignment="1">
      <alignment horizontal="left"/>
    </xf>
    <xf numFmtId="164" fontId="186" fillId="33" borderId="0" xfId="21" applyFill="1" applyAlignment="1">
      <alignment horizontal="right"/>
    </xf>
    <xf numFmtId="164" fontId="489" fillId="33" borderId="0" xfId="21" applyFont="1" applyFill="1" applyAlignment="1">
      <alignment horizontal="right" wrapText="1"/>
    </xf>
    <xf numFmtId="164" fontId="489" fillId="33" borderId="105" xfId="21" applyFont="1" applyFill="1" applyBorder="1" applyAlignment="1">
      <alignment horizontal="right" wrapText="1"/>
    </xf>
    <xf numFmtId="3" fontId="496" fillId="33" borderId="0" xfId="0" applyNumberFormat="1" applyFont="1" applyFill="1" applyAlignment="1">
      <alignment horizontal="right"/>
    </xf>
    <xf numFmtId="166" fontId="489" fillId="33" borderId="0" xfId="17" applyNumberFormat="1" applyFont="1" applyFill="1"/>
    <xf numFmtId="164" fontId="41" fillId="33" borderId="126" xfId="17" quotePrefix="1" applyFont="1" applyFill="1" applyBorder="1" applyAlignment="1">
      <alignment horizontal="left"/>
    </xf>
    <xf numFmtId="165" fontId="41" fillId="33" borderId="126" xfId="0" quotePrefix="1" applyNumberFormat="1" applyFont="1" applyFill="1" applyBorder="1" applyAlignment="1">
      <alignment horizontal="left"/>
    </xf>
    <xf numFmtId="164" fontId="41" fillId="33" borderId="126" xfId="0" quotePrefix="1" applyFont="1" applyFill="1" applyBorder="1" applyAlignment="1">
      <alignment horizontal="left"/>
    </xf>
    <xf numFmtId="165" fontId="254" fillId="33" borderId="126" xfId="17" quotePrefix="1" applyNumberFormat="1" applyFont="1" applyFill="1" applyBorder="1" applyAlignment="1">
      <alignment horizontal="left"/>
    </xf>
    <xf numFmtId="165" fontId="489" fillId="33" borderId="126" xfId="17" applyNumberFormat="1" applyFont="1" applyFill="1" applyBorder="1" applyAlignment="1">
      <alignment horizontal="left"/>
    </xf>
    <xf numFmtId="166" fontId="254" fillId="33" borderId="0" xfId="17" applyNumberFormat="1" applyFont="1" applyFill="1" applyAlignment="1">
      <alignment horizontal="right"/>
    </xf>
    <xf numFmtId="166" fontId="254" fillId="33" borderId="0" xfId="21" applyNumberFormat="1" applyFont="1" applyFill="1" applyAlignment="1">
      <alignment horizontal="right" wrapText="1"/>
    </xf>
    <xf numFmtId="166" fontId="254" fillId="33" borderId="0" xfId="17" applyNumberFormat="1" applyFont="1" applyFill="1"/>
    <xf numFmtId="164" fontId="252" fillId="33" borderId="105" xfId="21" applyFont="1" applyFill="1" applyBorder="1" applyAlignment="1">
      <alignment horizontal="right" wrapText="1"/>
    </xf>
    <xf numFmtId="166" fontId="186" fillId="33" borderId="0" xfId="17" applyNumberFormat="1" applyFill="1"/>
    <xf numFmtId="238" fontId="186" fillId="33" borderId="0" xfId="13157" applyNumberFormat="1" applyFill="1" applyAlignment="1"/>
    <xf numFmtId="164" fontId="254" fillId="33" borderId="0" xfId="17" applyFont="1" applyFill="1"/>
    <xf numFmtId="164" fontId="191" fillId="33" borderId="0" xfId="17" applyFont="1" applyFill="1" applyAlignment="1">
      <alignment horizontal="left"/>
    </xf>
    <xf numFmtId="3" fontId="41" fillId="33" borderId="0" xfId="13179" applyNumberFormat="1" applyFont="1" applyFill="1" applyAlignment="1">
      <alignment horizontal="right"/>
    </xf>
    <xf numFmtId="3" fontId="254" fillId="33" borderId="0" xfId="13179" applyNumberFormat="1" applyFont="1" applyFill="1" applyAlignment="1">
      <alignment horizontal="right"/>
    </xf>
    <xf numFmtId="0" fontId="0" fillId="33" borderId="82" xfId="13179" applyFont="1" applyFill="1" applyBorder="1"/>
    <xf numFmtId="0" fontId="186" fillId="33" borderId="82" xfId="13179" applyFont="1" applyFill="1" applyBorder="1"/>
    <xf numFmtId="164" fontId="0" fillId="33" borderId="0" xfId="17" applyFont="1" applyFill="1"/>
    <xf numFmtId="164" fontId="191" fillId="33" borderId="0" xfId="17" applyFont="1" applyFill="1"/>
    <xf numFmtId="164" fontId="193" fillId="33" borderId="0" xfId="17" quotePrefix="1" applyFont="1" applyFill="1"/>
    <xf numFmtId="164" fontId="254" fillId="33" borderId="0" xfId="17" quotePrefix="1" applyFont="1" applyFill="1"/>
    <xf numFmtId="3" fontId="41" fillId="33" borderId="107" xfId="13179" applyNumberFormat="1" applyFont="1" applyFill="1" applyBorder="1" applyAlignment="1">
      <alignment horizontal="right"/>
    </xf>
    <xf numFmtId="0" fontId="254" fillId="33" borderId="0" xfId="13179" applyFont="1" applyFill="1" applyAlignment="1">
      <alignment horizontal="right"/>
    </xf>
    <xf numFmtId="3" fontId="41" fillId="0" borderId="0" xfId="13179" applyNumberFormat="1" applyFont="1" applyAlignment="1">
      <alignment horizontal="right"/>
    </xf>
    <xf numFmtId="3" fontId="252" fillId="84" borderId="0" xfId="13179" applyNumberFormat="1" applyFont="1" applyFill="1" applyAlignment="1">
      <alignment horizontal="right"/>
    </xf>
    <xf numFmtId="165" fontId="41" fillId="33" borderId="128" xfId="13179" quotePrefix="1" applyNumberFormat="1" applyFont="1" applyFill="1" applyBorder="1" applyAlignment="1">
      <alignment horizontal="left"/>
    </xf>
    <xf numFmtId="0" fontId="41" fillId="33" borderId="126" xfId="13179" quotePrefix="1" applyFont="1" applyFill="1" applyBorder="1" applyAlignment="1">
      <alignment horizontal="left"/>
    </xf>
    <xf numFmtId="165" fontId="41" fillId="33" borderId="126" xfId="13179" quotePrefix="1" applyNumberFormat="1" applyFont="1" applyFill="1" applyBorder="1" applyAlignment="1">
      <alignment horizontal="left"/>
    </xf>
    <xf numFmtId="0" fontId="254" fillId="33" borderId="126" xfId="13179" quotePrefix="1" applyFont="1" applyFill="1" applyBorder="1" applyAlignment="1">
      <alignment horizontal="left"/>
    </xf>
    <xf numFmtId="2" fontId="254" fillId="33" borderId="126" xfId="13179" quotePrefix="1" applyNumberFormat="1" applyFont="1" applyFill="1" applyBorder="1" applyAlignment="1">
      <alignment horizontal="left" wrapText="1"/>
    </xf>
    <xf numFmtId="0" fontId="252" fillId="33" borderId="127" xfId="13179" applyFont="1" applyFill="1" applyBorder="1" applyAlignment="1">
      <alignment horizontal="left"/>
    </xf>
    <xf numFmtId="164" fontId="489" fillId="33" borderId="0" xfId="17" applyFont="1" applyFill="1"/>
    <xf numFmtId="164" fontId="252" fillId="33" borderId="105" xfId="17" applyFont="1" applyFill="1" applyBorder="1" applyAlignment="1">
      <alignment horizontal="right" wrapText="1"/>
    </xf>
    <xf numFmtId="164" fontId="191" fillId="33" borderId="82" xfId="17" applyFont="1" applyFill="1" applyBorder="1"/>
    <xf numFmtId="0" fontId="186" fillId="33" borderId="0" xfId="17" applyNumberFormat="1" applyFill="1"/>
    <xf numFmtId="0" fontId="0" fillId="33" borderId="0" xfId="17" applyNumberFormat="1" applyFont="1" applyFill="1" applyAlignment="1">
      <alignment horizontal="left"/>
    </xf>
    <xf numFmtId="169" fontId="399" fillId="33" borderId="0" xfId="1" applyNumberFormat="1" applyFont="1" applyFill="1"/>
    <xf numFmtId="3" fontId="254" fillId="33" borderId="0" xfId="0" applyNumberFormat="1" applyFont="1" applyFill="1" applyAlignment="1">
      <alignment horizontal="right"/>
    </xf>
    <xf numFmtId="164" fontId="399" fillId="33" borderId="0" xfId="17" applyFont="1" applyFill="1"/>
    <xf numFmtId="164" fontId="399" fillId="33" borderId="0" xfId="0" applyFont="1" applyFill="1"/>
    <xf numFmtId="164" fontId="399" fillId="33" borderId="0" xfId="17" applyFont="1" applyFill="1" applyAlignment="1">
      <alignment vertical="top"/>
    </xf>
    <xf numFmtId="166" fontId="399" fillId="33" borderId="0" xfId="17" applyNumberFormat="1" applyFont="1" applyFill="1"/>
    <xf numFmtId="164" fontId="193" fillId="123" borderId="0" xfId="17" applyFont="1" applyFill="1"/>
    <xf numFmtId="166" fontId="252" fillId="33" borderId="0" xfId="17" applyNumberFormat="1" applyFont="1" applyFill="1"/>
    <xf numFmtId="164" fontId="193" fillId="33" borderId="0" xfId="17" applyFont="1" applyFill="1" applyAlignment="1">
      <alignment horizontal="left" wrapText="1"/>
    </xf>
    <xf numFmtId="0" fontId="193" fillId="33" borderId="0" xfId="16307" applyFont="1" applyFill="1" applyAlignment="1">
      <alignment horizontal="left" wrapText="1"/>
    </xf>
    <xf numFmtId="0" fontId="193" fillId="33" borderId="0" xfId="16308" applyFont="1" applyFill="1" applyAlignment="1">
      <alignment horizontal="left" wrapText="1"/>
    </xf>
    <xf numFmtId="164" fontId="40" fillId="33" borderId="0" xfId="21" applyFont="1" applyFill="1" applyAlignment="1">
      <alignment horizontal="left"/>
    </xf>
    <xf numFmtId="164" fontId="254" fillId="33" borderId="0" xfId="17" quotePrefix="1" applyFont="1" applyFill="1" applyAlignment="1">
      <alignment horizontal="left"/>
    </xf>
    <xf numFmtId="165" fontId="254" fillId="33" borderId="0" xfId="0" quotePrefix="1" applyNumberFormat="1" applyFont="1" applyFill="1" applyAlignment="1">
      <alignment horizontal="left"/>
    </xf>
    <xf numFmtId="164" fontId="254" fillId="33" borderId="0" xfId="0" quotePrefix="1" applyFont="1" applyFill="1" applyAlignment="1">
      <alignment horizontal="left"/>
    </xf>
    <xf numFmtId="165" fontId="254" fillId="33" borderId="0" xfId="17" quotePrefix="1" applyNumberFormat="1" applyFont="1" applyFill="1" applyAlignment="1">
      <alignment horizontal="left"/>
    </xf>
    <xf numFmtId="165" fontId="252" fillId="33" borderId="0" xfId="17" applyNumberFormat="1" applyFont="1" applyFill="1" applyAlignment="1">
      <alignment horizontal="left"/>
    </xf>
    <xf numFmtId="166" fontId="200" fillId="33" borderId="0" xfId="17" applyNumberFormat="1" applyFont="1" applyFill="1"/>
    <xf numFmtId="164" fontId="190" fillId="33" borderId="0" xfId="0" applyFont="1" applyFill="1"/>
    <xf numFmtId="164" fontId="501" fillId="33" borderId="0" xfId="17" applyFont="1" applyFill="1"/>
    <xf numFmtId="164" fontId="40" fillId="33" borderId="0" xfId="17" quotePrefix="1" applyFont="1" applyFill="1"/>
    <xf numFmtId="3" fontId="40" fillId="33" borderId="0" xfId="14" applyNumberFormat="1" applyFont="1" applyFill="1" applyAlignment="1">
      <alignment horizontal="right"/>
    </xf>
    <xf numFmtId="336" fontId="40" fillId="33" borderId="0" xfId="21" applyNumberFormat="1" applyFont="1" applyFill="1" applyAlignment="1">
      <alignment horizontal="right" wrapText="1"/>
    </xf>
    <xf numFmtId="165" fontId="40" fillId="33" borderId="0" xfId="14" quotePrefix="1" applyNumberFormat="1" applyFont="1" applyFill="1"/>
    <xf numFmtId="165" fontId="489" fillId="33" borderId="0" xfId="17" applyNumberFormat="1" applyFont="1" applyFill="1"/>
    <xf numFmtId="336" fontId="489" fillId="33" borderId="0" xfId="21" applyNumberFormat="1" applyFont="1" applyFill="1" applyAlignment="1">
      <alignment horizontal="right" wrapText="1"/>
    </xf>
    <xf numFmtId="14" fontId="489" fillId="33" borderId="105" xfId="21" applyNumberFormat="1" applyFont="1" applyFill="1" applyBorder="1" applyAlignment="1">
      <alignment horizontal="left" wrapText="1"/>
    </xf>
    <xf numFmtId="14" fontId="489" fillId="33" borderId="105" xfId="21" applyNumberFormat="1" applyFont="1" applyFill="1" applyBorder="1" applyAlignment="1">
      <alignment horizontal="right" wrapText="1"/>
    </xf>
    <xf numFmtId="164" fontId="0" fillId="33" borderId="82" xfId="17" applyFont="1" applyFill="1" applyBorder="1"/>
    <xf numFmtId="165" fontId="342" fillId="33" borderId="0" xfId="17" quotePrefix="1" applyNumberFormat="1" applyFont="1" applyFill="1"/>
    <xf numFmtId="343" fontId="494" fillId="33" borderId="0" xfId="21" applyNumberFormat="1" applyFont="1" applyFill="1" applyAlignment="1">
      <alignment horizontal="right" wrapText="1"/>
    </xf>
    <xf numFmtId="166" fontId="342" fillId="33" borderId="0" xfId="21" applyNumberFormat="1" applyFont="1" applyFill="1" applyAlignment="1">
      <alignment horizontal="right" wrapText="1"/>
    </xf>
    <xf numFmtId="343" fontId="40" fillId="33" borderId="0" xfId="21" applyNumberFormat="1" applyFont="1" applyFill="1" applyAlignment="1">
      <alignment horizontal="right" wrapText="1"/>
    </xf>
    <xf numFmtId="165" fontId="40" fillId="33" borderId="0" xfId="17" applyNumberFormat="1" applyFont="1" applyFill="1"/>
    <xf numFmtId="49" fontId="40" fillId="33" borderId="0" xfId="17" quotePrefix="1" applyNumberFormat="1" applyFont="1" applyFill="1"/>
    <xf numFmtId="165" fontId="503" fillId="33" borderId="0" xfId="17" applyNumberFormat="1" applyFont="1" applyFill="1"/>
    <xf numFmtId="336" fontId="503" fillId="33" borderId="0" xfId="21" applyNumberFormat="1" applyFont="1" applyFill="1" applyAlignment="1">
      <alignment horizontal="right" wrapText="1"/>
    </xf>
    <xf numFmtId="343" fontId="503" fillId="33" borderId="0" xfId="13157" applyNumberFormat="1" applyFont="1" applyFill="1" applyBorder="1" applyAlignment="1">
      <alignment horizontal="right" wrapText="1"/>
    </xf>
    <xf numFmtId="164" fontId="191" fillId="33" borderId="0" xfId="17" quotePrefix="1" applyFont="1" applyFill="1"/>
    <xf numFmtId="336" fontId="503" fillId="33" borderId="107" xfId="21" applyNumberFormat="1" applyFont="1" applyFill="1" applyBorder="1" applyAlignment="1">
      <alignment horizontal="right" wrapText="1"/>
    </xf>
    <xf numFmtId="167" fontId="503" fillId="33" borderId="107" xfId="28" applyNumberFormat="1" applyFont="1" applyFill="1" applyBorder="1" applyAlignment="1">
      <alignment horizontal="right" wrapText="1"/>
    </xf>
    <xf numFmtId="164" fontId="489" fillId="33" borderId="105" xfId="17" applyFont="1" applyFill="1" applyBorder="1" applyAlignment="1">
      <alignment horizontal="right" wrapText="1"/>
    </xf>
    <xf numFmtId="164" fontId="489" fillId="33" borderId="105" xfId="14" applyFont="1" applyFill="1" applyBorder="1" applyAlignment="1">
      <alignment horizontal="right" wrapText="1"/>
    </xf>
    <xf numFmtId="14" fontId="489" fillId="33" borderId="105" xfId="21" applyNumberFormat="1" applyFont="1" applyFill="1" applyBorder="1" applyAlignment="1">
      <alignment horizontal="left"/>
    </xf>
    <xf numFmtId="165" fontId="503" fillId="33" borderId="107" xfId="17" applyNumberFormat="1" applyFont="1" applyFill="1" applyBorder="1" applyAlignment="1">
      <alignment wrapText="1"/>
    </xf>
    <xf numFmtId="164" fontId="0" fillId="33" borderId="82" xfId="0" applyFill="1" applyBorder="1"/>
    <xf numFmtId="164" fontId="193" fillId="33" borderId="82" xfId="0" applyFont="1" applyFill="1" applyBorder="1" applyAlignment="1">
      <alignment horizontal="left" wrapText="1"/>
    </xf>
    <xf numFmtId="0" fontId="193" fillId="33" borderId="0" xfId="13156"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86" fillId="33" borderId="0" xfId="4" applyFill="1" applyAlignment="1">
      <alignment horizontal="left" wrapText="1"/>
    </xf>
    <xf numFmtId="164" fontId="186" fillId="33" borderId="0" xfId="4" applyFill="1" applyAlignment="1">
      <alignment horizontal="left"/>
    </xf>
    <xf numFmtId="164" fontId="0" fillId="33" borderId="82" xfId="0" applyFill="1" applyBorder="1" applyAlignment="1">
      <alignment horizontal="left"/>
    </xf>
    <xf numFmtId="4" fontId="254" fillId="33" borderId="0" xfId="17" applyNumberFormat="1" applyFont="1" applyFill="1" applyAlignment="1">
      <alignment horizontal="right"/>
    </xf>
    <xf numFmtId="37" fontId="254" fillId="33" borderId="0" xfId="17" applyNumberFormat="1" applyFont="1" applyFill="1" applyAlignment="1">
      <alignment horizontal="right"/>
    </xf>
    <xf numFmtId="4" fontId="254" fillId="33" borderId="0" xfId="17" applyNumberFormat="1" applyFont="1" applyFill="1"/>
    <xf numFmtId="37" fontId="254" fillId="33" borderId="0" xfId="17" applyNumberFormat="1" applyFont="1" applyFill="1"/>
    <xf numFmtId="3" fontId="254" fillId="33" borderId="0" xfId="17" applyNumberFormat="1" applyFont="1" applyFill="1" applyAlignment="1">
      <alignment horizontal="right"/>
    </xf>
    <xf numFmtId="164" fontId="254" fillId="33" borderId="105" xfId="17" applyFont="1" applyFill="1" applyBorder="1" applyAlignment="1">
      <alignment vertical="center" wrapText="1"/>
    </xf>
    <xf numFmtId="164" fontId="254" fillId="33" borderId="0" xfId="17" applyFont="1" applyFill="1" applyAlignment="1">
      <alignment vertical="center" wrapText="1"/>
    </xf>
    <xf numFmtId="164" fontId="251" fillId="33" borderId="0" xfId="1012" applyNumberFormat="1" applyFont="1" applyFill="1" applyBorder="1" applyAlignment="1">
      <alignment horizontal="left"/>
    </xf>
    <xf numFmtId="4" fontId="489" fillId="33" borderId="0" xfId="17" applyNumberFormat="1" applyFont="1" applyFill="1" applyAlignment="1">
      <alignment horizontal="right"/>
    </xf>
    <xf numFmtId="3" fontId="489" fillId="33" borderId="0" xfId="17" applyNumberFormat="1" applyFont="1" applyFill="1" applyAlignment="1">
      <alignment horizontal="right"/>
    </xf>
    <xf numFmtId="4" fontId="252" fillId="33" borderId="0" xfId="17" applyNumberFormat="1" applyFont="1" applyFill="1" applyAlignment="1">
      <alignment horizontal="right"/>
    </xf>
    <xf numFmtId="3" fontId="252" fillId="33" borderId="0" xfId="17" applyNumberFormat="1" applyFont="1" applyFill="1" applyAlignment="1">
      <alignment horizontal="right"/>
    </xf>
    <xf numFmtId="37" fontId="489" fillId="33" borderId="0" xfId="17" applyNumberFormat="1" applyFont="1" applyFill="1" applyAlignment="1">
      <alignment horizontal="right"/>
    </xf>
    <xf numFmtId="4" fontId="489" fillId="33" borderId="0" xfId="17" applyNumberFormat="1" applyFont="1" applyFill="1"/>
    <xf numFmtId="37" fontId="489" fillId="33" borderId="0" xfId="17" applyNumberFormat="1" applyFont="1" applyFill="1"/>
    <xf numFmtId="3" fontId="252" fillId="33" borderId="0" xfId="17" applyNumberFormat="1" applyFont="1" applyFill="1"/>
    <xf numFmtId="164" fontId="252" fillId="33" borderId="0" xfId="17" applyFont="1" applyFill="1"/>
    <xf numFmtId="164" fontId="489" fillId="33" borderId="105" xfId="17" applyFont="1" applyFill="1" applyBorder="1"/>
    <xf numFmtId="164" fontId="252" fillId="33" borderId="105" xfId="17" applyFont="1" applyFill="1" applyBorder="1" applyAlignment="1">
      <alignment horizontal="right"/>
    </xf>
    <xf numFmtId="164" fontId="252" fillId="33" borderId="105" xfId="17" applyFont="1" applyFill="1" applyBorder="1"/>
    <xf numFmtId="164" fontId="39" fillId="33" borderId="0" xfId="21" applyFont="1" applyFill="1" applyAlignment="1">
      <alignment horizontal="left"/>
    </xf>
    <xf numFmtId="164" fontId="489" fillId="33" borderId="0" xfId="17" applyFont="1" applyFill="1" applyAlignment="1">
      <alignment horizontal="left"/>
    </xf>
    <xf numFmtId="166" fontId="39" fillId="33" borderId="0" xfId="21" applyNumberFormat="1" applyFont="1" applyFill="1" applyAlignment="1">
      <alignment horizontal="right" wrapText="1"/>
    </xf>
    <xf numFmtId="3" fontId="39" fillId="33" borderId="0" xfId="17" applyNumberFormat="1" applyFont="1" applyFill="1"/>
    <xf numFmtId="169" fontId="186" fillId="33" borderId="0" xfId="3" applyNumberFormat="1" applyFill="1" applyAlignment="1"/>
    <xf numFmtId="14" fontId="489" fillId="33" borderId="0" xfId="21" applyNumberFormat="1" applyFont="1" applyFill="1" applyAlignment="1">
      <alignment horizontal="left"/>
    </xf>
    <xf numFmtId="165" fontId="39" fillId="33" borderId="0" xfId="4" quotePrefix="1" applyNumberFormat="1" applyFont="1" applyFill="1" applyAlignment="1">
      <alignment horizontal="left"/>
    </xf>
    <xf numFmtId="164" fontId="39" fillId="33" borderId="0" xfId="17" quotePrefix="1" applyFont="1" applyFill="1" applyAlignment="1">
      <alignment horizontal="left"/>
    </xf>
    <xf numFmtId="164" fontId="39" fillId="33" borderId="0" xfId="4" quotePrefix="1" applyFont="1" applyFill="1" applyAlignment="1">
      <alignment horizontal="left"/>
    </xf>
    <xf numFmtId="165" fontId="489" fillId="33" borderId="0" xfId="17" applyNumberFormat="1" applyFont="1" applyFill="1" applyAlignment="1">
      <alignment horizontal="left"/>
    </xf>
    <xf numFmtId="164" fontId="193" fillId="33" borderId="0" xfId="14" applyFont="1" applyFill="1"/>
    <xf numFmtId="9" fontId="193" fillId="33" borderId="0" xfId="28" applyFont="1" applyFill="1" applyAlignment="1"/>
    <xf numFmtId="9" fontId="481" fillId="33" borderId="0" xfId="28" applyFont="1" applyFill="1" applyAlignment="1"/>
    <xf numFmtId="169" fontId="193" fillId="33" borderId="0" xfId="3" applyNumberFormat="1" applyFont="1" applyFill="1" applyAlignment="1"/>
    <xf numFmtId="169" fontId="481" fillId="33" borderId="0" xfId="3" applyNumberFormat="1" applyFont="1" applyFill="1" applyAlignment="1"/>
    <xf numFmtId="166" fontId="481" fillId="33" borderId="0" xfId="17" applyNumberFormat="1" applyFont="1" applyFill="1"/>
    <xf numFmtId="164" fontId="186" fillId="123" borderId="0" xfId="17" applyFill="1" applyAlignment="1">
      <alignment horizontal="left"/>
    </xf>
    <xf numFmtId="14" fontId="489" fillId="33" borderId="0" xfId="21" applyNumberFormat="1" applyFont="1" applyFill="1" applyAlignment="1">
      <alignment horizontal="left" wrapText="1"/>
    </xf>
    <xf numFmtId="164" fontId="252" fillId="33" borderId="0" xfId="17" applyFont="1" applyFill="1" applyAlignment="1">
      <alignment horizontal="right" wrapText="1"/>
    </xf>
    <xf numFmtId="166" fontId="252" fillId="33" borderId="0" xfId="17" applyNumberFormat="1" applyFont="1" applyFill="1" applyAlignment="1">
      <alignment horizontal="right"/>
    </xf>
    <xf numFmtId="166" fontId="252" fillId="33" borderId="0" xfId="21" applyNumberFormat="1" applyFont="1" applyFill="1" applyAlignment="1">
      <alignment horizontal="right" wrapText="1"/>
    </xf>
    <xf numFmtId="165" fontId="342" fillId="33" borderId="0" xfId="17" quotePrefix="1" applyNumberFormat="1" applyFont="1" applyFill="1" applyAlignment="1">
      <alignment horizontal="left"/>
    </xf>
    <xf numFmtId="3" fontId="342" fillId="33" borderId="0" xfId="17" applyNumberFormat="1" applyFont="1" applyFill="1"/>
    <xf numFmtId="3" fontId="254" fillId="33" borderId="0" xfId="17" applyNumberFormat="1" applyFont="1" applyFill="1"/>
    <xf numFmtId="3" fontId="254" fillId="33" borderId="0" xfId="13157" applyNumberFormat="1" applyFont="1" applyFill="1" applyBorder="1"/>
    <xf numFmtId="49" fontId="254" fillId="33" borderId="0" xfId="17" quotePrefix="1" applyNumberFormat="1" applyFont="1" applyFill="1" applyAlignment="1">
      <alignment horizontal="left"/>
    </xf>
    <xf numFmtId="165" fontId="39" fillId="33" borderId="0" xfId="14" quotePrefix="1" applyNumberFormat="1" applyFont="1" applyFill="1" applyAlignment="1">
      <alignment horizontal="left"/>
    </xf>
    <xf numFmtId="167" fontId="254" fillId="33" borderId="0" xfId="13157" applyNumberFormat="1" applyFont="1" applyFill="1" applyBorder="1"/>
    <xf numFmtId="164" fontId="186" fillId="33" borderId="0" xfId="17" quotePrefix="1" applyFill="1"/>
    <xf numFmtId="165" fontId="252" fillId="33" borderId="105" xfId="17" applyNumberFormat="1" applyFont="1" applyFill="1" applyBorder="1"/>
    <xf numFmtId="166" fontId="252" fillId="33" borderId="105" xfId="17" applyNumberFormat="1" applyFont="1" applyFill="1" applyBorder="1" applyAlignment="1">
      <alignment horizontal="right"/>
    </xf>
    <xf numFmtId="165" fontId="252" fillId="33" borderId="0" xfId="17" applyNumberFormat="1" applyFont="1" applyFill="1"/>
    <xf numFmtId="172" fontId="252" fillId="33" borderId="0" xfId="17" applyNumberFormat="1" applyFont="1" applyFill="1"/>
    <xf numFmtId="171" fontId="252" fillId="33" borderId="105" xfId="21" applyNumberFormat="1" applyFont="1" applyFill="1" applyBorder="1" applyAlignment="1">
      <alignment horizontal="right" wrapText="1"/>
    </xf>
    <xf numFmtId="172" fontId="252" fillId="33" borderId="105" xfId="21" applyNumberFormat="1" applyFont="1" applyFill="1" applyBorder="1" applyAlignment="1">
      <alignment horizontal="right" wrapText="1"/>
    </xf>
    <xf numFmtId="14" fontId="252" fillId="33" borderId="0" xfId="21" applyNumberFormat="1" applyFont="1" applyFill="1" applyAlignment="1">
      <alignment horizontal="left"/>
    </xf>
    <xf numFmtId="164" fontId="252" fillId="33" borderId="0" xfId="21" applyFont="1" applyFill="1" applyAlignment="1">
      <alignment horizontal="right" wrapText="1"/>
    </xf>
    <xf numFmtId="14" fontId="252" fillId="33" borderId="0" xfId="21" applyNumberFormat="1" applyFont="1" applyFill="1"/>
    <xf numFmtId="166" fontId="252" fillId="33" borderId="0" xfId="23" applyNumberFormat="1" applyFont="1" applyFill="1" applyAlignment="1">
      <alignment horizontal="right"/>
    </xf>
    <xf numFmtId="0" fontId="254" fillId="33" borderId="0" xfId="17" applyNumberFormat="1" applyFont="1" applyFill="1" applyAlignment="1">
      <alignment horizontal="left" wrapText="1"/>
    </xf>
    <xf numFmtId="166" fontId="254" fillId="33" borderId="0" xfId="23" applyNumberFormat="1" applyFont="1" applyFill="1" applyAlignment="1">
      <alignment horizontal="right"/>
    </xf>
    <xf numFmtId="0" fontId="254" fillId="33" borderId="0" xfId="17" applyNumberFormat="1" applyFont="1" applyFill="1" applyAlignment="1">
      <alignment horizontal="left" vertical="center" wrapText="1"/>
    </xf>
    <xf numFmtId="0" fontId="254" fillId="33" borderId="0" xfId="17" applyNumberFormat="1" applyFont="1" applyFill="1" applyAlignment="1">
      <alignment wrapText="1"/>
    </xf>
    <xf numFmtId="0" fontId="254" fillId="33" borderId="0" xfId="17" applyNumberFormat="1" applyFont="1" applyFill="1" applyAlignment="1">
      <alignment vertical="center"/>
    </xf>
    <xf numFmtId="0" fontId="254" fillId="33" borderId="0" xfId="17" applyNumberFormat="1" applyFont="1" applyFill="1" applyAlignment="1">
      <alignment horizontal="left" vertical="center"/>
    </xf>
    <xf numFmtId="0" fontId="193" fillId="33" borderId="0" xfId="16305" applyFont="1" applyFill="1"/>
    <xf numFmtId="172" fontId="193" fillId="33" borderId="0" xfId="17" applyNumberFormat="1" applyFont="1" applyFill="1" applyAlignment="1">
      <alignment horizontal="left"/>
    </xf>
    <xf numFmtId="0" fontId="193" fillId="33" borderId="0" xfId="16307" applyFont="1" applyFill="1" applyAlignment="1">
      <alignment horizontal="left"/>
    </xf>
    <xf numFmtId="0" fontId="193" fillId="33" borderId="0" xfId="16308" applyFont="1" applyFill="1" applyAlignment="1">
      <alignment horizontal="left"/>
    </xf>
    <xf numFmtId="173" fontId="252" fillId="33" borderId="105" xfId="21" applyNumberFormat="1" applyFont="1" applyFill="1" applyBorder="1" applyAlignment="1">
      <alignment horizontal="right" wrapText="1"/>
    </xf>
    <xf numFmtId="164" fontId="193" fillId="33" borderId="0" xfId="17" quotePrefix="1" applyFont="1" applyFill="1" applyAlignment="1">
      <alignment horizontal="left"/>
    </xf>
    <xf numFmtId="173" fontId="252" fillId="33" borderId="0" xfId="21" applyNumberFormat="1" applyFont="1" applyFill="1" applyAlignment="1">
      <alignment horizontal="right" wrapText="1"/>
    </xf>
    <xf numFmtId="173" fontId="254" fillId="33" borderId="0" xfId="21" applyNumberFormat="1" applyFont="1" applyFill="1" applyAlignment="1">
      <alignment horizontal="right" wrapText="1"/>
    </xf>
    <xf numFmtId="0" fontId="254" fillId="122" borderId="0" xfId="17" applyNumberFormat="1" applyFont="1" applyFill="1" applyAlignment="1">
      <alignment horizontal="left" wrapText="1"/>
    </xf>
    <xf numFmtId="0" fontId="193" fillId="33" borderId="0" xfId="16455" applyFont="1" applyFill="1"/>
    <xf numFmtId="0" fontId="193" fillId="33" borderId="0" xfId="16456" applyFont="1" applyFill="1"/>
    <xf numFmtId="164" fontId="252" fillId="33" borderId="105" xfId="21" quotePrefix="1" applyFont="1" applyFill="1" applyBorder="1" applyAlignment="1">
      <alignment horizontal="right" wrapText="1"/>
    </xf>
    <xf numFmtId="165" fontId="252" fillId="33" borderId="95" xfId="17" applyNumberFormat="1" applyFont="1" applyFill="1" applyBorder="1"/>
    <xf numFmtId="166" fontId="252" fillId="33" borderId="95" xfId="17" applyNumberFormat="1" applyFont="1" applyFill="1" applyBorder="1" applyAlignment="1">
      <alignment horizontal="right"/>
    </xf>
    <xf numFmtId="166" fontId="252" fillId="0" borderId="95" xfId="17" applyNumberFormat="1" applyFont="1" applyBorder="1" applyAlignment="1">
      <alignment horizontal="right"/>
    </xf>
    <xf numFmtId="173" fontId="252" fillId="33" borderId="95" xfId="21" applyNumberFormat="1" applyFont="1" applyFill="1" applyBorder="1" applyAlignment="1">
      <alignment horizontal="right" wrapText="1"/>
    </xf>
    <xf numFmtId="14" fontId="252" fillId="33" borderId="0" xfId="21" applyNumberFormat="1" applyFont="1" applyFill="1" applyAlignment="1">
      <alignment horizontal="left" wrapText="1"/>
    </xf>
    <xf numFmtId="166" fontId="254" fillId="33" borderId="0" xfId="17" applyNumberFormat="1" applyFont="1" applyFill="1" applyAlignment="1">
      <alignment horizontal="left"/>
    </xf>
    <xf numFmtId="166" fontId="254" fillId="33" borderId="0" xfId="23" applyNumberFormat="1" applyFont="1" applyFill="1" applyAlignment="1">
      <alignment horizontal="left"/>
    </xf>
    <xf numFmtId="14" fontId="489" fillId="33" borderId="105" xfId="21" quotePrefix="1" applyNumberFormat="1" applyFont="1" applyFill="1" applyBorder="1" applyAlignment="1">
      <alignment horizontal="right" wrapText="1"/>
    </xf>
    <xf numFmtId="164" fontId="489" fillId="33" borderId="105" xfId="4" applyFont="1" applyFill="1" applyBorder="1" applyAlignment="1">
      <alignment horizontal="right" wrapText="1"/>
    </xf>
    <xf numFmtId="164" fontId="489" fillId="33" borderId="11" xfId="21" applyFont="1" applyFill="1" applyBorder="1" applyAlignment="1">
      <alignment wrapText="1"/>
    </xf>
    <xf numFmtId="0" fontId="39" fillId="33" borderId="0" xfId="14" applyNumberFormat="1" applyFont="1" applyFill="1" applyAlignment="1">
      <alignment horizontal="left"/>
    </xf>
    <xf numFmtId="3" fontId="39" fillId="33" borderId="0" xfId="3" applyNumberFormat="1" applyFont="1" applyFill="1"/>
    <xf numFmtId="173" fontId="39" fillId="33" borderId="0" xfId="4" applyNumberFormat="1" applyFont="1" applyFill="1"/>
    <xf numFmtId="164" fontId="489" fillId="33" borderId="0" xfId="21" applyFont="1" applyFill="1" applyAlignment="1">
      <alignment vertical="center" wrapText="1"/>
    </xf>
    <xf numFmtId="164" fontId="489" fillId="33" borderId="0" xfId="4" applyFont="1" applyFill="1" applyAlignment="1">
      <alignment wrapText="1"/>
    </xf>
    <xf numFmtId="0" fontId="505" fillId="33" borderId="0" xfId="16177" applyFont="1" applyFill="1" applyAlignment="1">
      <alignment wrapText="1"/>
    </xf>
    <xf numFmtId="14" fontId="254" fillId="33" borderId="0" xfId="21" applyNumberFormat="1" applyFont="1" applyFill="1"/>
    <xf numFmtId="164" fontId="489" fillId="33" borderId="0" xfId="21" applyFont="1" applyFill="1" applyAlignment="1">
      <alignment horizontal="left" wrapText="1"/>
    </xf>
    <xf numFmtId="3" fontId="254" fillId="33" borderId="0" xfId="3" applyNumberFormat="1" applyFont="1" applyFill="1"/>
    <xf numFmtId="0" fontId="506" fillId="33" borderId="0" xfId="16177" applyFont="1" applyFill="1" applyAlignment="1">
      <alignment wrapText="1"/>
    </xf>
    <xf numFmtId="1" fontId="489" fillId="33" borderId="0" xfId="14" applyNumberFormat="1" applyFont="1" applyFill="1"/>
    <xf numFmtId="3" fontId="489" fillId="33" borderId="0" xfId="3" applyNumberFormat="1" applyFont="1" applyFill="1" applyBorder="1"/>
    <xf numFmtId="3" fontId="252" fillId="33" borderId="0" xfId="3" applyNumberFormat="1" applyFont="1" applyFill="1" applyBorder="1"/>
    <xf numFmtId="173" fontId="489" fillId="33" borderId="0" xfId="3" applyNumberFormat="1" applyFont="1" applyFill="1" applyBorder="1"/>
    <xf numFmtId="164" fontId="193" fillId="33" borderId="0" xfId="14" applyFont="1" applyFill="1" applyAlignment="1">
      <alignment horizontal="left"/>
    </xf>
    <xf numFmtId="0" fontId="0" fillId="33" borderId="0" xfId="13297" applyFont="1" applyFill="1" applyAlignment="1">
      <alignment horizontal="left"/>
    </xf>
    <xf numFmtId="0" fontId="0" fillId="33" borderId="0" xfId="16500" applyFont="1" applyFill="1" applyAlignment="1">
      <alignment horizontal="left"/>
    </xf>
    <xf numFmtId="0" fontId="186" fillId="33" borderId="0" xfId="16145" applyFont="1" applyFill="1" applyAlignment="1">
      <alignment horizontal="left" wrapText="1"/>
    </xf>
    <xf numFmtId="0" fontId="0" fillId="33" borderId="0" xfId="16319" applyFont="1" applyFill="1" applyAlignment="1">
      <alignment horizontal="left"/>
    </xf>
    <xf numFmtId="0" fontId="186" fillId="33" borderId="0" xfId="16319" applyFont="1" applyFill="1" applyAlignment="1">
      <alignment horizontal="left"/>
    </xf>
    <xf numFmtId="0" fontId="0" fillId="33" borderId="0" xfId="16501" applyFont="1" applyFill="1" applyAlignment="1">
      <alignment horizontal="left"/>
    </xf>
    <xf numFmtId="164" fontId="38" fillId="33" borderId="0" xfId="21" applyFont="1" applyFill="1" applyAlignment="1">
      <alignment horizontal="left"/>
    </xf>
    <xf numFmtId="164" fontId="38" fillId="33" borderId="0" xfId="0" applyFont="1" applyFill="1"/>
    <xf numFmtId="164" fontId="38" fillId="33" borderId="0" xfId="4" applyFont="1" applyFill="1"/>
    <xf numFmtId="0" fontId="193" fillId="33" borderId="0" xfId="13156" applyFill="1" applyAlignment="1">
      <alignment horizontal="left"/>
    </xf>
    <xf numFmtId="14" fontId="489" fillId="33" borderId="10" xfId="21" applyNumberFormat="1" applyFont="1" applyFill="1" applyBorder="1" applyAlignment="1">
      <alignment horizontal="left"/>
    </xf>
    <xf numFmtId="1" fontId="489" fillId="33" borderId="0" xfId="14" applyNumberFormat="1" applyFont="1" applyFill="1" applyAlignment="1">
      <alignment horizontal="left" wrapText="1"/>
    </xf>
    <xf numFmtId="3" fontId="489" fillId="33" borderId="0" xfId="4" applyNumberFormat="1" applyFont="1" applyFill="1"/>
    <xf numFmtId="14" fontId="489" fillId="33" borderId="129" xfId="21" applyNumberFormat="1" applyFont="1" applyFill="1" applyBorder="1" applyAlignment="1">
      <alignment horizontal="left"/>
    </xf>
    <xf numFmtId="14" fontId="489" fillId="33" borderId="129" xfId="21" quotePrefix="1" applyNumberFormat="1" applyFont="1" applyFill="1" applyBorder="1" applyAlignment="1">
      <alignment horizontal="right" wrapText="1"/>
    </xf>
    <xf numFmtId="14" fontId="489" fillId="33" borderId="129" xfId="21" applyNumberFormat="1" applyFont="1" applyFill="1" applyBorder="1" applyAlignment="1">
      <alignment horizontal="right" wrapText="1"/>
    </xf>
    <xf numFmtId="164" fontId="489" fillId="33" borderId="129" xfId="21" applyFont="1" applyFill="1" applyBorder="1" applyAlignment="1">
      <alignment horizontal="right" wrapText="1"/>
    </xf>
    <xf numFmtId="164" fontId="489" fillId="33" borderId="129" xfId="4" applyFont="1" applyFill="1" applyBorder="1" applyAlignment="1">
      <alignment horizontal="right" wrapText="1"/>
    </xf>
    <xf numFmtId="0" fontId="252" fillId="33" borderId="10" xfId="13156" applyFont="1" applyFill="1" applyBorder="1" applyAlignment="1">
      <alignment horizontal="left" wrapText="1"/>
    </xf>
    <xf numFmtId="0" fontId="252" fillId="33" borderId="10" xfId="13156" applyFont="1" applyFill="1" applyBorder="1" applyAlignment="1">
      <alignment horizontal="left"/>
    </xf>
    <xf numFmtId="14" fontId="489" fillId="33" borderId="10" xfId="21" applyNumberFormat="1" applyFont="1" applyFill="1" applyBorder="1" applyAlignment="1">
      <alignment horizontal="right" wrapText="1"/>
    </xf>
    <xf numFmtId="14" fontId="489" fillId="33" borderId="10" xfId="21" quotePrefix="1" applyNumberFormat="1" applyFont="1" applyFill="1" applyBorder="1" applyAlignment="1">
      <alignment horizontal="right" wrapText="1"/>
    </xf>
    <xf numFmtId="2" fontId="252" fillId="33" borderId="10" xfId="13156" applyNumberFormat="1" applyFont="1" applyFill="1" applyBorder="1" applyAlignment="1">
      <alignment horizontal="right" wrapText="1"/>
    </xf>
    <xf numFmtId="0" fontId="252" fillId="33" borderId="11" xfId="13156" applyFont="1" applyFill="1" applyBorder="1" applyAlignment="1">
      <alignment horizontal="left" wrapText="1"/>
    </xf>
    <xf numFmtId="0" fontId="252" fillId="33" borderId="0" xfId="13156" applyFont="1" applyFill="1" applyAlignment="1">
      <alignment horizontal="left"/>
    </xf>
    <xf numFmtId="164" fontId="489" fillId="33" borderId="0" xfId="21" applyFont="1" applyFill="1"/>
    <xf numFmtId="166" fontId="489" fillId="33" borderId="0" xfId="17" applyNumberFormat="1" applyFont="1" applyFill="1" applyAlignment="1">
      <alignment horizontal="right"/>
    </xf>
    <xf numFmtId="173" fontId="252" fillId="33" borderId="0" xfId="13156" applyNumberFormat="1" applyFont="1" applyFill="1"/>
    <xf numFmtId="3" fontId="252" fillId="33" borderId="0" xfId="13156" applyNumberFormat="1" applyFont="1" applyFill="1"/>
    <xf numFmtId="164" fontId="38" fillId="33" borderId="0" xfId="0" applyFont="1" applyFill="1" applyAlignment="1">
      <alignment horizontal="left" wrapText="1"/>
    </xf>
    <xf numFmtId="166" fontId="252" fillId="33" borderId="0" xfId="13156" applyNumberFormat="1" applyFont="1" applyFill="1"/>
    <xf numFmtId="166" fontId="252" fillId="33" borderId="0" xfId="13156" applyNumberFormat="1" applyFont="1" applyFill="1" applyAlignment="1">
      <alignment horizontal="right"/>
    </xf>
    <xf numFmtId="0" fontId="254" fillId="33" borderId="0" xfId="13156" quotePrefix="1" applyFont="1" applyFill="1"/>
    <xf numFmtId="164" fontId="38" fillId="33" borderId="0" xfId="21" applyFont="1" applyFill="1"/>
    <xf numFmtId="173" fontId="254" fillId="33" borderId="0" xfId="13156" applyNumberFormat="1" applyFont="1" applyFill="1"/>
    <xf numFmtId="3" fontId="254" fillId="33" borderId="0" xfId="13156" applyNumberFormat="1" applyFont="1" applyFill="1"/>
    <xf numFmtId="164" fontId="38" fillId="33" borderId="0" xfId="21" applyFont="1" applyFill="1" applyAlignment="1">
      <alignment vertical="center"/>
    </xf>
    <xf numFmtId="164" fontId="38" fillId="33" borderId="0" xfId="21" applyFont="1" applyFill="1" applyAlignment="1">
      <alignment horizontal="left" vertical="center"/>
    </xf>
    <xf numFmtId="164" fontId="489" fillId="33" borderId="0" xfId="21" applyFont="1" applyFill="1" applyAlignment="1">
      <alignment horizontal="left" vertical="center"/>
    </xf>
    <xf numFmtId="3" fontId="507" fillId="33" borderId="0" xfId="0" applyNumberFormat="1" applyFont="1" applyFill="1" applyAlignment="1">
      <alignment horizontal="right"/>
    </xf>
    <xf numFmtId="3" fontId="489" fillId="33" borderId="0" xfId="21" applyNumberFormat="1" applyFont="1" applyFill="1" applyAlignment="1">
      <alignment vertical="center"/>
    </xf>
    <xf numFmtId="164" fontId="489" fillId="33" borderId="0" xfId="21" applyFont="1" applyFill="1" applyAlignment="1">
      <alignment vertical="center"/>
    </xf>
    <xf numFmtId="0" fontId="252" fillId="33" borderId="0" xfId="13156" applyFont="1" applyFill="1" applyAlignment="1">
      <alignment horizontal="left" wrapText="1"/>
    </xf>
    <xf numFmtId="173" fontId="252" fillId="33" borderId="0" xfId="13156" applyNumberFormat="1" applyFont="1" applyFill="1" applyAlignment="1">
      <alignment horizontal="right"/>
    </xf>
    <xf numFmtId="3" fontId="252" fillId="33" borderId="0" xfId="13156" applyNumberFormat="1" applyFont="1" applyFill="1" applyAlignment="1">
      <alignment horizontal="right"/>
    </xf>
    <xf numFmtId="173" fontId="254" fillId="33" borderId="0" xfId="13156" applyNumberFormat="1" applyFont="1" applyFill="1" applyAlignment="1">
      <alignment horizontal="right"/>
    </xf>
    <xf numFmtId="3" fontId="254" fillId="33" borderId="0" xfId="13156" applyNumberFormat="1" applyFont="1" applyFill="1" applyAlignment="1">
      <alignment horizontal="right"/>
    </xf>
    <xf numFmtId="3" fontId="489" fillId="33" borderId="0" xfId="21" applyNumberFormat="1" applyFont="1" applyFill="1" applyAlignment="1">
      <alignment horizontal="right" vertical="center"/>
    </xf>
    <xf numFmtId="164" fontId="38" fillId="33" borderId="0" xfId="0" applyFont="1" applyFill="1" applyAlignment="1">
      <alignment vertical="center" wrapText="1"/>
    </xf>
    <xf numFmtId="166" fontId="38" fillId="33" borderId="0" xfId="17" applyNumberFormat="1" applyFont="1" applyFill="1"/>
    <xf numFmtId="166" fontId="489" fillId="33" borderId="0" xfId="17" applyNumberFormat="1" applyFont="1" applyFill="1" applyAlignment="1">
      <alignment vertical="center"/>
    </xf>
    <xf numFmtId="9" fontId="193" fillId="33" borderId="0" xfId="13157" applyFont="1" applyFill="1" applyBorder="1"/>
    <xf numFmtId="238" fontId="193" fillId="33" borderId="0" xfId="13156" applyNumberFormat="1" applyFill="1" applyAlignment="1">
      <alignment horizontal="left"/>
    </xf>
    <xf numFmtId="164" fontId="193" fillId="33" borderId="0" xfId="0" applyFont="1" applyFill="1" applyAlignment="1">
      <alignment horizontal="left"/>
    </xf>
    <xf numFmtId="164" fontId="193" fillId="33" borderId="82" xfId="0" applyFont="1" applyFill="1" applyBorder="1" applyAlignment="1">
      <alignment horizontal="left"/>
    </xf>
    <xf numFmtId="164" fontId="186" fillId="33" borderId="0" xfId="17" applyFill="1" applyAlignment="1">
      <alignment horizontal="left" wrapText="1"/>
    </xf>
    <xf numFmtId="0" fontId="252" fillId="33" borderId="0" xfId="13156" applyFont="1" applyFill="1"/>
    <xf numFmtId="0" fontId="254" fillId="33" borderId="0" xfId="13156" applyFont="1" applyFill="1"/>
    <xf numFmtId="238" fontId="252" fillId="33" borderId="0" xfId="13156" applyNumberFormat="1" applyFont="1" applyFill="1"/>
    <xf numFmtId="0" fontId="252" fillId="33" borderId="0" xfId="13156" quotePrefix="1" applyFont="1" applyFill="1"/>
    <xf numFmtId="238" fontId="254" fillId="33" borderId="0" xfId="13156" applyNumberFormat="1" applyFont="1" applyFill="1"/>
    <xf numFmtId="164" fontId="489" fillId="33" borderId="0" xfId="0" applyFont="1" applyFill="1"/>
    <xf numFmtId="164" fontId="489" fillId="33" borderId="10" xfId="21" applyFont="1" applyFill="1" applyBorder="1" applyAlignment="1">
      <alignment horizontal="right" wrapText="1"/>
    </xf>
    <xf numFmtId="0" fontId="252" fillId="33" borderId="0" xfId="9065" quotePrefix="1" applyFont="1" applyFill="1"/>
    <xf numFmtId="3" fontId="489" fillId="33" borderId="0" xfId="16157" applyNumberFormat="1" applyFont="1" applyFill="1" applyAlignment="1">
      <alignment horizontal="right"/>
    </xf>
    <xf numFmtId="238" fontId="489" fillId="33" borderId="0" xfId="16157" applyNumberFormat="1" applyFont="1" applyFill="1"/>
    <xf numFmtId="3" fontId="252" fillId="33" borderId="0" xfId="16157" applyNumberFormat="1" applyFont="1" applyFill="1" applyAlignment="1">
      <alignment horizontal="right"/>
    </xf>
    <xf numFmtId="0" fontId="254" fillId="33" borderId="0" xfId="9065" quotePrefix="1" applyFont="1" applyFill="1"/>
    <xf numFmtId="3" fontId="254" fillId="33" borderId="0" xfId="9065" quotePrefix="1" applyNumberFormat="1" applyFont="1" applyFill="1" applyAlignment="1">
      <alignment horizontal="right"/>
    </xf>
    <xf numFmtId="3" fontId="38" fillId="33" borderId="0" xfId="16157" applyNumberFormat="1" applyFont="1" applyFill="1" applyAlignment="1">
      <alignment horizontal="right"/>
    </xf>
    <xf numFmtId="238" fontId="38" fillId="33" borderId="0" xfId="16157" applyNumberFormat="1" applyFont="1" applyFill="1"/>
    <xf numFmtId="3" fontId="252" fillId="33" borderId="0" xfId="9065" quotePrefix="1" applyNumberFormat="1" applyFont="1" applyFill="1" applyAlignment="1">
      <alignment horizontal="right"/>
    </xf>
    <xf numFmtId="0" fontId="38" fillId="33" borderId="0" xfId="16157" applyFont="1" applyFill="1"/>
    <xf numFmtId="0" fontId="193" fillId="0" borderId="0" xfId="13156" applyAlignment="1">
      <alignment horizontal="left"/>
    </xf>
    <xf numFmtId="0" fontId="252" fillId="33" borderId="10" xfId="9065" quotePrefix="1" applyFont="1" applyFill="1" applyBorder="1" applyAlignment="1">
      <alignment horizontal="left" wrapText="1"/>
    </xf>
    <xf numFmtId="2" fontId="489" fillId="33" borderId="10" xfId="16157" applyNumberFormat="1" applyFont="1" applyFill="1" applyBorder="1" applyAlignment="1">
      <alignment horizontal="right" wrapText="1"/>
    </xf>
    <xf numFmtId="165" fontId="38" fillId="33" borderId="0" xfId="0" quotePrefix="1" applyNumberFormat="1" applyFont="1" applyFill="1"/>
    <xf numFmtId="1" fontId="38" fillId="33" borderId="0" xfId="0" applyNumberFormat="1" applyFont="1" applyFill="1" applyAlignment="1">
      <alignment horizontal="right"/>
    </xf>
    <xf numFmtId="1" fontId="38" fillId="33" borderId="0" xfId="0" applyNumberFormat="1" applyFont="1" applyFill="1"/>
    <xf numFmtId="3" fontId="38" fillId="33" borderId="0" xfId="0" applyNumberFormat="1" applyFont="1" applyFill="1"/>
    <xf numFmtId="164" fontId="38" fillId="33" borderId="0" xfId="0" quotePrefix="1" applyFont="1" applyFill="1"/>
    <xf numFmtId="166" fontId="38" fillId="33" borderId="0" xfId="0" applyNumberFormat="1" applyFont="1" applyFill="1"/>
    <xf numFmtId="166" fontId="38" fillId="0" borderId="0" xfId="0" applyNumberFormat="1" applyFont="1"/>
    <xf numFmtId="164" fontId="254" fillId="0" borderId="0" xfId="0" quotePrefix="1" applyFont="1"/>
    <xf numFmtId="3" fontId="254" fillId="0" borderId="0" xfId="0" applyNumberFormat="1" applyFont="1"/>
    <xf numFmtId="164" fontId="254" fillId="33" borderId="0" xfId="0" quotePrefix="1" applyFont="1" applyFill="1"/>
    <xf numFmtId="3" fontId="254" fillId="33" borderId="0" xfId="0" applyNumberFormat="1" applyFont="1" applyFill="1"/>
    <xf numFmtId="164" fontId="38" fillId="0" borderId="0" xfId="0" quotePrefix="1" applyFont="1"/>
    <xf numFmtId="164" fontId="489" fillId="33" borderId="105" xfId="21" quotePrefix="1" applyFont="1" applyFill="1" applyBorder="1" applyAlignment="1">
      <alignment horizontal="right" wrapText="1"/>
    </xf>
    <xf numFmtId="3" fontId="38" fillId="33" borderId="11" xfId="0" applyNumberFormat="1" applyFont="1" applyFill="1" applyBorder="1"/>
    <xf numFmtId="3" fontId="38" fillId="33" borderId="11" xfId="23" applyNumberFormat="1" applyFont="1" applyFill="1" applyBorder="1"/>
    <xf numFmtId="3" fontId="38" fillId="33" borderId="0" xfId="23" applyNumberFormat="1" applyFont="1" applyFill="1"/>
    <xf numFmtId="165" fontId="38" fillId="33" borderId="11" xfId="0" quotePrefix="1" applyNumberFormat="1" applyFont="1" applyFill="1" applyBorder="1" applyAlignment="1">
      <alignment horizontal="left"/>
    </xf>
    <xf numFmtId="165" fontId="38" fillId="33" borderId="0" xfId="0" quotePrefix="1" applyNumberFormat="1" applyFont="1" applyFill="1" applyAlignment="1">
      <alignment horizontal="left"/>
    </xf>
    <xf numFmtId="164" fontId="38" fillId="33" borderId="0" xfId="0" applyFont="1" applyFill="1" applyAlignment="1">
      <alignment horizontal="left"/>
    </xf>
    <xf numFmtId="164" fontId="38" fillId="33" borderId="0" xfId="0" quotePrefix="1" applyFont="1" applyFill="1" applyAlignment="1">
      <alignment horizontal="left"/>
    </xf>
    <xf numFmtId="164" fontId="489" fillId="33" borderId="105" xfId="21" applyFont="1" applyFill="1" applyBorder="1" applyAlignment="1">
      <alignment horizontal="left" wrapText="1"/>
    </xf>
    <xf numFmtId="3" fontId="489" fillId="33" borderId="10" xfId="21" applyNumberFormat="1" applyFont="1" applyFill="1" applyBorder="1" applyAlignment="1">
      <alignment horizontal="right" wrapText="1"/>
    </xf>
    <xf numFmtId="14" fontId="489" fillId="33" borderId="0" xfId="21" applyNumberFormat="1" applyFont="1" applyFill="1"/>
    <xf numFmtId="3" fontId="489" fillId="33" borderId="0" xfId="17" applyNumberFormat="1" applyFont="1" applyFill="1"/>
    <xf numFmtId="166" fontId="489" fillId="33" borderId="0" xfId="21" applyNumberFormat="1" applyFont="1" applyFill="1" applyAlignment="1">
      <alignment horizontal="right" wrapText="1"/>
    </xf>
    <xf numFmtId="3" fontId="38" fillId="33" borderId="0" xfId="17" applyNumberFormat="1" applyFont="1" applyFill="1"/>
    <xf numFmtId="166" fontId="38" fillId="33" borderId="0" xfId="21" applyNumberFormat="1" applyFont="1" applyFill="1" applyAlignment="1">
      <alignment horizontal="right" wrapText="1"/>
    </xf>
    <xf numFmtId="164" fontId="38" fillId="33" borderId="0" xfId="4" applyFont="1" applyFill="1" applyAlignment="1">
      <alignment horizontal="left"/>
    </xf>
    <xf numFmtId="164" fontId="489" fillId="33" borderId="0" xfId="4" applyFont="1" applyFill="1"/>
    <xf numFmtId="164" fontId="38" fillId="33" borderId="0" xfId="17" applyFont="1" applyFill="1"/>
    <xf numFmtId="164" fontId="489" fillId="33" borderId="97" xfId="4" applyFont="1" applyFill="1" applyBorder="1"/>
    <xf numFmtId="3" fontId="489" fillId="33" borderId="97" xfId="17" applyNumberFormat="1" applyFont="1" applyFill="1" applyBorder="1"/>
    <xf numFmtId="3" fontId="489" fillId="33" borderId="100" xfId="17" applyNumberFormat="1" applyFont="1" applyFill="1" applyBorder="1"/>
    <xf numFmtId="3" fontId="489" fillId="33" borderId="101" xfId="17" applyNumberFormat="1" applyFont="1" applyFill="1" applyBorder="1"/>
    <xf numFmtId="3" fontId="489" fillId="33" borderId="102" xfId="17" applyNumberFormat="1" applyFont="1" applyFill="1" applyBorder="1"/>
    <xf numFmtId="3" fontId="252" fillId="33" borderId="103" xfId="17" applyNumberFormat="1" applyFont="1" applyFill="1" applyBorder="1"/>
    <xf numFmtId="3" fontId="252" fillId="33" borderId="104" xfId="17" applyNumberFormat="1" applyFont="1" applyFill="1" applyBorder="1"/>
    <xf numFmtId="3" fontId="252" fillId="33" borderId="109" xfId="17" applyNumberFormat="1" applyFont="1" applyFill="1" applyBorder="1"/>
    <xf numFmtId="3" fontId="252" fillId="33" borderId="111" xfId="17" applyNumberFormat="1" applyFont="1" applyFill="1" applyBorder="1"/>
    <xf numFmtId="3" fontId="252" fillId="33" borderId="115" xfId="17" applyNumberFormat="1" applyFont="1" applyFill="1" applyBorder="1"/>
    <xf numFmtId="3" fontId="252" fillId="33" borderId="117" xfId="17" applyNumberFormat="1" applyFont="1" applyFill="1" applyBorder="1"/>
    <xf numFmtId="3" fontId="252" fillId="33" borderId="119" xfId="17" applyNumberFormat="1" applyFont="1" applyFill="1" applyBorder="1"/>
    <xf numFmtId="3" fontId="252" fillId="33" borderId="122" xfId="17" applyNumberFormat="1" applyFont="1" applyFill="1" applyBorder="1"/>
    <xf numFmtId="3" fontId="252" fillId="33" borderId="124" xfId="17" applyNumberFormat="1" applyFont="1" applyFill="1" applyBorder="1"/>
    <xf numFmtId="238" fontId="489" fillId="33" borderId="0" xfId="28" applyNumberFormat="1" applyFont="1" applyFill="1"/>
    <xf numFmtId="238" fontId="38" fillId="33" borderId="0" xfId="28" applyNumberFormat="1" applyFont="1" applyFill="1"/>
    <xf numFmtId="1" fontId="489" fillId="33" borderId="97" xfId="28" applyNumberFormat="1" applyFont="1" applyFill="1" applyBorder="1"/>
    <xf numFmtId="164" fontId="186" fillId="33" borderId="82" xfId="4" applyFill="1" applyBorder="1" applyAlignment="1">
      <alignment horizontal="left"/>
    </xf>
    <xf numFmtId="164" fontId="0" fillId="33" borderId="82" xfId="4" applyFont="1" applyFill="1" applyBorder="1" applyAlignment="1">
      <alignment horizontal="left"/>
    </xf>
    <xf numFmtId="14" fontId="489" fillId="33" borderId="10" xfId="21" applyNumberFormat="1" applyFont="1" applyFill="1" applyBorder="1" applyAlignment="1">
      <alignment horizontal="right" vertical="center" wrapText="1"/>
    </xf>
    <xf numFmtId="14" fontId="489" fillId="33" borderId="10" xfId="21" quotePrefix="1" applyNumberFormat="1" applyFont="1" applyFill="1" applyBorder="1" applyAlignment="1">
      <alignment horizontal="right" vertical="center" wrapText="1"/>
    </xf>
    <xf numFmtId="3" fontId="252" fillId="33" borderId="10" xfId="17" applyNumberFormat="1" applyFont="1" applyFill="1" applyBorder="1" applyAlignment="1">
      <alignment horizontal="right" vertical="center" wrapText="1"/>
    </xf>
    <xf numFmtId="339" fontId="235" fillId="33" borderId="0" xfId="22" quotePrefix="1" applyNumberFormat="1" applyFont="1" applyFill="1" applyAlignment="1">
      <alignment horizontal="left"/>
    </xf>
    <xf numFmtId="164" fontId="37" fillId="33" borderId="0" xfId="21" applyFont="1" applyFill="1"/>
    <xf numFmtId="3" fontId="489" fillId="33" borderId="0" xfId="21" applyNumberFormat="1" applyFont="1" applyFill="1"/>
    <xf numFmtId="164" fontId="37" fillId="33" borderId="0" xfId="21" applyFont="1" applyFill="1" applyAlignment="1">
      <alignment horizontal="left"/>
    </xf>
    <xf numFmtId="0" fontId="252" fillId="33" borderId="129" xfId="13156" applyFont="1" applyFill="1" applyBorder="1" applyAlignment="1">
      <alignment horizontal="left" wrapText="1"/>
    </xf>
    <xf numFmtId="0" fontId="252" fillId="33" borderId="129" xfId="13156" applyFont="1" applyFill="1" applyBorder="1" applyAlignment="1">
      <alignment horizontal="left"/>
    </xf>
    <xf numFmtId="2" fontId="252" fillId="33" borderId="129" xfId="13156" applyNumberFormat="1" applyFont="1" applyFill="1" applyBorder="1" applyAlignment="1">
      <alignment horizontal="right" wrapText="1"/>
    </xf>
    <xf numFmtId="164" fontId="186" fillId="33" borderId="82" xfId="14" applyFill="1" applyBorder="1"/>
    <xf numFmtId="164" fontId="186" fillId="0" borderId="82" xfId="0" applyFont="1" applyBorder="1"/>
    <xf numFmtId="164" fontId="186" fillId="33" borderId="0" xfId="14" applyFill="1" applyAlignment="1">
      <alignment horizontal="left" wrapText="1"/>
    </xf>
    <xf numFmtId="164" fontId="186" fillId="33" borderId="0" xfId="0" applyFont="1" applyFill="1"/>
    <xf numFmtId="164" fontId="186" fillId="0" borderId="0" xfId="0" applyFont="1"/>
    <xf numFmtId="164" fontId="186" fillId="33" borderId="0" xfId="14" applyFill="1" applyAlignment="1">
      <alignment horizontal="left"/>
    </xf>
    <xf numFmtId="164" fontId="37" fillId="33" borderId="0" xfId="0" applyFont="1" applyFill="1"/>
    <xf numFmtId="173" fontId="37" fillId="33" borderId="0" xfId="4" applyNumberFormat="1" applyFont="1" applyFill="1"/>
    <xf numFmtId="164" fontId="489" fillId="33" borderId="0" xfId="4" applyFont="1" applyFill="1" applyAlignment="1">
      <alignment horizontal="left"/>
    </xf>
    <xf numFmtId="164" fontId="37" fillId="33" borderId="0" xfId="4" applyFont="1" applyFill="1"/>
    <xf numFmtId="0" fontId="505" fillId="33" borderId="0" xfId="16169" applyFont="1" applyFill="1" applyAlignment="1">
      <alignment horizontal="left"/>
    </xf>
    <xf numFmtId="164" fontId="489" fillId="33" borderId="0" xfId="4" applyFont="1" applyFill="1" applyAlignment="1">
      <alignment horizontal="left" wrapText="1"/>
    </xf>
    <xf numFmtId="164" fontId="37" fillId="33" borderId="0" xfId="4" applyFont="1" applyFill="1" applyAlignment="1">
      <alignment horizontal="right"/>
    </xf>
    <xf numFmtId="1" fontId="489" fillId="33" borderId="108" xfId="14" applyNumberFormat="1" applyFont="1" applyFill="1" applyBorder="1" applyAlignment="1">
      <alignment horizontal="left"/>
    </xf>
    <xf numFmtId="164" fontId="489" fillId="33" borderId="0" xfId="0" applyFont="1" applyFill="1" applyAlignment="1">
      <alignment horizontal="left"/>
    </xf>
    <xf numFmtId="1" fontId="489" fillId="33" borderId="0" xfId="14" applyNumberFormat="1" applyFont="1" applyFill="1" applyAlignment="1">
      <alignment horizontal="left"/>
    </xf>
    <xf numFmtId="238" fontId="489" fillId="33" borderId="0" xfId="16170" applyNumberFormat="1" applyFont="1" applyFill="1" applyBorder="1" applyAlignment="1">
      <alignment horizontal="right"/>
    </xf>
    <xf numFmtId="169" fontId="190" fillId="33" borderId="0" xfId="16168" applyNumberFormat="1" applyFont="1" applyFill="1" applyAlignment="1"/>
    <xf numFmtId="167" fontId="186" fillId="33" borderId="0" xfId="13157" applyNumberFormat="1" applyFill="1" applyAlignment="1"/>
    <xf numFmtId="1" fontId="186" fillId="33" borderId="0" xfId="13157" applyNumberFormat="1" applyFill="1" applyAlignment="1"/>
    <xf numFmtId="169" fontId="37" fillId="33" borderId="0" xfId="3" applyNumberFormat="1" applyFont="1" applyFill="1" applyAlignment="1">
      <alignment horizontal="right"/>
    </xf>
    <xf numFmtId="173" fontId="37" fillId="33" borderId="0" xfId="4" applyNumberFormat="1" applyFont="1" applyFill="1" applyAlignment="1">
      <alignment horizontal="right"/>
    </xf>
    <xf numFmtId="3" fontId="37" fillId="33" borderId="0" xfId="3" applyNumberFormat="1" applyFont="1" applyFill="1" applyAlignment="1">
      <alignment horizontal="right"/>
    </xf>
    <xf numFmtId="346" fontId="37" fillId="33" borderId="0" xfId="3" applyNumberFormat="1" applyFont="1" applyFill="1" applyAlignment="1">
      <alignment horizontal="right"/>
    </xf>
    <xf numFmtId="169" fontId="489" fillId="33" borderId="0" xfId="16170" applyNumberFormat="1" applyFont="1" applyFill="1" applyBorder="1" applyAlignment="1">
      <alignment horizontal="right"/>
    </xf>
    <xf numFmtId="166" fontId="489" fillId="33" borderId="0" xfId="0" applyNumberFormat="1" applyFont="1" applyFill="1"/>
    <xf numFmtId="2" fontId="37" fillId="33" borderId="0" xfId="13157" applyNumberFormat="1" applyFont="1" applyFill="1"/>
    <xf numFmtId="166" fontId="37" fillId="33" borderId="0" xfId="0" applyNumberFormat="1" applyFont="1" applyFill="1"/>
    <xf numFmtId="3" fontId="496" fillId="33" borderId="0" xfId="16173" applyNumberFormat="1" applyFont="1" applyFill="1" applyAlignment="1">
      <alignment horizontal="right"/>
    </xf>
    <xf numFmtId="167" fontId="37" fillId="33" borderId="0" xfId="13157" applyNumberFormat="1" applyFont="1" applyFill="1"/>
    <xf numFmtId="9" fontId="37" fillId="33" borderId="0" xfId="13157" applyFont="1" applyFill="1"/>
    <xf numFmtId="14" fontId="37" fillId="33" borderId="0" xfId="21" applyNumberFormat="1" applyFont="1" applyFill="1" applyAlignment="1">
      <alignment horizontal="left"/>
    </xf>
    <xf numFmtId="3" fontId="37" fillId="33" borderId="0" xfId="21" applyNumberFormat="1" applyFont="1" applyFill="1" applyAlignment="1">
      <alignment horizontal="right"/>
    </xf>
    <xf numFmtId="3" fontId="507" fillId="33" borderId="108" xfId="0" applyNumberFormat="1" applyFont="1" applyFill="1" applyBorder="1" applyAlignment="1">
      <alignment horizontal="right"/>
    </xf>
    <xf numFmtId="3" fontId="507" fillId="33" borderId="113" xfId="0" applyNumberFormat="1" applyFont="1" applyFill="1" applyBorder="1" applyAlignment="1">
      <alignment horizontal="right"/>
    </xf>
    <xf numFmtId="3" fontId="507" fillId="33" borderId="114" xfId="0" applyNumberFormat="1" applyFont="1" applyFill="1" applyBorder="1" applyAlignment="1">
      <alignment horizontal="right"/>
    </xf>
    <xf numFmtId="3" fontId="507" fillId="33" borderId="116" xfId="0" applyNumberFormat="1" applyFont="1" applyFill="1" applyBorder="1" applyAlignment="1">
      <alignment horizontal="right"/>
    </xf>
    <xf numFmtId="3" fontId="507" fillId="33" borderId="118" xfId="0" applyNumberFormat="1" applyFont="1" applyFill="1" applyBorder="1" applyAlignment="1">
      <alignment horizontal="right"/>
    </xf>
    <xf numFmtId="3" fontId="507" fillId="33" borderId="119" xfId="0" applyNumberFormat="1" applyFont="1" applyFill="1" applyBorder="1" applyAlignment="1">
      <alignment horizontal="right"/>
    </xf>
    <xf numFmtId="3" fontId="507" fillId="33" borderId="122" xfId="0" applyNumberFormat="1" applyFont="1" applyFill="1" applyBorder="1" applyAlignment="1">
      <alignment horizontal="right"/>
    </xf>
    <xf numFmtId="3" fontId="507" fillId="33" borderId="123" xfId="0" applyNumberFormat="1" applyFont="1" applyFill="1" applyBorder="1" applyAlignment="1">
      <alignment horizontal="right"/>
    </xf>
    <xf numFmtId="3" fontId="507" fillId="33" borderId="124" xfId="0" applyNumberFormat="1" applyFont="1" applyFill="1" applyBorder="1" applyAlignment="1">
      <alignment horizontal="right"/>
    </xf>
    <xf numFmtId="3" fontId="507" fillId="33" borderId="125" xfId="0" applyNumberFormat="1" applyFont="1" applyFill="1" applyBorder="1" applyAlignment="1">
      <alignment horizontal="right"/>
    </xf>
    <xf numFmtId="164" fontId="186" fillId="33" borderId="82" xfId="14" applyFill="1" applyBorder="1" applyAlignment="1">
      <alignment horizontal="left"/>
    </xf>
    <xf numFmtId="164" fontId="186" fillId="33" borderId="0" xfId="0" applyFont="1" applyFill="1" applyAlignment="1">
      <alignment horizontal="left"/>
    </xf>
    <xf numFmtId="9" fontId="186" fillId="33" borderId="0" xfId="13157" applyFont="1" applyFill="1" applyAlignment="1">
      <alignment horizontal="left"/>
    </xf>
    <xf numFmtId="2" fontId="186" fillId="33" borderId="0" xfId="13157" applyNumberFormat="1" applyFill="1" applyAlignment="1"/>
    <xf numFmtId="173" fontId="507" fillId="33" borderId="108" xfId="0" applyNumberFormat="1" applyFont="1" applyFill="1" applyBorder="1" applyAlignment="1">
      <alignment horizontal="right"/>
    </xf>
    <xf numFmtId="238" fontId="489" fillId="33" borderId="0" xfId="16161" applyNumberFormat="1" applyFont="1" applyFill="1"/>
    <xf numFmtId="238" fontId="37" fillId="33" borderId="0" xfId="16161" applyNumberFormat="1" applyFont="1" applyFill="1"/>
    <xf numFmtId="0" fontId="254" fillId="33" borderId="0" xfId="13156" applyFont="1" applyFill="1" applyAlignment="1">
      <alignment horizontal="left"/>
    </xf>
    <xf numFmtId="0" fontId="252" fillId="33" borderId="0" xfId="13156" quotePrefix="1" applyFont="1" applyFill="1" applyAlignment="1">
      <alignment horizontal="left"/>
    </xf>
    <xf numFmtId="0" fontId="254" fillId="33" borderId="0" xfId="13156" quotePrefix="1" applyFont="1" applyFill="1" applyAlignment="1">
      <alignment horizontal="left"/>
    </xf>
    <xf numFmtId="164" fontId="37" fillId="33" borderId="0" xfId="0" applyFont="1" applyFill="1" applyAlignment="1">
      <alignment horizontal="left"/>
    </xf>
    <xf numFmtId="3" fontId="252" fillId="33" borderId="129" xfId="13156" applyNumberFormat="1" applyFont="1" applyFill="1" applyBorder="1" applyAlignment="1">
      <alignment horizontal="right" wrapText="1"/>
    </xf>
    <xf numFmtId="238" fontId="489" fillId="33" borderId="129" xfId="21" applyNumberFormat="1" applyFont="1" applyFill="1" applyBorder="1" applyAlignment="1">
      <alignment horizontal="right" wrapText="1"/>
    </xf>
    <xf numFmtId="2" fontId="252" fillId="33" borderId="107" xfId="13156" applyNumberFormat="1" applyFont="1" applyFill="1" applyBorder="1" applyAlignment="1">
      <alignment horizontal="right" wrapText="1"/>
    </xf>
    <xf numFmtId="164" fontId="252" fillId="33" borderId="129" xfId="21" applyFont="1" applyFill="1" applyBorder="1" applyAlignment="1">
      <alignment horizontal="right" wrapText="1"/>
    </xf>
    <xf numFmtId="3" fontId="489" fillId="33" borderId="0" xfId="16161" applyNumberFormat="1" applyFont="1" applyFill="1" applyAlignment="1">
      <alignment horizontal="right"/>
    </xf>
    <xf numFmtId="3" fontId="252" fillId="33" borderId="0" xfId="16161" applyNumberFormat="1" applyFont="1" applyFill="1" applyAlignment="1">
      <alignment horizontal="right"/>
    </xf>
    <xf numFmtId="3" fontId="37" fillId="33" borderId="0" xfId="16161" applyNumberFormat="1" applyFont="1" applyFill="1" applyAlignment="1">
      <alignment horizontal="right"/>
    </xf>
    <xf numFmtId="0" fontId="489" fillId="33" borderId="10" xfId="16161" applyFont="1" applyFill="1" applyBorder="1" applyAlignment="1">
      <alignment horizontal="right" wrapText="1"/>
    </xf>
    <xf numFmtId="2" fontId="489" fillId="33" borderId="10" xfId="16161" applyNumberFormat="1" applyFont="1" applyFill="1" applyBorder="1" applyAlignment="1">
      <alignment horizontal="right" wrapText="1"/>
    </xf>
    <xf numFmtId="0" fontId="252" fillId="33" borderId="0" xfId="9065" quotePrefix="1" applyFont="1" applyFill="1" applyAlignment="1">
      <alignment horizontal="left"/>
    </xf>
    <xf numFmtId="0" fontId="254" fillId="33" borderId="0" xfId="9065" quotePrefix="1" applyFont="1" applyFill="1" applyAlignment="1">
      <alignment horizontal="left"/>
    </xf>
    <xf numFmtId="0" fontId="37" fillId="33" borderId="0" xfId="16161" applyFont="1" applyFill="1" applyAlignment="1">
      <alignment horizontal="left"/>
    </xf>
    <xf numFmtId="238" fontId="489" fillId="33" borderId="0" xfId="16161" applyNumberFormat="1" applyFont="1" applyFill="1" applyAlignment="1">
      <alignment horizontal="right"/>
    </xf>
    <xf numFmtId="238" fontId="37" fillId="33" borderId="0" xfId="16161" applyNumberFormat="1" applyFont="1" applyFill="1" applyAlignment="1">
      <alignment horizontal="right"/>
    </xf>
    <xf numFmtId="175" fontId="254" fillId="33" borderId="0" xfId="28" applyNumberFormat="1" applyFont="1" applyFill="1" applyAlignment="1">
      <alignment horizontal="right"/>
    </xf>
    <xf numFmtId="170" fontId="37" fillId="33" borderId="0" xfId="4" quotePrefix="1" applyNumberFormat="1" applyFont="1" applyFill="1" applyAlignment="1">
      <alignment horizontal="left"/>
    </xf>
    <xf numFmtId="170" fontId="489" fillId="33" borderId="0" xfId="4" applyNumberFormat="1" applyFont="1" applyFill="1" applyAlignment="1">
      <alignment horizontal="left"/>
    </xf>
    <xf numFmtId="175" fontId="252" fillId="33" borderId="0" xfId="28" applyNumberFormat="1" applyFont="1" applyFill="1" applyBorder="1" applyAlignment="1">
      <alignment horizontal="right"/>
    </xf>
    <xf numFmtId="174" fontId="489" fillId="33" borderId="105" xfId="21" applyNumberFormat="1" applyFont="1" applyFill="1" applyBorder="1" applyAlignment="1">
      <alignment horizontal="right" wrapText="1"/>
    </xf>
    <xf numFmtId="165" fontId="37" fillId="33" borderId="0" xfId="4" quotePrefix="1" applyNumberFormat="1" applyFont="1" applyFill="1" applyAlignment="1">
      <alignment horizontal="left"/>
    </xf>
    <xf numFmtId="165" fontId="254" fillId="33" borderId="0" xfId="4" quotePrefix="1" applyNumberFormat="1" applyFont="1" applyFill="1" applyAlignment="1">
      <alignment horizontal="left"/>
    </xf>
    <xf numFmtId="165" fontId="37" fillId="0" borderId="0" xfId="4" quotePrefix="1" applyNumberFormat="1" applyFont="1" applyAlignment="1">
      <alignment horizontal="left"/>
    </xf>
    <xf numFmtId="3" fontId="37" fillId="33" borderId="0" xfId="23" applyNumberFormat="1" applyFont="1" applyFill="1" applyAlignment="1">
      <alignment horizontal="right"/>
    </xf>
    <xf numFmtId="3" fontId="254" fillId="33" borderId="0" xfId="23" applyNumberFormat="1" applyFont="1" applyFill="1" applyAlignment="1">
      <alignment horizontal="right"/>
    </xf>
    <xf numFmtId="3" fontId="254" fillId="0" borderId="0" xfId="23" applyNumberFormat="1" applyFont="1" applyAlignment="1">
      <alignment horizontal="right"/>
    </xf>
    <xf numFmtId="3" fontId="252" fillId="33" borderId="0" xfId="23" applyNumberFormat="1" applyFont="1" applyFill="1" applyAlignment="1">
      <alignment horizontal="right"/>
    </xf>
    <xf numFmtId="175" fontId="254" fillId="0" borderId="0" xfId="28" applyNumberFormat="1" applyFont="1" applyFill="1" applyAlignment="1">
      <alignment horizontal="right"/>
    </xf>
    <xf numFmtId="164" fontId="189" fillId="33" borderId="0" xfId="2" applyFill="1" applyAlignment="1" applyProtection="1">
      <alignment horizontal="left"/>
    </xf>
    <xf numFmtId="165" fontId="37" fillId="33" borderId="0" xfId="4" applyNumberFormat="1" applyFont="1" applyFill="1" applyAlignment="1">
      <alignment horizontal="left"/>
    </xf>
    <xf numFmtId="175" fontId="254" fillId="33" borderId="82" xfId="28" applyNumberFormat="1" applyFont="1" applyFill="1" applyBorder="1" applyAlignment="1">
      <alignment horizontal="right"/>
    </xf>
    <xf numFmtId="164" fontId="37" fillId="33" borderId="0" xfId="17" quotePrefix="1" applyFont="1" applyFill="1"/>
    <xf numFmtId="166" fontId="37" fillId="0" borderId="0" xfId="21" applyNumberFormat="1" applyFont="1" applyAlignment="1">
      <alignment horizontal="right" wrapText="1"/>
    </xf>
    <xf numFmtId="172" fontId="37" fillId="0" borderId="0" xfId="21" applyNumberFormat="1" applyFont="1" applyAlignment="1">
      <alignment horizontal="right" wrapText="1"/>
    </xf>
    <xf numFmtId="3" fontId="496" fillId="0" borderId="0" xfId="0" applyNumberFormat="1" applyFont="1" applyAlignment="1">
      <alignment horizontal="right"/>
    </xf>
    <xf numFmtId="166" fontId="37" fillId="33" borderId="0" xfId="21" applyNumberFormat="1" applyFont="1" applyFill="1" applyAlignment="1">
      <alignment horizontal="right" wrapText="1"/>
    </xf>
    <xf numFmtId="164" fontId="186" fillId="33" borderId="82" xfId="17" applyFill="1" applyBorder="1" applyAlignment="1">
      <alignment horizontal="left"/>
    </xf>
    <xf numFmtId="164" fontId="37" fillId="33" borderId="0" xfId="17" quotePrefix="1" applyFont="1" applyFill="1" applyAlignment="1">
      <alignment horizontal="left"/>
    </xf>
    <xf numFmtId="165" fontId="37" fillId="33" borderId="0" xfId="14" quotePrefix="1" applyNumberFormat="1" applyFont="1" applyFill="1" applyAlignment="1">
      <alignment horizontal="left"/>
    </xf>
    <xf numFmtId="166" fontId="37" fillId="0" borderId="0" xfId="23" applyNumberFormat="1" applyFont="1" applyAlignment="1">
      <alignment horizontal="right"/>
    </xf>
    <xf numFmtId="166" fontId="37" fillId="0" borderId="0" xfId="17" applyNumberFormat="1" applyFont="1" applyAlignment="1">
      <alignment horizontal="right"/>
    </xf>
    <xf numFmtId="172" fontId="489" fillId="33" borderId="0" xfId="21" applyNumberFormat="1" applyFont="1" applyFill="1" applyAlignment="1">
      <alignment horizontal="right" wrapText="1"/>
    </xf>
    <xf numFmtId="172" fontId="252" fillId="33" borderId="0" xfId="21" applyNumberFormat="1" applyFont="1" applyFill="1" applyAlignment="1">
      <alignment horizontal="right" wrapText="1"/>
    </xf>
    <xf numFmtId="165" fontId="37" fillId="33" borderId="11" xfId="13297" quotePrefix="1" applyNumberFormat="1" applyFont="1" applyFill="1" applyBorder="1"/>
    <xf numFmtId="166" fontId="37" fillId="33" borderId="11" xfId="17" applyNumberFormat="1" applyFont="1" applyFill="1" applyBorder="1" applyAlignment="1">
      <alignment horizontal="right"/>
    </xf>
    <xf numFmtId="166" fontId="37" fillId="33" borderId="0" xfId="17" applyNumberFormat="1" applyFont="1" applyFill="1" applyAlignment="1">
      <alignment horizontal="right"/>
    </xf>
    <xf numFmtId="165" fontId="37" fillId="33" borderId="0" xfId="13297" quotePrefix="1" applyNumberFormat="1" applyFont="1" applyFill="1"/>
    <xf numFmtId="166" fontId="37" fillId="33" borderId="0" xfId="17" quotePrefix="1" applyNumberFormat="1" applyFont="1" applyFill="1" applyAlignment="1">
      <alignment horizontal="right"/>
    </xf>
    <xf numFmtId="335" fontId="37" fillId="33" borderId="0" xfId="17" quotePrefix="1" applyNumberFormat="1" applyFont="1" applyFill="1" applyAlignment="1">
      <alignment horizontal="right"/>
    </xf>
    <xf numFmtId="335" fontId="37" fillId="33" borderId="0" xfId="17" applyNumberFormat="1" applyFont="1" applyFill="1" applyAlignment="1">
      <alignment horizontal="right"/>
    </xf>
    <xf numFmtId="0" fontId="37" fillId="33" borderId="0" xfId="13297" applyFont="1" applyFill="1" applyAlignment="1">
      <alignment horizontal="right"/>
    </xf>
    <xf numFmtId="4" fontId="37" fillId="33" borderId="0" xfId="17" applyNumberFormat="1" applyFont="1" applyFill="1" applyAlignment="1">
      <alignment horizontal="right"/>
    </xf>
    <xf numFmtId="170" fontId="37" fillId="33" borderId="0" xfId="0" quotePrefix="1" applyNumberFormat="1" applyFont="1" applyFill="1" applyAlignment="1">
      <alignment horizontal="left"/>
    </xf>
    <xf numFmtId="165" fontId="235" fillId="33" borderId="0" xfId="22" applyNumberFormat="1" applyFont="1" applyFill="1" applyAlignment="1">
      <alignment horizontal="right"/>
    </xf>
    <xf numFmtId="3" fontId="37" fillId="33" borderId="0" xfId="23" quotePrefix="1" applyNumberFormat="1" applyFont="1" applyFill="1" applyAlignment="1">
      <alignment horizontal="right"/>
    </xf>
    <xf numFmtId="170" fontId="37" fillId="33" borderId="0" xfId="0" quotePrefix="1" applyNumberFormat="1" applyFont="1" applyFill="1" applyAlignment="1">
      <alignment horizontal="right"/>
    </xf>
    <xf numFmtId="164" fontId="191" fillId="33" borderId="0" xfId="0" applyFont="1" applyFill="1" applyAlignment="1">
      <alignment horizontal="left"/>
    </xf>
    <xf numFmtId="0" fontId="186" fillId="33" borderId="0" xfId="13297" applyFont="1" applyFill="1" applyAlignment="1">
      <alignment horizontal="left"/>
    </xf>
    <xf numFmtId="175" fontId="254" fillId="33" borderId="0" xfId="28" applyNumberFormat="1" applyFont="1" applyFill="1" applyBorder="1" applyAlignment="1">
      <alignment horizontal="right"/>
    </xf>
    <xf numFmtId="164" fontId="489" fillId="33" borderId="107" xfId="17" quotePrefix="1" applyFont="1" applyFill="1" applyBorder="1"/>
    <xf numFmtId="166" fontId="489" fillId="33" borderId="107" xfId="21" applyNumberFormat="1" applyFont="1" applyFill="1" applyBorder="1" applyAlignment="1">
      <alignment horizontal="right" wrapText="1"/>
    </xf>
    <xf numFmtId="8" fontId="37" fillId="33" borderId="11" xfId="17" quotePrefix="1" applyNumberFormat="1" applyFont="1" applyFill="1" applyBorder="1" applyAlignment="1">
      <alignment horizontal="right"/>
    </xf>
    <xf numFmtId="8" fontId="37" fillId="33" borderId="0" xfId="17" quotePrefix="1" applyNumberFormat="1" applyFont="1" applyFill="1" applyAlignment="1">
      <alignment horizontal="right"/>
    </xf>
    <xf numFmtId="8" fontId="37" fillId="33" borderId="0" xfId="21" quotePrefix="1" applyNumberFormat="1" applyFont="1" applyFill="1" applyAlignment="1">
      <alignment horizontal="right" wrapText="1"/>
    </xf>
    <xf numFmtId="8" fontId="37" fillId="33" borderId="0" xfId="17" applyNumberFormat="1" applyFont="1" applyFill="1" applyAlignment="1">
      <alignment horizontal="right"/>
    </xf>
    <xf numFmtId="8" fontId="37" fillId="33" borderId="0" xfId="13297" quotePrefix="1" applyNumberFormat="1" applyFont="1" applyFill="1" applyAlignment="1">
      <alignment horizontal="right"/>
    </xf>
    <xf numFmtId="8" fontId="37" fillId="33" borderId="0" xfId="13297" applyNumberFormat="1" applyFont="1" applyFill="1" applyAlignment="1">
      <alignment horizontal="right"/>
    </xf>
    <xf numFmtId="8" fontId="37" fillId="33" borderId="0" xfId="23" quotePrefix="1" applyNumberFormat="1" applyFont="1" applyFill="1" applyAlignment="1">
      <alignment horizontal="right"/>
    </xf>
    <xf numFmtId="8" fontId="37" fillId="33" borderId="0" xfId="0" quotePrefix="1" applyNumberFormat="1" applyFont="1" applyFill="1" applyAlignment="1">
      <alignment horizontal="right"/>
    </xf>
    <xf numFmtId="8" fontId="235" fillId="33" borderId="0" xfId="22" applyNumberFormat="1" applyFont="1" applyFill="1" applyAlignment="1">
      <alignment horizontal="right"/>
    </xf>
    <xf numFmtId="8" fontId="37" fillId="33" borderId="0" xfId="23" applyNumberFormat="1" applyFont="1" applyFill="1" applyAlignment="1">
      <alignment horizontal="right"/>
    </xf>
    <xf numFmtId="8" fontId="235" fillId="33" borderId="0" xfId="22" quotePrefix="1" applyNumberFormat="1" applyFont="1" applyFill="1" applyAlignment="1">
      <alignment horizontal="right"/>
    </xf>
    <xf numFmtId="8" fontId="254" fillId="33" borderId="0" xfId="28" applyNumberFormat="1" applyFont="1" applyFill="1" applyAlignment="1">
      <alignment horizontal="right"/>
    </xf>
    <xf numFmtId="341" fontId="37" fillId="33" borderId="0" xfId="16302" quotePrefix="1" applyNumberFormat="1" applyFont="1" applyFill="1" applyAlignment="1">
      <alignment horizontal="left"/>
    </xf>
    <xf numFmtId="4" fontId="37" fillId="33" borderId="0" xfId="23" quotePrefix="1" applyNumberFormat="1" applyFont="1" applyFill="1" applyAlignment="1">
      <alignment horizontal="right"/>
    </xf>
    <xf numFmtId="166" fontId="254" fillId="33" borderId="0" xfId="17" quotePrefix="1" applyNumberFormat="1" applyFont="1" applyFill="1" applyAlignment="1">
      <alignment horizontal="right"/>
    </xf>
    <xf numFmtId="164" fontId="191" fillId="33" borderId="0" xfId="4" applyFont="1" applyFill="1" applyAlignment="1">
      <alignment horizontal="left"/>
    </xf>
    <xf numFmtId="165" fontId="37" fillId="33" borderId="0" xfId="16302" quotePrefix="1" applyNumberFormat="1" applyFont="1" applyFill="1" applyAlignment="1">
      <alignment horizontal="left"/>
    </xf>
    <xf numFmtId="164" fontId="489" fillId="33" borderId="0" xfId="17" quotePrefix="1" applyFont="1" applyFill="1" applyAlignment="1">
      <alignment horizontal="left"/>
    </xf>
    <xf numFmtId="165" fontId="37" fillId="33" borderId="0" xfId="16397" quotePrefix="1" applyNumberFormat="1" applyFont="1" applyFill="1"/>
    <xf numFmtId="341" fontId="37" fillId="33" borderId="0" xfId="16397" quotePrefix="1" applyNumberFormat="1" applyFont="1" applyFill="1" applyAlignment="1">
      <alignment horizontal="left"/>
    </xf>
    <xf numFmtId="341" fontId="254" fillId="33" borderId="0" xfId="16397" quotePrefix="1" applyNumberFormat="1" applyFont="1" applyFill="1" applyAlignment="1">
      <alignment horizontal="left"/>
    </xf>
    <xf numFmtId="164" fontId="254" fillId="33" borderId="0" xfId="17" quotePrefix="1" applyFont="1" applyFill="1" applyAlignment="1">
      <alignment horizontal="right"/>
    </xf>
    <xf numFmtId="164" fontId="489" fillId="33" borderId="0" xfId="17" quotePrefix="1" applyFont="1" applyFill="1"/>
    <xf numFmtId="341" fontId="254" fillId="33" borderId="0" xfId="16397" applyNumberFormat="1" applyFont="1" applyFill="1" applyAlignment="1">
      <alignment horizontal="left"/>
    </xf>
    <xf numFmtId="164" fontId="254" fillId="33" borderId="0" xfId="17" applyFont="1" applyFill="1" applyAlignment="1">
      <alignment horizontal="right"/>
    </xf>
    <xf numFmtId="14" fontId="37" fillId="33" borderId="0" xfId="13300" quotePrefix="1" applyNumberFormat="1" applyFont="1" applyFill="1" applyAlignment="1">
      <alignment horizontal="left" wrapText="1"/>
    </xf>
    <xf numFmtId="336" fontId="37" fillId="33" borderId="0" xfId="16500" applyNumberFormat="1" applyFont="1" applyFill="1" applyAlignment="1">
      <alignment horizontal="right"/>
    </xf>
    <xf numFmtId="336" fontId="489" fillId="33" borderId="0" xfId="16500" applyNumberFormat="1" applyFont="1" applyFill="1" applyAlignment="1">
      <alignment horizontal="right"/>
    </xf>
    <xf numFmtId="14" fontId="489" fillId="33" borderId="119" xfId="13300" quotePrefix="1" applyNumberFormat="1" applyFont="1" applyFill="1" applyBorder="1" applyAlignment="1">
      <alignment horizontal="left" wrapText="1"/>
    </xf>
    <xf numFmtId="343" fontId="37" fillId="33" borderId="0" xfId="16500" applyNumberFormat="1" applyFont="1" applyFill="1" applyAlignment="1">
      <alignment horizontal="right"/>
    </xf>
    <xf numFmtId="336" fontId="37" fillId="33" borderId="110" xfId="16500" applyNumberFormat="1" applyFont="1" applyFill="1" applyBorder="1" applyAlignment="1">
      <alignment horizontal="right"/>
    </xf>
    <xf numFmtId="336" fontId="37" fillId="33" borderId="121" xfId="16500" applyNumberFormat="1" applyFont="1" applyFill="1" applyBorder="1" applyAlignment="1">
      <alignment horizontal="right"/>
    </xf>
    <xf numFmtId="336" fontId="489" fillId="33" borderId="105" xfId="16500" applyNumberFormat="1" applyFont="1" applyFill="1" applyBorder="1" applyAlignment="1">
      <alignment horizontal="right" wrapText="1"/>
    </xf>
    <xf numFmtId="336" fontId="489" fillId="33" borderId="120" xfId="16500" applyNumberFormat="1" applyFont="1" applyFill="1" applyBorder="1" applyAlignment="1">
      <alignment horizontal="right" wrapText="1"/>
    </xf>
    <xf numFmtId="0" fontId="0" fillId="33" borderId="0" xfId="16500" applyFont="1" applyFill="1" applyAlignment="1">
      <alignment horizontal="left" wrapText="1"/>
    </xf>
    <xf numFmtId="336" fontId="186" fillId="33" borderId="0" xfId="16500" applyNumberFormat="1" applyFont="1" applyFill="1" applyAlignment="1">
      <alignment horizontal="left"/>
    </xf>
    <xf numFmtId="164" fontId="489" fillId="33" borderId="105" xfId="0" applyFont="1" applyFill="1" applyBorder="1" applyAlignment="1">
      <alignment horizontal="left" wrapText="1"/>
    </xf>
    <xf numFmtId="0" fontId="186" fillId="33" borderId="0" xfId="16500" applyFont="1" applyFill="1" applyAlignment="1">
      <alignment horizontal="left"/>
    </xf>
    <xf numFmtId="0" fontId="37" fillId="33" borderId="0" xfId="16145" applyFont="1" applyFill="1" applyAlignment="1">
      <alignment horizontal="right"/>
    </xf>
    <xf numFmtId="0" fontId="186" fillId="0" borderId="0" xfId="16145" applyFont="1" applyAlignment="1">
      <alignment horizontal="left"/>
    </xf>
    <xf numFmtId="0" fontId="186" fillId="0" borderId="0" xfId="16145" applyFont="1" applyAlignment="1">
      <alignment horizontal="left" wrapText="1"/>
    </xf>
    <xf numFmtId="164" fontId="186" fillId="33" borderId="0" xfId="0" applyFont="1" applyFill="1" applyAlignment="1">
      <alignment wrapText="1"/>
    </xf>
    <xf numFmtId="0" fontId="489" fillId="33" borderId="0" xfId="16145" applyFont="1" applyFill="1" applyAlignment="1">
      <alignment horizontal="left"/>
    </xf>
    <xf numFmtId="0" fontId="37" fillId="33" borderId="0" xfId="16145" applyFont="1" applyFill="1" applyAlignment="1">
      <alignment horizontal="left"/>
    </xf>
    <xf numFmtId="0" fontId="489" fillId="33" borderId="129" xfId="16145" applyFont="1" applyFill="1" applyBorder="1" applyAlignment="1">
      <alignment horizontal="right" wrapText="1"/>
    </xf>
    <xf numFmtId="0" fontId="489" fillId="33" borderId="105" xfId="16145" applyFont="1" applyFill="1" applyBorder="1" applyAlignment="1">
      <alignment horizontal="left"/>
    </xf>
    <xf numFmtId="0" fontId="489" fillId="33" borderId="105" xfId="16145" applyFont="1" applyFill="1" applyBorder="1" applyAlignment="1">
      <alignment horizontal="right" wrapText="1"/>
    </xf>
    <xf numFmtId="335" fontId="37" fillId="33" borderId="0" xfId="16145" applyNumberFormat="1" applyFont="1" applyFill="1" applyAlignment="1">
      <alignment horizontal="right"/>
    </xf>
    <xf numFmtId="0" fontId="193" fillId="33" borderId="0" xfId="16319" applyFont="1" applyFill="1" applyAlignment="1">
      <alignment horizontal="left"/>
    </xf>
    <xf numFmtId="164" fontId="186" fillId="33" borderId="0" xfId="13300" applyFill="1" applyAlignment="1">
      <alignment horizontal="left"/>
    </xf>
    <xf numFmtId="0" fontId="37" fillId="33" borderId="0" xfId="16045" applyFont="1" applyFill="1" applyAlignment="1">
      <alignment horizontal="left"/>
    </xf>
    <xf numFmtId="0" fontId="254" fillId="33" borderId="0" xfId="16045" applyFont="1" applyFill="1" applyAlignment="1">
      <alignment horizontal="right"/>
    </xf>
    <xf numFmtId="0" fontId="489" fillId="33" borderId="129" xfId="16045" applyFont="1" applyFill="1" applyBorder="1" applyAlignment="1">
      <alignment horizontal="left"/>
    </xf>
    <xf numFmtId="0" fontId="254" fillId="33" borderId="0" xfId="16045" applyFont="1" applyFill="1"/>
    <xf numFmtId="0" fontId="489" fillId="33" borderId="129" xfId="16045" applyFont="1" applyFill="1" applyBorder="1" applyAlignment="1">
      <alignment horizontal="right" wrapText="1"/>
    </xf>
    <xf numFmtId="335" fontId="254" fillId="33" borderId="0" xfId="16045" applyNumberFormat="1" applyFont="1" applyFill="1" applyAlignment="1">
      <alignment horizontal="right"/>
    </xf>
    <xf numFmtId="0" fontId="193" fillId="33" borderId="0" xfId="16501" applyFont="1" applyFill="1" applyAlignment="1">
      <alignment wrapText="1"/>
    </xf>
    <xf numFmtId="0" fontId="193" fillId="33" borderId="0" xfId="16501" applyFont="1" applyFill="1" applyAlignment="1">
      <alignment horizontal="left"/>
    </xf>
    <xf numFmtId="0" fontId="37" fillId="33" borderId="0" xfId="16501" applyFont="1" applyFill="1" applyAlignment="1">
      <alignment horizontal="left"/>
    </xf>
    <xf numFmtId="0" fontId="254" fillId="33" borderId="0" xfId="16501" applyFont="1" applyFill="1"/>
    <xf numFmtId="0" fontId="489" fillId="33" borderId="105" xfId="16501" applyFont="1" applyFill="1" applyBorder="1" applyAlignment="1">
      <alignment horizontal="left"/>
    </xf>
    <xf numFmtId="0" fontId="489" fillId="33" borderId="105" xfId="16502" applyFont="1" applyFill="1" applyBorder="1" applyAlignment="1">
      <alignment horizontal="right" wrapText="1"/>
    </xf>
    <xf numFmtId="0" fontId="489" fillId="33" borderId="105" xfId="16501" applyFont="1" applyFill="1" applyBorder="1" applyAlignment="1">
      <alignment horizontal="right" wrapText="1"/>
    </xf>
    <xf numFmtId="0" fontId="37" fillId="33" borderId="0" xfId="16319" applyFont="1" applyFill="1" applyAlignment="1">
      <alignment horizontal="left"/>
    </xf>
    <xf numFmtId="0" fontId="186" fillId="33" borderId="82" xfId="16319" applyFont="1" applyFill="1" applyBorder="1" applyAlignment="1">
      <alignment horizontal="left"/>
    </xf>
    <xf numFmtId="336" fontId="37" fillId="33" borderId="11" xfId="16319" applyNumberFormat="1" applyFont="1" applyFill="1" applyBorder="1" applyAlignment="1">
      <alignment horizontal="right"/>
    </xf>
    <xf numFmtId="336" fontId="37" fillId="33" borderId="42" xfId="16319" applyNumberFormat="1" applyFont="1" applyFill="1" applyBorder="1" applyAlignment="1">
      <alignment horizontal="right"/>
    </xf>
    <xf numFmtId="336" fontId="37" fillId="33" borderId="0" xfId="16319" applyNumberFormat="1" applyFont="1" applyFill="1" applyAlignment="1">
      <alignment horizontal="right"/>
    </xf>
    <xf numFmtId="336" fontId="37" fillId="33" borderId="112" xfId="16319" applyNumberFormat="1" applyFont="1" applyFill="1" applyBorder="1" applyAlignment="1">
      <alignment horizontal="right"/>
    </xf>
    <xf numFmtId="343" fontId="37" fillId="33" borderId="0" xfId="16319" applyNumberFormat="1" applyFont="1" applyFill="1" applyAlignment="1">
      <alignment horizontal="right"/>
    </xf>
    <xf numFmtId="14" fontId="489" fillId="33" borderId="105" xfId="13300" applyNumberFormat="1" applyFont="1" applyFill="1" applyBorder="1" applyAlignment="1">
      <alignment horizontal="right" wrapText="1"/>
    </xf>
    <xf numFmtId="14" fontId="489" fillId="33" borderId="129" xfId="13300" applyNumberFormat="1" applyFont="1" applyFill="1" applyBorder="1" applyAlignment="1">
      <alignment horizontal="right" wrapText="1"/>
    </xf>
    <xf numFmtId="0" fontId="489" fillId="33" borderId="129" xfId="16319" applyFont="1" applyFill="1" applyBorder="1" applyAlignment="1">
      <alignment horizontal="left"/>
    </xf>
    <xf numFmtId="336" fontId="37" fillId="33" borderId="0" xfId="16501" applyNumberFormat="1" applyFont="1" applyFill="1" applyAlignment="1">
      <alignment horizontal="right"/>
    </xf>
    <xf numFmtId="343" fontId="37" fillId="33" borderId="0" xfId="16501" applyNumberFormat="1" applyFont="1" applyFill="1" applyAlignment="1">
      <alignment horizontal="right"/>
    </xf>
    <xf numFmtId="336" fontId="37" fillId="33" borderId="107" xfId="16501" applyNumberFormat="1" applyFont="1" applyFill="1" applyBorder="1" applyAlignment="1">
      <alignment horizontal="right"/>
    </xf>
    <xf numFmtId="336" fontId="37" fillId="33" borderId="11" xfId="16501" applyNumberFormat="1" applyFont="1" applyFill="1" applyBorder="1" applyAlignment="1">
      <alignment horizontal="right"/>
    </xf>
    <xf numFmtId="0" fontId="186" fillId="33" borderId="0" xfId="16501" applyFont="1" applyFill="1" applyAlignment="1">
      <alignment horizontal="left"/>
    </xf>
    <xf numFmtId="0" fontId="186" fillId="33" borderId="82" xfId="16501" applyFont="1" applyFill="1" applyBorder="1" applyAlignment="1">
      <alignment horizontal="left"/>
    </xf>
    <xf numFmtId="14" fontId="489" fillId="33" borderId="107" xfId="21" applyNumberFormat="1" applyFont="1" applyFill="1" applyBorder="1" applyAlignment="1">
      <alignment horizontal="left"/>
    </xf>
    <xf numFmtId="164" fontId="489" fillId="33" borderId="107" xfId="21" applyFont="1" applyFill="1" applyBorder="1" applyAlignment="1">
      <alignment horizontal="right" wrapText="1"/>
    </xf>
    <xf numFmtId="171" fontId="489" fillId="33" borderId="12" xfId="21" applyNumberFormat="1" applyFont="1" applyFill="1" applyBorder="1" applyAlignment="1">
      <alignment horizontal="right" wrapText="1"/>
    </xf>
    <xf numFmtId="164" fontId="489" fillId="33" borderId="12" xfId="21" applyFont="1" applyFill="1" applyBorder="1" applyAlignment="1">
      <alignment horizontal="right" wrapText="1"/>
    </xf>
    <xf numFmtId="164" fontId="489" fillId="33" borderId="107" xfId="17" applyFont="1" applyFill="1" applyBorder="1" applyAlignment="1">
      <alignment horizontal="right" wrapText="1"/>
    </xf>
    <xf numFmtId="14" fontId="252" fillId="33" borderId="12" xfId="21" applyNumberFormat="1" applyFont="1" applyFill="1" applyBorder="1" applyAlignment="1">
      <alignment horizontal="left" wrapText="1"/>
    </xf>
    <xf numFmtId="164" fontId="252" fillId="33" borderId="12" xfId="21" applyFont="1" applyFill="1" applyBorder="1" applyAlignment="1">
      <alignment horizontal="right" wrapText="1"/>
    </xf>
    <xf numFmtId="164" fontId="252" fillId="33" borderId="12" xfId="17" applyFont="1" applyFill="1" applyBorder="1" applyAlignment="1">
      <alignment horizontal="right" wrapText="1"/>
    </xf>
    <xf numFmtId="0" fontId="489" fillId="33" borderId="131" xfId="13179" applyFont="1" applyFill="1" applyBorder="1" applyAlignment="1">
      <alignment horizontal="left" wrapText="1"/>
    </xf>
    <xf numFmtId="0" fontId="489" fillId="33" borderId="12" xfId="13179" applyFont="1" applyFill="1" applyBorder="1" applyAlignment="1">
      <alignment horizontal="right" wrapText="1"/>
    </xf>
    <xf numFmtId="0" fontId="489" fillId="33" borderId="12" xfId="13179" applyFont="1" applyFill="1" applyBorder="1" applyAlignment="1">
      <alignment horizontal="right"/>
    </xf>
    <xf numFmtId="14" fontId="489" fillId="33" borderId="131" xfId="21" applyNumberFormat="1" applyFont="1" applyFill="1" applyBorder="1" applyAlignment="1">
      <alignment horizontal="left" wrapText="1"/>
    </xf>
    <xf numFmtId="171" fontId="252" fillId="33" borderId="0" xfId="21" applyNumberFormat="1" applyFont="1" applyFill="1" applyAlignment="1">
      <alignment horizontal="right" wrapText="1"/>
    </xf>
    <xf numFmtId="164" fontId="37" fillId="33" borderId="0" xfId="21" quotePrefix="1" applyFont="1" applyFill="1" applyAlignment="1">
      <alignment horizontal="left"/>
    </xf>
    <xf numFmtId="164" fontId="186" fillId="33" borderId="0" xfId="21" applyFill="1" applyAlignment="1">
      <alignment horizontal="left"/>
    </xf>
    <xf numFmtId="14" fontId="35" fillId="33" borderId="0" xfId="13300" quotePrefix="1" applyNumberFormat="1" applyFont="1" applyFill="1" applyAlignment="1">
      <alignment horizontal="left" wrapText="1"/>
    </xf>
    <xf numFmtId="336" fontId="35" fillId="33" borderId="0" xfId="16500" applyNumberFormat="1" applyFont="1" applyFill="1" applyAlignment="1">
      <alignment horizontal="right"/>
    </xf>
    <xf numFmtId="336" fontId="35" fillId="33" borderId="121" xfId="16500" applyNumberFormat="1" applyFont="1" applyFill="1" applyBorder="1" applyAlignment="1">
      <alignment horizontal="right"/>
    </xf>
    <xf numFmtId="336" fontId="489" fillId="33" borderId="110" xfId="16500" applyNumberFormat="1" applyFont="1" applyFill="1" applyBorder="1" applyAlignment="1">
      <alignment horizontal="right"/>
    </xf>
    <xf numFmtId="335" fontId="254" fillId="33" borderId="0" xfId="16501" applyNumberFormat="1" applyFont="1" applyFill="1" applyAlignment="1">
      <alignment horizontal="right"/>
    </xf>
    <xf numFmtId="14" fontId="489" fillId="33" borderId="130" xfId="13300" applyNumberFormat="1" applyFont="1" applyFill="1" applyBorder="1" applyAlignment="1">
      <alignment horizontal="right" wrapText="1"/>
    </xf>
    <xf numFmtId="336" fontId="37" fillId="33" borderId="62" xfId="16501" applyNumberFormat="1" applyFont="1" applyFill="1" applyBorder="1" applyAlignment="1">
      <alignment horizontal="right"/>
    </xf>
    <xf numFmtId="343" fontId="37" fillId="33" borderId="62" xfId="16501" applyNumberFormat="1" applyFont="1" applyFill="1" applyBorder="1" applyAlignment="1">
      <alignment horizontal="right"/>
    </xf>
    <xf numFmtId="165" fontId="35" fillId="33" borderId="0" xfId="14" quotePrefix="1" applyNumberFormat="1" applyFont="1" applyFill="1"/>
    <xf numFmtId="336" fontId="35" fillId="33" borderId="0" xfId="21" applyNumberFormat="1" applyFont="1" applyFill="1" applyAlignment="1">
      <alignment horizontal="right" wrapText="1"/>
    </xf>
    <xf numFmtId="343" fontId="35" fillId="33" borderId="0" xfId="21" applyNumberFormat="1" applyFont="1" applyFill="1" applyAlignment="1">
      <alignment horizontal="right" wrapText="1"/>
    </xf>
    <xf numFmtId="165" fontId="35" fillId="33" borderId="0" xfId="14" quotePrefix="1" applyNumberFormat="1" applyFont="1" applyFill="1" applyAlignment="1">
      <alignment horizontal="left"/>
    </xf>
    <xf numFmtId="0" fontId="34" fillId="33" borderId="0" xfId="13195" applyFont="1" applyFill="1" applyAlignment="1">
      <alignment wrapText="1"/>
    </xf>
    <xf numFmtId="0" fontId="34" fillId="33" borderId="0" xfId="13195" applyFont="1" applyFill="1"/>
    <xf numFmtId="165" fontId="34" fillId="33" borderId="0" xfId="14" quotePrefix="1" applyNumberFormat="1" applyFont="1" applyFill="1"/>
    <xf numFmtId="336" fontId="34" fillId="33" borderId="0" xfId="21" applyNumberFormat="1" applyFont="1" applyFill="1" applyAlignment="1">
      <alignment horizontal="right" wrapText="1"/>
    </xf>
    <xf numFmtId="343" fontId="34" fillId="33" borderId="0" xfId="21" applyNumberFormat="1" applyFont="1" applyFill="1" applyAlignment="1">
      <alignment horizontal="right" wrapText="1"/>
    </xf>
    <xf numFmtId="165" fontId="34" fillId="33" borderId="0" xfId="14" quotePrefix="1" applyNumberFormat="1" applyFont="1" applyFill="1" applyAlignment="1">
      <alignment horizontal="left"/>
    </xf>
    <xf numFmtId="0" fontId="254" fillId="33" borderId="0" xfId="13195" applyFont="1" applyFill="1" applyAlignment="1">
      <alignment horizontal="left"/>
    </xf>
    <xf numFmtId="164" fontId="34" fillId="33" borderId="0" xfId="0" quotePrefix="1" applyFont="1" applyFill="1" applyAlignment="1">
      <alignment horizontal="left"/>
    </xf>
    <xf numFmtId="3" fontId="34" fillId="33" borderId="0" xfId="0" applyNumberFormat="1" applyFont="1" applyFill="1"/>
    <xf numFmtId="14" fontId="489" fillId="33" borderId="105" xfId="21" applyNumberFormat="1" applyFont="1" applyFill="1" applyBorder="1" applyAlignment="1">
      <alignment horizontal="right" vertical="center" wrapText="1"/>
    </xf>
    <xf numFmtId="3" fontId="252" fillId="33" borderId="133" xfId="17" applyNumberFormat="1" applyFont="1" applyFill="1" applyBorder="1"/>
    <xf numFmtId="14" fontId="489" fillId="33" borderId="130" xfId="21" applyNumberFormat="1" applyFont="1" applyFill="1" applyBorder="1" applyAlignment="1">
      <alignment horizontal="right" vertical="center" wrapText="1"/>
    </xf>
    <xf numFmtId="335" fontId="186" fillId="33" borderId="0" xfId="16500" applyNumberFormat="1" applyFont="1" applyFill="1" applyAlignment="1">
      <alignment horizontal="left"/>
    </xf>
    <xf numFmtId="264" fontId="186" fillId="33" borderId="0" xfId="16500" applyNumberFormat="1" applyFont="1" applyFill="1" applyAlignment="1">
      <alignment horizontal="left"/>
    </xf>
    <xf numFmtId="347" fontId="190" fillId="33" borderId="0" xfId="16501" applyNumberFormat="1" applyFont="1" applyFill="1"/>
    <xf numFmtId="3" fontId="496" fillId="33" borderId="31" xfId="0" applyNumberFormat="1" applyFont="1" applyFill="1" applyBorder="1" applyAlignment="1">
      <alignment horizontal="right"/>
    </xf>
    <xf numFmtId="165" fontId="34" fillId="33" borderId="126" xfId="0" quotePrefix="1" applyNumberFormat="1" applyFont="1" applyFill="1" applyBorder="1" applyAlignment="1">
      <alignment horizontal="left"/>
    </xf>
    <xf numFmtId="3" fontId="34" fillId="33" borderId="0" xfId="17" applyNumberFormat="1" applyFont="1" applyFill="1" applyAlignment="1">
      <alignment horizontal="right"/>
    </xf>
    <xf numFmtId="166" fontId="34" fillId="33" borderId="0" xfId="21" applyNumberFormat="1" applyFont="1" applyFill="1" applyAlignment="1">
      <alignment horizontal="right" wrapText="1"/>
    </xf>
    <xf numFmtId="166" fontId="34" fillId="33" borderId="0" xfId="17" applyNumberFormat="1" applyFont="1" applyFill="1" applyAlignment="1">
      <alignment horizontal="right"/>
    </xf>
    <xf numFmtId="3" fontId="34" fillId="33" borderId="0" xfId="14" applyNumberFormat="1" applyFont="1" applyFill="1" applyAlignment="1">
      <alignment horizontal="right"/>
    </xf>
    <xf numFmtId="166" fontId="34" fillId="0" borderId="0" xfId="17" applyNumberFormat="1" applyFont="1" applyAlignment="1">
      <alignment horizontal="right"/>
    </xf>
    <xf numFmtId="172" fontId="34" fillId="0" borderId="0" xfId="21" applyNumberFormat="1" applyFont="1" applyAlignment="1">
      <alignment horizontal="right" wrapText="1"/>
    </xf>
    <xf numFmtId="166" fontId="34" fillId="0" borderId="0" xfId="21" applyNumberFormat="1" applyFont="1" applyAlignment="1">
      <alignment horizontal="right" wrapText="1"/>
    </xf>
    <xf numFmtId="14" fontId="489" fillId="33" borderId="137" xfId="21" quotePrefix="1" applyNumberFormat="1" applyFont="1" applyFill="1" applyBorder="1" applyAlignment="1">
      <alignment horizontal="right" wrapText="1"/>
    </xf>
    <xf numFmtId="3" fontId="507" fillId="33" borderId="138" xfId="0" applyNumberFormat="1" applyFont="1" applyFill="1" applyBorder="1" applyAlignment="1">
      <alignment horizontal="right"/>
    </xf>
    <xf numFmtId="1" fontId="41" fillId="33" borderId="0" xfId="0" applyNumberFormat="1" applyFont="1" applyFill="1"/>
    <xf numFmtId="14" fontId="34" fillId="33" borderId="0" xfId="13300" quotePrefix="1" applyNumberFormat="1" applyFont="1" applyFill="1" applyAlignment="1">
      <alignment horizontal="left" wrapText="1"/>
    </xf>
    <xf numFmtId="336" fontId="34" fillId="33" borderId="0" xfId="16500" applyNumberFormat="1" applyFont="1" applyFill="1" applyAlignment="1">
      <alignment horizontal="right"/>
    </xf>
    <xf numFmtId="336" fontId="34" fillId="33" borderId="121" xfId="16500" applyNumberFormat="1" applyFont="1" applyFill="1" applyBorder="1" applyAlignment="1">
      <alignment horizontal="right"/>
    </xf>
    <xf numFmtId="336" fontId="37" fillId="33" borderId="139" xfId="16501" applyNumberFormat="1" applyFont="1" applyFill="1" applyBorder="1" applyAlignment="1">
      <alignment horizontal="right"/>
    </xf>
    <xf numFmtId="336" fontId="37" fillId="33" borderId="140" xfId="16501" applyNumberFormat="1" applyFont="1" applyFill="1" applyBorder="1" applyAlignment="1">
      <alignment horizontal="right"/>
    </xf>
    <xf numFmtId="165" fontId="24" fillId="33" borderId="0" xfId="14" quotePrefix="1" applyNumberFormat="1" applyFont="1" applyFill="1"/>
    <xf numFmtId="336" fontId="24" fillId="33" borderId="0" xfId="21" applyNumberFormat="1" applyFont="1" applyFill="1" applyAlignment="1">
      <alignment horizontal="right" wrapText="1"/>
    </xf>
    <xf numFmtId="343" fontId="24" fillId="33" borderId="0" xfId="21" applyNumberFormat="1" applyFont="1" applyFill="1" applyAlignment="1">
      <alignment horizontal="right" wrapText="1"/>
    </xf>
    <xf numFmtId="165" fontId="24" fillId="33" borderId="0" xfId="14" quotePrefix="1" applyNumberFormat="1" applyFont="1" applyFill="1" applyAlignment="1">
      <alignment horizontal="left"/>
    </xf>
    <xf numFmtId="336" fontId="20" fillId="33" borderId="0" xfId="21" applyNumberFormat="1" applyFont="1" applyFill="1" applyAlignment="1">
      <alignment horizontal="right" wrapText="1"/>
    </xf>
    <xf numFmtId="343" fontId="20" fillId="33" borderId="0" xfId="21" applyNumberFormat="1" applyFont="1" applyFill="1" applyAlignment="1">
      <alignment horizontal="right" wrapText="1"/>
    </xf>
    <xf numFmtId="165" fontId="20" fillId="33" borderId="0" xfId="14" quotePrefix="1" applyNumberFormat="1" applyFont="1" applyFill="1"/>
    <xf numFmtId="165" fontId="20" fillId="33" borderId="0" xfId="14" quotePrefix="1" applyNumberFormat="1" applyFont="1" applyFill="1" applyAlignment="1">
      <alignment horizontal="left"/>
    </xf>
    <xf numFmtId="165" fontId="20" fillId="33" borderId="126" xfId="0" quotePrefix="1" applyNumberFormat="1" applyFont="1" applyFill="1" applyBorder="1" applyAlignment="1">
      <alignment horizontal="left"/>
    </xf>
    <xf numFmtId="166" fontId="20" fillId="33" borderId="0" xfId="17" applyNumberFormat="1" applyFont="1" applyFill="1" applyAlignment="1">
      <alignment horizontal="right"/>
    </xf>
    <xf numFmtId="3" fontId="20" fillId="33" borderId="0" xfId="17" applyNumberFormat="1" applyFont="1" applyFill="1" applyAlignment="1">
      <alignment horizontal="right"/>
    </xf>
    <xf numFmtId="3" fontId="20" fillId="33" borderId="0" xfId="14" applyNumberFormat="1" applyFont="1" applyFill="1" applyAlignment="1">
      <alignment horizontal="right"/>
    </xf>
    <xf numFmtId="166" fontId="20" fillId="0" borderId="0" xfId="17" applyNumberFormat="1" applyFont="1" applyAlignment="1">
      <alignment horizontal="right"/>
    </xf>
    <xf numFmtId="166" fontId="20" fillId="33" borderId="0" xfId="21" applyNumberFormat="1" applyFont="1" applyFill="1" applyAlignment="1">
      <alignment horizontal="right" wrapText="1"/>
    </xf>
    <xf numFmtId="172" fontId="20" fillId="0" borderId="0" xfId="21" applyNumberFormat="1" applyFont="1" applyAlignment="1">
      <alignment horizontal="right" wrapText="1"/>
    </xf>
    <xf numFmtId="166" fontId="20" fillId="0" borderId="0" xfId="21" applyNumberFormat="1" applyFont="1" applyAlignment="1">
      <alignment horizontal="right" wrapText="1"/>
    </xf>
    <xf numFmtId="164" fontId="20" fillId="33" borderId="0" xfId="0" quotePrefix="1" applyFont="1" applyFill="1" applyAlignment="1">
      <alignment horizontal="left"/>
    </xf>
    <xf numFmtId="3" fontId="252" fillId="33" borderId="141" xfId="17" applyNumberFormat="1" applyFont="1" applyFill="1" applyBorder="1"/>
    <xf numFmtId="3" fontId="507" fillId="33" borderId="141" xfId="0" applyNumberFormat="1" applyFont="1" applyFill="1" applyBorder="1" applyAlignment="1">
      <alignment horizontal="right"/>
    </xf>
    <xf numFmtId="164" fontId="252" fillId="0" borderId="0" xfId="0" applyFont="1" applyAlignment="1">
      <alignment horizontal="left" wrapText="1"/>
    </xf>
    <xf numFmtId="9" fontId="186" fillId="33" borderId="0" xfId="13157" applyFill="1" applyAlignment="1"/>
    <xf numFmtId="1" fontId="399" fillId="33" borderId="0" xfId="0" applyNumberFormat="1" applyFont="1" applyFill="1"/>
    <xf numFmtId="14" fontId="20" fillId="33" borderId="0" xfId="13300" quotePrefix="1" applyNumberFormat="1" applyFont="1" applyFill="1" applyAlignment="1">
      <alignment horizontal="left" wrapText="1"/>
    </xf>
    <xf numFmtId="336" fontId="20" fillId="33" borderId="0" xfId="16500" applyNumberFormat="1" applyFont="1" applyFill="1" applyAlignment="1">
      <alignment horizontal="right"/>
    </xf>
    <xf numFmtId="336" fontId="20" fillId="33" borderId="121" xfId="16500" applyNumberFormat="1" applyFont="1" applyFill="1" applyBorder="1" applyAlignment="1">
      <alignment horizontal="right"/>
    </xf>
    <xf numFmtId="14" fontId="489" fillId="33" borderId="120" xfId="13300" applyNumberFormat="1" applyFont="1" applyFill="1" applyBorder="1" applyAlignment="1">
      <alignment horizontal="right" wrapText="1"/>
    </xf>
    <xf numFmtId="336" fontId="37" fillId="33" borderId="142" xfId="16501" applyNumberFormat="1" applyFont="1" applyFill="1" applyBorder="1" applyAlignment="1">
      <alignment horizontal="right"/>
    </xf>
    <xf numFmtId="343" fontId="37" fillId="33" borderId="121" xfId="16501" applyNumberFormat="1" applyFont="1" applyFill="1" applyBorder="1" applyAlignment="1">
      <alignment horizontal="right"/>
    </xf>
    <xf numFmtId="336" fontId="37" fillId="33" borderId="121" xfId="16501" applyNumberFormat="1" applyFont="1" applyFill="1" applyBorder="1" applyAlignment="1">
      <alignment horizontal="right"/>
    </xf>
    <xf numFmtId="164" fontId="20" fillId="33" borderId="0" xfId="0" applyFont="1" applyFill="1" applyAlignment="1">
      <alignment horizontal="left"/>
    </xf>
    <xf numFmtId="164" fontId="16" fillId="33" borderId="0" xfId="0" quotePrefix="1" applyFont="1" applyFill="1" applyAlignment="1">
      <alignment horizontal="left"/>
    </xf>
    <xf numFmtId="165" fontId="16" fillId="33" borderId="0" xfId="14" quotePrefix="1" applyNumberFormat="1" applyFont="1" applyFill="1"/>
    <xf numFmtId="336" fontId="16" fillId="33" borderId="0" xfId="21" applyNumberFormat="1" applyFont="1" applyFill="1" applyAlignment="1">
      <alignment horizontal="right" wrapText="1"/>
    </xf>
    <xf numFmtId="343" fontId="16" fillId="33" borderId="0" xfId="21" applyNumberFormat="1" applyFont="1" applyFill="1" applyAlignment="1">
      <alignment horizontal="right" wrapText="1"/>
    </xf>
    <xf numFmtId="165" fontId="16" fillId="33" borderId="0" xfId="14" quotePrefix="1" applyNumberFormat="1" applyFont="1" applyFill="1" applyAlignment="1">
      <alignment horizontal="left"/>
    </xf>
    <xf numFmtId="164" fontId="16" fillId="33" borderId="0" xfId="21" applyFont="1" applyFill="1" applyAlignment="1">
      <alignment horizontal="left"/>
    </xf>
    <xf numFmtId="164" fontId="326" fillId="0" borderId="0" xfId="565" applyNumberFormat="1" applyFont="1" applyFill="1" applyAlignment="1">
      <alignment horizontal="left"/>
    </xf>
    <xf numFmtId="164" fontId="496" fillId="0" borderId="0" xfId="0" applyFont="1" applyAlignment="1">
      <alignment horizontal="left" wrapText="1"/>
    </xf>
    <xf numFmtId="0" fontId="491" fillId="0" borderId="0" xfId="13195" applyFont="1" applyAlignment="1">
      <alignment horizontal="left" wrapText="1"/>
    </xf>
    <xf numFmtId="169" fontId="193" fillId="33" borderId="0" xfId="3" applyNumberFormat="1" applyFont="1" applyFill="1" applyAlignment="1">
      <alignment horizontal="left" wrapText="1"/>
    </xf>
    <xf numFmtId="43" fontId="193" fillId="33" borderId="0" xfId="16310" applyFont="1" applyFill="1" applyAlignment="1"/>
    <xf numFmtId="164" fontId="483" fillId="33" borderId="0" xfId="0" applyFont="1" applyFill="1" applyAlignment="1">
      <alignment horizontal="left" wrapText="1"/>
    </xf>
    <xf numFmtId="0" fontId="16" fillId="33" borderId="0" xfId="13195" applyFont="1" applyFill="1"/>
    <xf numFmtId="0" fontId="16" fillId="33" borderId="0" xfId="13195" applyFont="1" applyFill="1" applyAlignment="1">
      <alignment wrapText="1"/>
    </xf>
    <xf numFmtId="3" fontId="252" fillId="33" borderId="143" xfId="17" applyNumberFormat="1" applyFont="1" applyFill="1" applyBorder="1"/>
    <xf numFmtId="166" fontId="16" fillId="33" borderId="0" xfId="17" applyNumberFormat="1" applyFont="1" applyFill="1" applyAlignment="1">
      <alignment horizontal="right"/>
    </xf>
    <xf numFmtId="166" fontId="16" fillId="33" borderId="0" xfId="21" applyNumberFormat="1" applyFont="1" applyFill="1" applyAlignment="1">
      <alignment horizontal="right" wrapText="1"/>
    </xf>
    <xf numFmtId="3" fontId="16" fillId="33" borderId="0" xfId="17" applyNumberFormat="1" applyFont="1" applyFill="1" applyAlignment="1">
      <alignment horizontal="right"/>
    </xf>
    <xf numFmtId="3" fontId="16" fillId="33" borderId="0" xfId="14" applyNumberFormat="1" applyFont="1" applyFill="1" applyAlignment="1">
      <alignment horizontal="right"/>
    </xf>
    <xf numFmtId="3" fontId="507" fillId="33" borderId="144" xfId="0" applyNumberFormat="1" applyFont="1" applyFill="1" applyBorder="1" applyAlignment="1">
      <alignment horizontal="right"/>
    </xf>
    <xf numFmtId="166" fontId="16" fillId="0" borderId="0" xfId="17" applyNumberFormat="1" applyFont="1" applyAlignment="1">
      <alignment horizontal="right"/>
    </xf>
    <xf numFmtId="172" fontId="16" fillId="0" borderId="0" xfId="21" applyNumberFormat="1" applyFont="1" applyAlignment="1">
      <alignment horizontal="right" wrapText="1"/>
    </xf>
    <xf numFmtId="166" fontId="16" fillId="0" borderId="0" xfId="21" applyNumberFormat="1" applyFont="1" applyAlignment="1">
      <alignment horizontal="right" wrapText="1"/>
    </xf>
    <xf numFmtId="3" fontId="254" fillId="0" borderId="0" xfId="0" applyNumberFormat="1" applyFont="1" applyAlignment="1">
      <alignment horizontal="left"/>
    </xf>
    <xf numFmtId="14" fontId="16" fillId="33" borderId="0" xfId="13300" quotePrefix="1" applyNumberFormat="1" applyFont="1" applyFill="1" applyAlignment="1">
      <alignment horizontal="left" wrapText="1"/>
    </xf>
    <xf numFmtId="336" fontId="16" fillId="33" borderId="0" xfId="16500" applyNumberFormat="1" applyFont="1" applyFill="1" applyAlignment="1">
      <alignment horizontal="right"/>
    </xf>
    <xf numFmtId="336" fontId="16" fillId="33" borderId="110" xfId="16500" applyNumberFormat="1" applyFont="1" applyFill="1" applyBorder="1" applyAlignment="1">
      <alignment horizontal="right"/>
    </xf>
    <xf numFmtId="0" fontId="491" fillId="33" borderId="0" xfId="13195" applyFont="1" applyFill="1" applyAlignment="1">
      <alignment horizontal="left" wrapText="1"/>
    </xf>
    <xf numFmtId="0" fontId="16" fillId="33" borderId="0" xfId="13195" applyFont="1" applyFill="1" applyAlignment="1">
      <alignment vertical="center"/>
    </xf>
    <xf numFmtId="0" fontId="492" fillId="33" borderId="0" xfId="2" applyNumberFormat="1" applyFont="1" applyFill="1" applyAlignment="1" applyProtection="1">
      <alignment vertical="center"/>
    </xf>
    <xf numFmtId="15" fontId="16" fillId="33" borderId="0" xfId="13195" applyNumberFormat="1" applyFont="1" applyFill="1" applyAlignment="1">
      <alignment horizontal="left" indent="1"/>
    </xf>
    <xf numFmtId="3" fontId="16" fillId="33" borderId="0" xfId="0" applyNumberFormat="1" applyFont="1" applyFill="1"/>
    <xf numFmtId="3" fontId="252" fillId="33" borderId="145" xfId="17" applyNumberFormat="1" applyFont="1" applyFill="1" applyBorder="1"/>
    <xf numFmtId="3" fontId="252" fillId="33" borderId="146" xfId="17" applyNumberFormat="1" applyFont="1" applyFill="1" applyBorder="1"/>
    <xf numFmtId="164" fontId="252" fillId="33" borderId="0" xfId="0" applyFont="1" applyFill="1" applyAlignment="1">
      <alignment horizontal="left" wrapText="1"/>
    </xf>
    <xf numFmtId="2" fontId="16" fillId="33" borderId="126" xfId="0" quotePrefix="1" applyNumberFormat="1" applyFont="1" applyFill="1" applyBorder="1" applyAlignment="1">
      <alignment horizontal="left" wrapText="1"/>
    </xf>
    <xf numFmtId="0" fontId="16" fillId="0" borderId="0" xfId="13195" applyFont="1" applyAlignment="1">
      <alignment vertical="top"/>
    </xf>
    <xf numFmtId="0" fontId="16" fillId="0" borderId="0" xfId="13195" applyFont="1" applyAlignment="1">
      <alignment vertical="center"/>
    </xf>
    <xf numFmtId="0" fontId="16" fillId="0" borderId="0" xfId="13195" applyFont="1" applyAlignment="1">
      <alignment horizontal="left" wrapText="1"/>
    </xf>
    <xf numFmtId="0" fontId="490" fillId="0" borderId="0" xfId="13195" applyFont="1"/>
    <xf numFmtId="167" fontId="8" fillId="33" borderId="0" xfId="21709" applyNumberFormat="1" applyFill="1" applyAlignment="1"/>
    <xf numFmtId="0" fontId="8" fillId="33" borderId="0" xfId="21708" applyFill="1"/>
    <xf numFmtId="166" fontId="8" fillId="33" borderId="0" xfId="21708" applyNumberFormat="1" applyFill="1"/>
    <xf numFmtId="9" fontId="0" fillId="33" borderId="0" xfId="21709" applyFont="1" applyFill="1"/>
    <xf numFmtId="169" fontId="0" fillId="33" borderId="0" xfId="21710" applyNumberFormat="1" applyFont="1" applyFill="1"/>
    <xf numFmtId="164" fontId="193" fillId="125" borderId="0" xfId="17" applyFont="1" applyFill="1" applyAlignment="1">
      <alignment horizontal="left"/>
    </xf>
    <xf numFmtId="14" fontId="252" fillId="33" borderId="148" xfId="21" applyNumberFormat="1" applyFont="1" applyFill="1" applyBorder="1" applyAlignment="1">
      <alignment horizontal="left" wrapText="1"/>
    </xf>
    <xf numFmtId="164" fontId="252" fillId="33" borderId="139" xfId="21" applyFont="1" applyFill="1" applyBorder="1" applyAlignment="1">
      <alignment horizontal="left" wrapText="1"/>
    </xf>
    <xf numFmtId="164" fontId="252" fillId="33" borderId="137" xfId="21" applyFont="1" applyFill="1" applyBorder="1" applyAlignment="1">
      <alignment horizontal="right" wrapText="1"/>
    </xf>
    <xf numFmtId="164" fontId="252" fillId="33" borderId="149" xfId="21" applyFont="1" applyFill="1" applyBorder="1" applyAlignment="1">
      <alignment horizontal="right" wrapText="1"/>
    </xf>
    <xf numFmtId="164" fontId="252" fillId="33" borderId="0" xfId="21" quotePrefix="1" applyFont="1" applyFill="1" applyAlignment="1">
      <alignment horizontal="left" wrapText="1"/>
    </xf>
    <xf numFmtId="172" fontId="252" fillId="33" borderId="0" xfId="21" applyNumberFormat="1" applyFont="1" applyFill="1" applyAlignment="1">
      <alignment horizontal="left" wrapText="1"/>
    </xf>
    <xf numFmtId="164" fontId="252" fillId="33" borderId="0" xfId="0" applyFont="1" applyFill="1" applyAlignment="1">
      <alignment horizontal="left"/>
    </xf>
    <xf numFmtId="9" fontId="8" fillId="33" borderId="0" xfId="13157" applyFont="1" applyFill="1"/>
    <xf numFmtId="9" fontId="199" fillId="33" borderId="0" xfId="13157" applyFont="1" applyFill="1"/>
    <xf numFmtId="0" fontId="16" fillId="33" borderId="0" xfId="13195" applyFont="1" applyFill="1" applyAlignment="1">
      <alignment horizontal="left" wrapText="1"/>
    </xf>
    <xf numFmtId="164" fontId="509" fillId="33" borderId="0" xfId="0" applyFont="1" applyFill="1" applyAlignment="1">
      <alignment horizontal="left"/>
    </xf>
    <xf numFmtId="164" fontId="509" fillId="33" borderId="0" xfId="0" applyFont="1" applyFill="1" applyAlignment="1">
      <alignment horizontal="left" wrapText="1"/>
    </xf>
    <xf numFmtId="0" fontId="510" fillId="33" borderId="0" xfId="13195" applyFont="1" applyFill="1" applyAlignment="1">
      <alignment horizontal="left"/>
    </xf>
    <xf numFmtId="164" fontId="511" fillId="33" borderId="0" xfId="0" applyFont="1" applyFill="1" applyAlignment="1">
      <alignment wrapText="1"/>
    </xf>
    <xf numFmtId="9" fontId="199" fillId="33" borderId="0" xfId="13157" applyFont="1" applyFill="1" applyAlignment="1"/>
    <xf numFmtId="164" fontId="199" fillId="33" borderId="0" xfId="0" applyFont="1" applyFill="1" applyAlignment="1">
      <alignment wrapText="1"/>
    </xf>
    <xf numFmtId="166" fontId="254" fillId="33" borderId="150" xfId="17" applyNumberFormat="1" applyFont="1" applyFill="1" applyBorder="1"/>
    <xf numFmtId="164" fontId="254" fillId="33" borderId="0" xfId="21" applyFont="1" applyFill="1" applyAlignment="1">
      <alignment horizontal="left" wrapText="1"/>
    </xf>
    <xf numFmtId="166" fontId="252" fillId="33" borderId="147" xfId="17" applyNumberFormat="1" applyFont="1" applyFill="1" applyBorder="1"/>
    <xf numFmtId="164" fontId="254" fillId="33" borderId="0" xfId="21" quotePrefix="1" applyFont="1" applyFill="1" applyAlignment="1">
      <alignment horizontal="left" wrapText="1"/>
    </xf>
    <xf numFmtId="164" fontId="16" fillId="33" borderId="0" xfId="21" applyFont="1" applyFill="1" applyAlignment="1">
      <alignment horizontal="left" wrapText="1"/>
    </xf>
    <xf numFmtId="172" fontId="254" fillId="33" borderId="0" xfId="21" applyNumberFormat="1" applyFont="1" applyFill="1" applyAlignment="1">
      <alignment horizontal="left" wrapText="1"/>
    </xf>
    <xf numFmtId="164" fontId="186" fillId="125" borderId="0" xfId="17" applyFill="1" applyAlignment="1">
      <alignment horizontal="left"/>
    </xf>
    <xf numFmtId="0" fontId="251" fillId="33" borderId="0" xfId="13195" applyFont="1" applyFill="1" applyAlignment="1">
      <alignment horizontal="left"/>
    </xf>
    <xf numFmtId="164" fontId="512" fillId="33" borderId="0" xfId="0" applyFont="1" applyFill="1" applyAlignment="1">
      <alignment horizontal="justify" wrapText="1"/>
    </xf>
    <xf numFmtId="164" fontId="512" fillId="33" borderId="0" xfId="0" applyFont="1" applyFill="1" applyAlignment="1">
      <alignment horizontal="left" wrapText="1"/>
    </xf>
    <xf numFmtId="172" fontId="252" fillId="33" borderId="151" xfId="21" applyNumberFormat="1" applyFont="1" applyFill="1" applyBorder="1" applyAlignment="1">
      <alignment horizontal="right" wrapText="1"/>
    </xf>
    <xf numFmtId="9" fontId="254" fillId="33" borderId="150" xfId="13157" applyFont="1" applyFill="1" applyBorder="1"/>
    <xf numFmtId="164" fontId="489" fillId="33" borderId="95" xfId="21" applyFont="1" applyFill="1" applyBorder="1" applyAlignment="1">
      <alignment horizontal="left" wrapText="1"/>
    </xf>
    <xf numFmtId="166" fontId="252" fillId="33" borderId="95" xfId="17" applyNumberFormat="1" applyFont="1" applyFill="1" applyBorder="1"/>
    <xf numFmtId="166" fontId="252" fillId="33" borderId="154" xfId="17" applyNumberFormat="1" applyFont="1" applyFill="1" applyBorder="1"/>
    <xf numFmtId="9" fontId="252" fillId="33" borderId="154" xfId="13157" applyFont="1" applyFill="1" applyBorder="1"/>
    <xf numFmtId="164" fontId="252" fillId="33" borderId="152" xfId="21" applyFont="1" applyFill="1" applyBorder="1" applyAlignment="1">
      <alignment horizontal="right" wrapText="1"/>
    </xf>
    <xf numFmtId="166" fontId="252" fillId="33" borderId="15" xfId="17" applyNumberFormat="1" applyFont="1" applyFill="1" applyBorder="1"/>
    <xf numFmtId="9" fontId="252" fillId="33" borderId="150" xfId="13157" applyFont="1" applyFill="1" applyBorder="1"/>
    <xf numFmtId="166" fontId="254" fillId="33" borderId="15" xfId="17" applyNumberFormat="1" applyFont="1" applyFill="1" applyBorder="1"/>
    <xf numFmtId="166" fontId="252" fillId="33" borderId="153" xfId="17" applyNumberFormat="1" applyFont="1" applyFill="1" applyBorder="1"/>
    <xf numFmtId="3" fontId="252" fillId="33" borderId="150" xfId="17" applyNumberFormat="1" applyFont="1" applyFill="1" applyBorder="1"/>
    <xf numFmtId="3" fontId="254" fillId="33" borderId="150" xfId="17" applyNumberFormat="1" applyFont="1" applyFill="1" applyBorder="1"/>
    <xf numFmtId="164" fontId="41" fillId="33" borderId="0" xfId="0" quotePrefix="1" applyFont="1" applyFill="1" applyAlignment="1">
      <alignment horizontal="left"/>
    </xf>
    <xf numFmtId="164" fontId="251" fillId="33" borderId="0" xfId="0" quotePrefix="1" applyFont="1" applyFill="1" applyAlignment="1">
      <alignment horizontal="left"/>
    </xf>
    <xf numFmtId="164" fontId="37" fillId="33" borderId="0" xfId="0" quotePrefix="1" applyFont="1" applyFill="1" applyAlignment="1">
      <alignment horizontal="left"/>
    </xf>
    <xf numFmtId="164" fontId="513" fillId="33" borderId="0" xfId="0" applyFont="1" applyFill="1" applyAlignment="1">
      <alignment horizontal="left" wrapText="1"/>
    </xf>
    <xf numFmtId="164" fontId="512" fillId="33" borderId="0" xfId="0" applyFont="1" applyFill="1" applyAlignment="1">
      <alignment wrapText="1"/>
    </xf>
    <xf numFmtId="165" fontId="16" fillId="33" borderId="126" xfId="0" quotePrefix="1" applyNumberFormat="1" applyFont="1" applyFill="1" applyBorder="1" applyAlignment="1">
      <alignment horizontal="left"/>
    </xf>
    <xf numFmtId="3" fontId="507" fillId="33" borderId="155" xfId="0" applyNumberFormat="1" applyFont="1" applyFill="1" applyBorder="1" applyAlignment="1">
      <alignment horizontal="right"/>
    </xf>
    <xf numFmtId="164" fontId="16" fillId="33" borderId="0" xfId="17" applyFont="1" applyFill="1"/>
    <xf numFmtId="164" fontId="489" fillId="33" borderId="139" xfId="17" applyFont="1" applyFill="1" applyBorder="1"/>
    <xf numFmtId="164" fontId="252" fillId="33" borderId="137" xfId="17" applyFont="1" applyFill="1" applyBorder="1" applyAlignment="1">
      <alignment vertical="center"/>
    </xf>
    <xf numFmtId="164" fontId="252" fillId="33" borderId="139" xfId="17" applyFont="1" applyFill="1" applyBorder="1" applyAlignment="1">
      <alignment wrapText="1"/>
    </xf>
    <xf numFmtId="164" fontId="252" fillId="33" borderId="137" xfId="17" applyFont="1" applyFill="1" applyBorder="1" applyAlignment="1">
      <alignment horizontal="right" wrapText="1"/>
    </xf>
    <xf numFmtId="164" fontId="16" fillId="33" borderId="0" xfId="17" applyFont="1" applyFill="1" applyAlignment="1">
      <alignment horizontal="left"/>
    </xf>
    <xf numFmtId="2" fontId="16" fillId="33" borderId="0" xfId="17" applyNumberFormat="1" applyFont="1" applyFill="1"/>
    <xf numFmtId="4" fontId="16" fillId="33" borderId="0" xfId="17" applyNumberFormat="1" applyFont="1" applyFill="1" applyAlignment="1">
      <alignment horizontal="right"/>
    </xf>
    <xf numFmtId="37" fontId="16" fillId="33" borderId="0" xfId="17" applyNumberFormat="1" applyFont="1" applyFill="1"/>
    <xf numFmtId="37" fontId="16" fillId="33" borderId="0" xfId="17" applyNumberFormat="1" applyFont="1" applyFill="1" applyAlignment="1">
      <alignment horizontal="right"/>
    </xf>
    <xf numFmtId="4" fontId="16" fillId="33" borderId="0" xfId="17" applyNumberFormat="1" applyFont="1" applyFill="1"/>
    <xf numFmtId="164" fontId="0" fillId="0" borderId="0" xfId="17" applyFont="1" applyAlignment="1">
      <alignment horizontal="left"/>
    </xf>
    <xf numFmtId="164" fontId="191" fillId="0" borderId="0" xfId="17" applyFont="1"/>
    <xf numFmtId="4" fontId="186" fillId="0" borderId="0" xfId="17" applyNumberFormat="1"/>
    <xf numFmtId="164" fontId="326" fillId="33" borderId="0" xfId="565" applyNumberFormat="1" applyFont="1" applyFill="1" applyAlignment="1">
      <alignment horizontal="left" wrapText="1"/>
    </xf>
    <xf numFmtId="164" fontId="512" fillId="0" borderId="0" xfId="0" applyFont="1" applyAlignment="1">
      <alignment wrapText="1"/>
    </xf>
    <xf numFmtId="171" fontId="252" fillId="33" borderId="0" xfId="0" applyNumberFormat="1" applyFont="1" applyFill="1" applyAlignment="1">
      <alignment horizontal="left" wrapText="1"/>
    </xf>
    <xf numFmtId="0" fontId="491" fillId="33" borderId="0" xfId="13195" applyFont="1" applyFill="1" applyAlignment="1">
      <alignment horizontal="left"/>
    </xf>
    <xf numFmtId="166" fontId="254" fillId="33" borderId="0" xfId="0" applyNumberFormat="1" applyFont="1" applyFill="1" applyAlignment="1">
      <alignment horizontal="left"/>
    </xf>
    <xf numFmtId="0" fontId="254" fillId="33" borderId="0" xfId="14" applyNumberFormat="1" applyFont="1" applyFill="1" applyAlignment="1">
      <alignment horizontal="left"/>
    </xf>
    <xf numFmtId="0" fontId="254" fillId="0" borderId="0" xfId="13195" applyFont="1"/>
    <xf numFmtId="341" fontId="16" fillId="0" borderId="0" xfId="0" quotePrefix="1" applyNumberFormat="1" applyFont="1" applyAlignment="1">
      <alignment horizontal="left"/>
    </xf>
    <xf numFmtId="0" fontId="193" fillId="33" borderId="0" xfId="16456" quotePrefix="1" applyFont="1" applyFill="1"/>
    <xf numFmtId="43" fontId="0" fillId="33" borderId="0" xfId="21806" applyFont="1" applyFill="1"/>
    <xf numFmtId="14" fontId="489" fillId="33" borderId="137" xfId="21" applyNumberFormat="1" applyFont="1" applyFill="1" applyBorder="1" applyAlignment="1">
      <alignment horizontal="left"/>
    </xf>
    <xf numFmtId="14" fontId="489" fillId="33" borderId="137" xfId="21" applyNumberFormat="1" applyFont="1" applyFill="1" applyBorder="1" applyAlignment="1">
      <alignment horizontal="right" wrapText="1"/>
    </xf>
    <xf numFmtId="164" fontId="489" fillId="33" borderId="137" xfId="21" applyFont="1" applyFill="1" applyBorder="1" applyAlignment="1">
      <alignment horizontal="right" wrapText="1"/>
    </xf>
    <xf numFmtId="164" fontId="489" fillId="33" borderId="137" xfId="4" applyFont="1" applyFill="1" applyBorder="1" applyAlignment="1">
      <alignment horizontal="right" wrapText="1"/>
    </xf>
    <xf numFmtId="164" fontId="489" fillId="33" borderId="139" xfId="21" applyFont="1" applyFill="1" applyBorder="1" applyAlignment="1">
      <alignment horizontal="left" wrapText="1"/>
    </xf>
    <xf numFmtId="164" fontId="16" fillId="33" borderId="0" xfId="0" applyFont="1" applyFill="1"/>
    <xf numFmtId="3" fontId="16" fillId="33" borderId="0" xfId="3" applyNumberFormat="1" applyFont="1" applyFill="1"/>
    <xf numFmtId="173" fontId="16" fillId="33" borderId="0" xfId="4" applyNumberFormat="1" applyFont="1" applyFill="1"/>
    <xf numFmtId="164" fontId="16" fillId="33" borderId="0" xfId="4" applyFont="1" applyFill="1"/>
    <xf numFmtId="14" fontId="16" fillId="33" borderId="0" xfId="21" applyNumberFormat="1" applyFont="1" applyFill="1" applyAlignment="1">
      <alignment vertical="center"/>
    </xf>
    <xf numFmtId="3" fontId="16" fillId="33" borderId="0" xfId="3" applyNumberFormat="1" applyFont="1" applyFill="1" applyAlignment="1">
      <alignment horizontal="right"/>
    </xf>
    <xf numFmtId="169" fontId="0" fillId="33" borderId="0" xfId="21806" applyNumberFormat="1" applyFont="1" applyFill="1"/>
    <xf numFmtId="3" fontId="199" fillId="33" borderId="0" xfId="17" applyNumberFormat="1" applyFont="1" applyFill="1" applyAlignment="1">
      <alignment horizontal="right"/>
    </xf>
    <xf numFmtId="3" fontId="196" fillId="33" borderId="0" xfId="17" applyNumberFormat="1" applyFont="1" applyFill="1" applyAlignment="1">
      <alignment horizontal="right"/>
    </xf>
  </cellXfs>
  <cellStyles count="21807">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3"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6"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8" xr:uid="{C0E00A20-00BB-4D5C-AE94-75453C8511EE}"/>
    <cellStyle name="_Inv Plan 3" xfId="16777"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9"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2" xr:uid="{7E8FA69D-E5DD-4C9B-96AB-7AEED2E579EA}"/>
    <cellStyle name="20% - Accent1 10 2 3" xfId="1411" xr:uid="{00000000-0005-0000-0000-000066050000}"/>
    <cellStyle name="20% - Accent1 10 2 3 2" xfId="16783" xr:uid="{A0623A73-4EE9-47B0-9013-B0E657B8CD63}"/>
    <cellStyle name="20% - Accent1 10 2 4" xfId="13301" xr:uid="{00000000-0005-0000-0000-000067050000}"/>
    <cellStyle name="20% - Accent1 10 2 5" xfId="13302" xr:uid="{00000000-0005-0000-0000-000068050000}"/>
    <cellStyle name="20% - Accent1 10 2 6" xfId="16781" xr:uid="{E63C85E3-F831-4990-AC5F-7DFDEBC11B99}"/>
    <cellStyle name="20% - Accent1 10 3" xfId="1412" xr:uid="{00000000-0005-0000-0000-000069050000}"/>
    <cellStyle name="20% - Accent1 10 3 2" xfId="16784" xr:uid="{E1B1D86B-ED40-4C50-81FD-D70415212C75}"/>
    <cellStyle name="20% - Accent1 10 4" xfId="1413" xr:uid="{00000000-0005-0000-0000-00006A050000}"/>
    <cellStyle name="20% - Accent1 10 4 2" xfId="16785" xr:uid="{48ABEE03-20A8-41AE-AB4F-238062ED9FDD}"/>
    <cellStyle name="20% - Accent1 10 5" xfId="13303" xr:uid="{00000000-0005-0000-0000-00006B050000}"/>
    <cellStyle name="20% - Accent1 10 6" xfId="13304" xr:uid="{00000000-0005-0000-0000-00006C050000}"/>
    <cellStyle name="20% - Accent1 10 7" xfId="16780"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8" xr:uid="{A80DC754-EF96-45C3-B122-F06278BFABFB}"/>
    <cellStyle name="20% - Accent1 11 2 3" xfId="1418" xr:uid="{00000000-0005-0000-0000-000071050000}"/>
    <cellStyle name="20% - Accent1 11 2 3 2" xfId="16789" xr:uid="{693A6116-A685-4C14-88DD-167E5CA6B137}"/>
    <cellStyle name="20% - Accent1 11 2 4" xfId="13305" xr:uid="{00000000-0005-0000-0000-000072050000}"/>
    <cellStyle name="20% - Accent1 11 2 5" xfId="13306" xr:uid="{00000000-0005-0000-0000-000073050000}"/>
    <cellStyle name="20% - Accent1 11 2 6" xfId="16787" xr:uid="{87584BF5-53BF-487F-ABD8-FC1DDACD2E4B}"/>
    <cellStyle name="20% - Accent1 11 3" xfId="1419" xr:uid="{00000000-0005-0000-0000-000074050000}"/>
    <cellStyle name="20% - Accent1 11 3 2" xfId="16790" xr:uid="{0D02D23D-0BF8-40A5-BC6D-8582CD336ABF}"/>
    <cellStyle name="20% - Accent1 11 4" xfId="1420" xr:uid="{00000000-0005-0000-0000-000075050000}"/>
    <cellStyle name="20% - Accent1 11 4 2" xfId="16791" xr:uid="{14A0DB58-79A9-472F-AFD4-38E13D974610}"/>
    <cellStyle name="20% - Accent1 11 5" xfId="13307" xr:uid="{00000000-0005-0000-0000-000076050000}"/>
    <cellStyle name="20% - Accent1 11 6" xfId="13308" xr:uid="{00000000-0005-0000-0000-000077050000}"/>
    <cellStyle name="20% - Accent1 11 7" xfId="16786"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4" xr:uid="{652AEE03-182C-4E75-A138-A0DD2721D7A7}"/>
    <cellStyle name="20% - Accent1 12 2 3" xfId="1425" xr:uid="{00000000-0005-0000-0000-00007C050000}"/>
    <cellStyle name="20% - Accent1 12 2 3 2" xfId="16795" xr:uid="{151173DF-1637-4865-9820-016D6542E3DC}"/>
    <cellStyle name="20% - Accent1 12 2 4" xfId="13309" xr:uid="{00000000-0005-0000-0000-00007D050000}"/>
    <cellStyle name="20% - Accent1 12 2 5" xfId="13310" xr:uid="{00000000-0005-0000-0000-00007E050000}"/>
    <cellStyle name="20% - Accent1 12 2 6" xfId="16793" xr:uid="{7D21216E-D1D1-408F-A9B5-7C13834875E9}"/>
    <cellStyle name="20% - Accent1 12 3" xfId="1426" xr:uid="{00000000-0005-0000-0000-00007F050000}"/>
    <cellStyle name="20% - Accent1 12 3 2" xfId="16796" xr:uid="{3DFD68C2-7353-418A-85F4-09F49CD6E69E}"/>
    <cellStyle name="20% - Accent1 12 4" xfId="1427" xr:uid="{00000000-0005-0000-0000-000080050000}"/>
    <cellStyle name="20% - Accent1 12 4 2" xfId="16797" xr:uid="{AE127A0E-BA64-4494-A39B-6BF7D0B1B462}"/>
    <cellStyle name="20% - Accent1 12 5" xfId="13311" xr:uid="{00000000-0005-0000-0000-000081050000}"/>
    <cellStyle name="20% - Accent1 12 6" xfId="13312" xr:uid="{00000000-0005-0000-0000-000082050000}"/>
    <cellStyle name="20% - Accent1 12 7" xfId="16792"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800" xr:uid="{7EB7C44D-2AB7-414E-AF4F-3D86D836559A}"/>
    <cellStyle name="20% - Accent1 13 2 3" xfId="1432" xr:uid="{00000000-0005-0000-0000-000087050000}"/>
    <cellStyle name="20% - Accent1 13 2 3 2" xfId="16801" xr:uid="{E46B45FB-37D8-4848-9E29-6C1F87219186}"/>
    <cellStyle name="20% - Accent1 13 2 4" xfId="13313" xr:uid="{00000000-0005-0000-0000-000088050000}"/>
    <cellStyle name="20% - Accent1 13 2 5" xfId="13314" xr:uid="{00000000-0005-0000-0000-000089050000}"/>
    <cellStyle name="20% - Accent1 13 2 6" xfId="16799" xr:uid="{1B460612-F71C-419E-A8B9-E8069B574F08}"/>
    <cellStyle name="20% - Accent1 13 3" xfId="1433" xr:uid="{00000000-0005-0000-0000-00008A050000}"/>
    <cellStyle name="20% - Accent1 13 3 2" xfId="16802" xr:uid="{BEE3BFFA-ABBA-4EA4-BA63-BA432FF06CDC}"/>
    <cellStyle name="20% - Accent1 13 4" xfId="1434" xr:uid="{00000000-0005-0000-0000-00008B050000}"/>
    <cellStyle name="20% - Accent1 13 4 2" xfId="16803" xr:uid="{AC80DFC1-4F6A-4D6F-AD46-0C932574BDFB}"/>
    <cellStyle name="20% - Accent1 13 5" xfId="13315" xr:uid="{00000000-0005-0000-0000-00008C050000}"/>
    <cellStyle name="20% - Accent1 13 6" xfId="13316" xr:uid="{00000000-0005-0000-0000-00008D050000}"/>
    <cellStyle name="20% - Accent1 13 7" xfId="16798"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6" xr:uid="{07E1CF50-5634-487C-84BF-2A3FD800DFDA}"/>
    <cellStyle name="20% - Accent1 14 2 3" xfId="1439" xr:uid="{00000000-0005-0000-0000-000092050000}"/>
    <cellStyle name="20% - Accent1 14 2 3 2" xfId="16807" xr:uid="{89A85FE2-B767-4F41-B782-18AA4825684F}"/>
    <cellStyle name="20% - Accent1 14 2 4" xfId="13317" xr:uid="{00000000-0005-0000-0000-000093050000}"/>
    <cellStyle name="20% - Accent1 14 2 5" xfId="13318" xr:uid="{00000000-0005-0000-0000-000094050000}"/>
    <cellStyle name="20% - Accent1 14 2 6" xfId="16805" xr:uid="{A4333FCB-9C28-4E9E-8F52-C609FFF5649E}"/>
    <cellStyle name="20% - Accent1 14 3" xfId="1440" xr:uid="{00000000-0005-0000-0000-000095050000}"/>
    <cellStyle name="20% - Accent1 14 3 2" xfId="16808" xr:uid="{CA7DC067-ED47-4BCB-AB68-D9F3E16B2CFC}"/>
    <cellStyle name="20% - Accent1 14 4" xfId="1441" xr:uid="{00000000-0005-0000-0000-000096050000}"/>
    <cellStyle name="20% - Accent1 14 4 2" xfId="16809" xr:uid="{0C877B8A-B1DA-4A94-8CCE-C153FE76CCF2}"/>
    <cellStyle name="20% - Accent1 14 5" xfId="13319" xr:uid="{00000000-0005-0000-0000-000097050000}"/>
    <cellStyle name="20% - Accent1 14 6" xfId="13320" xr:uid="{00000000-0005-0000-0000-000098050000}"/>
    <cellStyle name="20% - Accent1 14 7" xfId="16804"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2" xr:uid="{766A1432-AF54-495A-927A-03CC9DC3F974}"/>
    <cellStyle name="20% - Accent1 15 2 3" xfId="1446" xr:uid="{00000000-0005-0000-0000-00009D050000}"/>
    <cellStyle name="20% - Accent1 15 2 3 2" xfId="16813" xr:uid="{6C5948AF-236C-4558-8520-5137C21739A7}"/>
    <cellStyle name="20% - Accent1 15 2 4" xfId="13321" xr:uid="{00000000-0005-0000-0000-00009E050000}"/>
    <cellStyle name="20% - Accent1 15 2 5" xfId="13322" xr:uid="{00000000-0005-0000-0000-00009F050000}"/>
    <cellStyle name="20% - Accent1 15 2 6" xfId="16811" xr:uid="{84F860FA-E8E7-4FE0-AD7A-A7E201AD6E47}"/>
    <cellStyle name="20% - Accent1 15 3" xfId="1447" xr:uid="{00000000-0005-0000-0000-0000A0050000}"/>
    <cellStyle name="20% - Accent1 15 3 2" xfId="16814" xr:uid="{07CA7BA4-339B-4C13-BAEA-93E3A6353664}"/>
    <cellStyle name="20% - Accent1 15 4" xfId="1448" xr:uid="{00000000-0005-0000-0000-0000A1050000}"/>
    <cellStyle name="20% - Accent1 15 4 2" xfId="16815" xr:uid="{25A94B34-15D7-4D27-816E-71E3C9A77327}"/>
    <cellStyle name="20% - Accent1 15 5" xfId="13323" xr:uid="{00000000-0005-0000-0000-0000A2050000}"/>
    <cellStyle name="20% - Accent1 15 6" xfId="13324" xr:uid="{00000000-0005-0000-0000-0000A3050000}"/>
    <cellStyle name="20% - Accent1 15 7" xfId="16810"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8" xr:uid="{D0DC5921-A391-48EC-8C04-C3D234F569CD}"/>
    <cellStyle name="20% - Accent1 16 2 3" xfId="1453" xr:uid="{00000000-0005-0000-0000-0000A8050000}"/>
    <cellStyle name="20% - Accent1 16 2 3 2" xfId="16819" xr:uid="{07C0AE5A-909C-4377-8D43-A58898562696}"/>
    <cellStyle name="20% - Accent1 16 2 4" xfId="13325" xr:uid="{00000000-0005-0000-0000-0000A9050000}"/>
    <cellStyle name="20% - Accent1 16 2 5" xfId="13326" xr:uid="{00000000-0005-0000-0000-0000AA050000}"/>
    <cellStyle name="20% - Accent1 16 2 6" xfId="16817" xr:uid="{46F631CC-8F14-4FEF-B0C5-79BA6DC0DE39}"/>
    <cellStyle name="20% - Accent1 16 3" xfId="1454" xr:uid="{00000000-0005-0000-0000-0000AB050000}"/>
    <cellStyle name="20% - Accent1 16 3 2" xfId="16820" xr:uid="{E7A4302D-22BB-4F8A-BBBF-854D41482C44}"/>
    <cellStyle name="20% - Accent1 16 4" xfId="1455" xr:uid="{00000000-0005-0000-0000-0000AC050000}"/>
    <cellStyle name="20% - Accent1 16 4 2" xfId="16821" xr:uid="{CCA403B8-C1DA-4BE9-A369-13C9C880E9A8}"/>
    <cellStyle name="20% - Accent1 16 5" xfId="13327" xr:uid="{00000000-0005-0000-0000-0000AD050000}"/>
    <cellStyle name="20% - Accent1 16 6" xfId="13328" xr:uid="{00000000-0005-0000-0000-0000AE050000}"/>
    <cellStyle name="20% - Accent1 16 7" xfId="16816"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3" xr:uid="{00263B61-8424-46C6-BFA8-0A7DCDC39FEF}"/>
    <cellStyle name="20% - Accent1 17 3" xfId="1459" xr:uid="{00000000-0005-0000-0000-0000B2050000}"/>
    <cellStyle name="20% - Accent1 17 3 2" xfId="16824" xr:uid="{E2CE51E1-7D18-4AFD-9738-A1704F62C289}"/>
    <cellStyle name="20% - Accent1 17 4" xfId="13329" xr:uid="{00000000-0005-0000-0000-0000B3050000}"/>
    <cellStyle name="20% - Accent1 17 5" xfId="13330" xr:uid="{00000000-0005-0000-0000-0000B4050000}"/>
    <cellStyle name="20% - Accent1 17 6" xfId="16822" xr:uid="{F90EB885-E403-435D-8DD3-385B1DE89629}"/>
    <cellStyle name="20% - Accent1 18" xfId="1460" xr:uid="{00000000-0005-0000-0000-0000B5050000}"/>
    <cellStyle name="20% - Accent1 18 2" xfId="13331"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7" xr:uid="{3B78F143-F523-4153-8F4C-DAE5247876AD}"/>
    <cellStyle name="20% - Accent1 2 10 2 3" xfId="1466" xr:uid="{00000000-0005-0000-0000-0000BC050000}"/>
    <cellStyle name="20% - Accent1 2 10 2 3 2" xfId="16828" xr:uid="{D9DC8B4E-CD4B-4014-BFDA-597BFA6AA2FC}"/>
    <cellStyle name="20% - Accent1 2 10 2 4" xfId="13332" xr:uid="{00000000-0005-0000-0000-0000BD050000}"/>
    <cellStyle name="20% - Accent1 2 10 2 5" xfId="13333" xr:uid="{00000000-0005-0000-0000-0000BE050000}"/>
    <cellStyle name="20% - Accent1 2 10 2 6" xfId="16826" xr:uid="{FBFA4F3D-7E2D-4A2A-B0DF-41633BE2634E}"/>
    <cellStyle name="20% - Accent1 2 10 3" xfId="1467" xr:uid="{00000000-0005-0000-0000-0000BF050000}"/>
    <cellStyle name="20% - Accent1 2 10 3 2" xfId="16829" xr:uid="{A00163F7-1B12-477C-AF1F-0C3B4CD8B201}"/>
    <cellStyle name="20% - Accent1 2 10 4" xfId="1468" xr:uid="{00000000-0005-0000-0000-0000C0050000}"/>
    <cellStyle name="20% - Accent1 2 10 4 2" xfId="16830" xr:uid="{2B7E2597-BB8D-438C-B255-39C8AABE370D}"/>
    <cellStyle name="20% - Accent1 2 10 5" xfId="13334" xr:uid="{00000000-0005-0000-0000-0000C1050000}"/>
    <cellStyle name="20% - Accent1 2 10 6" xfId="13335" xr:uid="{00000000-0005-0000-0000-0000C2050000}"/>
    <cellStyle name="20% - Accent1 2 10 7" xfId="16825"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3" xr:uid="{0835CE54-07D1-4497-874E-C8B962131504}"/>
    <cellStyle name="20% - Accent1 2 11 2 3" xfId="1473" xr:uid="{00000000-0005-0000-0000-0000C7050000}"/>
    <cellStyle name="20% - Accent1 2 11 2 3 2" xfId="16834" xr:uid="{22C4052B-CB5B-45FB-AC7D-EDDD289E1036}"/>
    <cellStyle name="20% - Accent1 2 11 2 4" xfId="13336" xr:uid="{00000000-0005-0000-0000-0000C8050000}"/>
    <cellStyle name="20% - Accent1 2 11 2 5" xfId="13337" xr:uid="{00000000-0005-0000-0000-0000C9050000}"/>
    <cellStyle name="20% - Accent1 2 11 2 6" xfId="16832" xr:uid="{58797640-B412-40F4-A75B-4C5A69606FD2}"/>
    <cellStyle name="20% - Accent1 2 11 3" xfId="1474" xr:uid="{00000000-0005-0000-0000-0000CA050000}"/>
    <cellStyle name="20% - Accent1 2 11 3 2" xfId="16835" xr:uid="{9878B1F3-A87A-4CF3-B4A1-7360E6448187}"/>
    <cellStyle name="20% - Accent1 2 11 4" xfId="1475" xr:uid="{00000000-0005-0000-0000-0000CB050000}"/>
    <cellStyle name="20% - Accent1 2 11 4 2" xfId="16836" xr:uid="{0807479F-48EA-4567-B5D6-BD9EED6CB743}"/>
    <cellStyle name="20% - Accent1 2 11 5" xfId="13338" xr:uid="{00000000-0005-0000-0000-0000CC050000}"/>
    <cellStyle name="20% - Accent1 2 11 6" xfId="13339" xr:uid="{00000000-0005-0000-0000-0000CD050000}"/>
    <cellStyle name="20% - Accent1 2 11 7" xfId="16831"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9" xr:uid="{AC1CCFCF-3086-45F1-B20F-62F6E873A2F9}"/>
    <cellStyle name="20% - Accent1 2 12 2 3" xfId="1479" xr:uid="{00000000-0005-0000-0000-0000D1050000}"/>
    <cellStyle name="20% - Accent1 2 12 2 3 2" xfId="16840" xr:uid="{675DB064-D859-429F-9849-BA08E259F178}"/>
    <cellStyle name="20% - Accent1 2 12 2 4" xfId="13340" xr:uid="{00000000-0005-0000-0000-0000D2050000}"/>
    <cellStyle name="20% - Accent1 2 12 2 5" xfId="13341" xr:uid="{00000000-0005-0000-0000-0000D3050000}"/>
    <cellStyle name="20% - Accent1 2 12 2 6" xfId="16838" xr:uid="{7BABD768-35B1-4903-A699-0070D934DF24}"/>
    <cellStyle name="20% - Accent1 2 12 3" xfId="1480" xr:uid="{00000000-0005-0000-0000-0000D4050000}"/>
    <cellStyle name="20% - Accent1 2 12 3 2" xfId="16841" xr:uid="{944A9D5E-58DF-42A1-BB58-2FECD9F31AF0}"/>
    <cellStyle name="20% - Accent1 2 12 4" xfId="1481" xr:uid="{00000000-0005-0000-0000-0000D5050000}"/>
    <cellStyle name="20% - Accent1 2 12 4 2" xfId="16842" xr:uid="{4951A243-4887-45C8-8EF0-13591B072DB6}"/>
    <cellStyle name="20% - Accent1 2 12 5" xfId="13342" xr:uid="{00000000-0005-0000-0000-0000D6050000}"/>
    <cellStyle name="20% - Accent1 2 12 6" xfId="13343" xr:uid="{00000000-0005-0000-0000-0000D7050000}"/>
    <cellStyle name="20% - Accent1 2 12 7" xfId="16837"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5" xr:uid="{199378B5-7555-47E7-B045-F126B15B2EBB}"/>
    <cellStyle name="20% - Accent1 2 13 2 3" xfId="1485" xr:uid="{00000000-0005-0000-0000-0000DB050000}"/>
    <cellStyle name="20% - Accent1 2 13 2 3 2" xfId="16846" xr:uid="{E43435BB-62FC-41D1-A6FC-A8D696627DFA}"/>
    <cellStyle name="20% - Accent1 2 13 2 4" xfId="13344" xr:uid="{00000000-0005-0000-0000-0000DC050000}"/>
    <cellStyle name="20% - Accent1 2 13 2 5" xfId="13345" xr:uid="{00000000-0005-0000-0000-0000DD050000}"/>
    <cellStyle name="20% - Accent1 2 13 2 6" xfId="16844" xr:uid="{3F15891F-1019-48A2-A4D4-C7F3F29615C6}"/>
    <cellStyle name="20% - Accent1 2 13 3" xfId="1486" xr:uid="{00000000-0005-0000-0000-0000DE050000}"/>
    <cellStyle name="20% - Accent1 2 13 3 2" xfId="16847" xr:uid="{99D03B49-F962-41FD-88EC-78F4387F709A}"/>
    <cellStyle name="20% - Accent1 2 13 4" xfId="1487" xr:uid="{00000000-0005-0000-0000-0000DF050000}"/>
    <cellStyle name="20% - Accent1 2 13 4 2" xfId="16848" xr:uid="{9ACD2D68-FCC4-46DC-B6CC-51D935A5416B}"/>
    <cellStyle name="20% - Accent1 2 13 5" xfId="13346" xr:uid="{00000000-0005-0000-0000-0000E0050000}"/>
    <cellStyle name="20% - Accent1 2 13 6" xfId="13347" xr:uid="{00000000-0005-0000-0000-0000E1050000}"/>
    <cellStyle name="20% - Accent1 2 13 7" xfId="16843"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1" xr:uid="{A26FE961-FB4C-498B-A546-1EAE547EE34F}"/>
    <cellStyle name="20% - Accent1 2 14 2 3" xfId="1491" xr:uid="{00000000-0005-0000-0000-0000E5050000}"/>
    <cellStyle name="20% - Accent1 2 14 2 3 2" xfId="16852" xr:uid="{25C068DA-B07C-49EE-8304-2CF64B44CC38}"/>
    <cellStyle name="20% - Accent1 2 14 2 4" xfId="13348" xr:uid="{00000000-0005-0000-0000-0000E6050000}"/>
    <cellStyle name="20% - Accent1 2 14 2 5" xfId="13349" xr:uid="{00000000-0005-0000-0000-0000E7050000}"/>
    <cellStyle name="20% - Accent1 2 14 2 6" xfId="16850" xr:uid="{94DC7D4D-11C4-4352-BE91-C36428C46750}"/>
    <cellStyle name="20% - Accent1 2 14 3" xfId="1492" xr:uid="{00000000-0005-0000-0000-0000E8050000}"/>
    <cellStyle name="20% - Accent1 2 14 3 2" xfId="16853" xr:uid="{12655272-0671-49BC-BB55-AAAD1BB04E4E}"/>
    <cellStyle name="20% - Accent1 2 14 4" xfId="1493" xr:uid="{00000000-0005-0000-0000-0000E9050000}"/>
    <cellStyle name="20% - Accent1 2 14 4 2" xfId="16854" xr:uid="{FD951AA0-C4CA-4B82-A0BA-247C2EFA13EE}"/>
    <cellStyle name="20% - Accent1 2 14 5" xfId="13350" xr:uid="{00000000-0005-0000-0000-0000EA050000}"/>
    <cellStyle name="20% - Accent1 2 14 6" xfId="13351" xr:uid="{00000000-0005-0000-0000-0000EB050000}"/>
    <cellStyle name="20% - Accent1 2 14 7" xfId="16849" xr:uid="{652C210E-C9E5-4F5E-A194-0166BA0E749A}"/>
    <cellStyle name="20% - Accent1 2 15" xfId="1494" xr:uid="{00000000-0005-0000-0000-0000EC050000}"/>
    <cellStyle name="20% - Accent1 2 15 2" xfId="1495" xr:uid="{00000000-0005-0000-0000-0000ED050000}"/>
    <cellStyle name="20% - Accent1 2 15 2 2" xfId="16856" xr:uid="{CBBEA9A7-C3ED-40E5-8A23-FCAE4456DADB}"/>
    <cellStyle name="20% - Accent1 2 15 3" xfId="1496" xr:uid="{00000000-0005-0000-0000-0000EE050000}"/>
    <cellStyle name="20% - Accent1 2 15 3 2" xfId="16857" xr:uid="{6C1C201D-C4A1-4257-91AF-E08ED237063F}"/>
    <cellStyle name="20% - Accent1 2 15 4" xfId="13352" xr:uid="{00000000-0005-0000-0000-0000EF050000}"/>
    <cellStyle name="20% - Accent1 2 15 5" xfId="13353" xr:uid="{00000000-0005-0000-0000-0000F0050000}"/>
    <cellStyle name="20% - Accent1 2 15 6" xfId="16855" xr:uid="{428BA672-D775-473E-96C8-848FB798F527}"/>
    <cellStyle name="20% - Accent1 2 16" xfId="1497" xr:uid="{00000000-0005-0000-0000-0000F1050000}"/>
    <cellStyle name="20% - Accent1 2 16 2" xfId="16858" xr:uid="{5D8D350B-0168-4DD6-8E6E-9AE0379F0DAC}"/>
    <cellStyle name="20% - Accent1 2 17" xfId="1498" xr:uid="{00000000-0005-0000-0000-0000F2050000}"/>
    <cellStyle name="20% - Accent1 2 17 2" xfId="16859" xr:uid="{328CBD4E-A502-4F4A-B0C4-AD2B4A2AAAF0}"/>
    <cellStyle name="20% - Accent1 2 18" xfId="1499" xr:uid="{00000000-0005-0000-0000-0000F3050000}"/>
    <cellStyle name="20% - Accent1 2 18 2" xfId="16860" xr:uid="{9FBCE285-5905-408C-8E93-5BA7C5B23251}"/>
    <cellStyle name="20% - Accent1 2 19" xfId="13354"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2" xr:uid="{CC15FB05-96FB-431A-90B0-946A17CF6250}"/>
    <cellStyle name="20% - Accent1 2 2 2 3" xfId="1503" xr:uid="{00000000-0005-0000-0000-0000F8050000}"/>
    <cellStyle name="20% - Accent1 2 2 2 3 2" xfId="16863" xr:uid="{3F27BF48-72C1-4933-968D-38A179607BBA}"/>
    <cellStyle name="20% - Accent1 2 2 2 4" xfId="13355" xr:uid="{00000000-0005-0000-0000-0000F9050000}"/>
    <cellStyle name="20% - Accent1 2 2 2 5" xfId="13356" xr:uid="{00000000-0005-0000-0000-0000FA050000}"/>
    <cellStyle name="20% - Accent1 2 2 2 6" xfId="16861" xr:uid="{D5926248-0ECF-4614-B22D-A72E83F0BE94}"/>
    <cellStyle name="20% - Accent1 2 2 3" xfId="1504" xr:uid="{00000000-0005-0000-0000-0000FB050000}"/>
    <cellStyle name="20% - Accent1 2 2 3 2" xfId="16864" xr:uid="{EBF3350E-5745-43D1-A41A-DE929C4B938F}"/>
    <cellStyle name="20% - Accent1 2 2 4" xfId="1505" xr:uid="{00000000-0005-0000-0000-0000FC050000}"/>
    <cellStyle name="20% - Accent1 2 2 4 2" xfId="16865" xr:uid="{E42B4B94-232E-4B97-B6F3-9384B49F3CF3}"/>
    <cellStyle name="20% - Accent1 2 2 5" xfId="1506" xr:uid="{00000000-0005-0000-0000-0000FD050000}"/>
    <cellStyle name="20% - Accent1 2 2 5 2" xfId="16866" xr:uid="{14A6C3ED-5901-453E-9D77-4F383B946CBF}"/>
    <cellStyle name="20% - Accent1 2 2 6" xfId="13357"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8" xr:uid="{2C96565E-1B0B-4D6F-8B74-8A9C1DCE83CE}"/>
    <cellStyle name="20% - Accent1 2 3 2 3" xfId="1511" xr:uid="{00000000-0005-0000-0000-000003060000}"/>
    <cellStyle name="20% - Accent1 2 3 2 3 2" xfId="16869" xr:uid="{BD1154F5-F578-4EBC-8460-307E9D80411B}"/>
    <cellStyle name="20% - Accent1 2 3 2 4" xfId="13358" xr:uid="{00000000-0005-0000-0000-000004060000}"/>
    <cellStyle name="20% - Accent1 2 3 2 5" xfId="13359" xr:uid="{00000000-0005-0000-0000-000005060000}"/>
    <cellStyle name="20% - Accent1 2 3 2 6" xfId="16867" xr:uid="{C7CE652D-D88B-4977-B345-C47B19392F4B}"/>
    <cellStyle name="20% - Accent1 2 3 3" xfId="1512" xr:uid="{00000000-0005-0000-0000-000006060000}"/>
    <cellStyle name="20% - Accent1 2 3 3 2" xfId="16870" xr:uid="{58D07417-D95C-479E-8204-CF3D3336826D}"/>
    <cellStyle name="20% - Accent1 2 3 4" xfId="1513" xr:uid="{00000000-0005-0000-0000-000007060000}"/>
    <cellStyle name="20% - Accent1 2 3 4 2" xfId="16871" xr:uid="{46C26628-6F91-4D57-835C-998AF40BAC92}"/>
    <cellStyle name="20% - Accent1 2 3 5" xfId="1514" xr:uid="{00000000-0005-0000-0000-000008060000}"/>
    <cellStyle name="20% - Accent1 2 3 5 2" xfId="16872" xr:uid="{F5FCC92D-DD29-47E7-AA7B-80EC2A8D63CC}"/>
    <cellStyle name="20% - Accent1 2 3 6" xfId="13360"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4" xr:uid="{D3F28C24-396A-48CC-AF21-E5EDFE05E05D}"/>
    <cellStyle name="20% - Accent1 2 4 2 3" xfId="1519" xr:uid="{00000000-0005-0000-0000-00000E060000}"/>
    <cellStyle name="20% - Accent1 2 4 2 3 2" xfId="16875" xr:uid="{7676722B-E0C0-42FF-9C1C-8CA1674D1682}"/>
    <cellStyle name="20% - Accent1 2 4 2 4" xfId="13361" xr:uid="{00000000-0005-0000-0000-00000F060000}"/>
    <cellStyle name="20% - Accent1 2 4 2 5" xfId="13362" xr:uid="{00000000-0005-0000-0000-000010060000}"/>
    <cellStyle name="20% - Accent1 2 4 2 6" xfId="16873" xr:uid="{2FB17D60-0924-41D9-AA14-9B58FBA3AA1A}"/>
    <cellStyle name="20% - Accent1 2 4 3" xfId="1520" xr:uid="{00000000-0005-0000-0000-000011060000}"/>
    <cellStyle name="20% - Accent1 2 4 3 2" xfId="16876" xr:uid="{AA976A4E-B47C-4C7B-844E-ECBD919C0F52}"/>
    <cellStyle name="20% - Accent1 2 4 4" xfId="1521" xr:uid="{00000000-0005-0000-0000-000012060000}"/>
    <cellStyle name="20% - Accent1 2 4 4 2" xfId="16877" xr:uid="{7C0ED4D9-4FAD-4F8C-B58F-3947819B4315}"/>
    <cellStyle name="20% - Accent1 2 4 5" xfId="1522" xr:uid="{00000000-0005-0000-0000-000013060000}"/>
    <cellStyle name="20% - Accent1 2 4 5 2" xfId="16878" xr:uid="{BD3C719E-898C-48CE-8B5C-F7CE05CCC2E2}"/>
    <cellStyle name="20% - Accent1 2 4 6" xfId="13363"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80" xr:uid="{B6EC49EF-529E-4F50-A12C-D5C0DA63338B}"/>
    <cellStyle name="20% - Accent1 2 5 2 3" xfId="1527" xr:uid="{00000000-0005-0000-0000-000019060000}"/>
    <cellStyle name="20% - Accent1 2 5 2 3 2" xfId="16881" xr:uid="{A5E0AE2A-2E66-4836-90A1-53EB496B718C}"/>
    <cellStyle name="20% - Accent1 2 5 2 4" xfId="13364" xr:uid="{00000000-0005-0000-0000-00001A060000}"/>
    <cellStyle name="20% - Accent1 2 5 2 5" xfId="13365" xr:uid="{00000000-0005-0000-0000-00001B060000}"/>
    <cellStyle name="20% - Accent1 2 5 2 6" xfId="16879" xr:uid="{DF5CF78A-9678-4EB6-8BC7-FA19E9FFAC55}"/>
    <cellStyle name="20% - Accent1 2 5 3" xfId="1528" xr:uid="{00000000-0005-0000-0000-00001C060000}"/>
    <cellStyle name="20% - Accent1 2 5 3 2" xfId="16882" xr:uid="{8C36C2D6-C6D4-42E5-A6AC-FFCA282C7D65}"/>
    <cellStyle name="20% - Accent1 2 5 4" xfId="1529" xr:uid="{00000000-0005-0000-0000-00001D060000}"/>
    <cellStyle name="20% - Accent1 2 5 4 2" xfId="16883" xr:uid="{2D9DCDE6-849F-407F-BF6F-C63FF3AC00D2}"/>
    <cellStyle name="20% - Accent1 2 5 5" xfId="1530" xr:uid="{00000000-0005-0000-0000-00001E060000}"/>
    <cellStyle name="20% - Accent1 2 5 5 2" xfId="16884" xr:uid="{FC847555-1800-489E-9440-1D9BA23D5E08}"/>
    <cellStyle name="20% - Accent1 2 5 6" xfId="13366"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7" xr:uid="{D583E21E-17C8-4E8B-AB89-5BC358B348D0}"/>
    <cellStyle name="20% - Accent1 2 6 2 3" xfId="1535" xr:uid="{00000000-0005-0000-0000-000024060000}"/>
    <cellStyle name="20% - Accent1 2 6 2 3 2" xfId="16888" xr:uid="{95917655-0868-4293-8D34-C2290B52C18F}"/>
    <cellStyle name="20% - Accent1 2 6 2 4" xfId="13367" xr:uid="{00000000-0005-0000-0000-000025060000}"/>
    <cellStyle name="20% - Accent1 2 6 2 5" xfId="13368" xr:uid="{00000000-0005-0000-0000-000026060000}"/>
    <cellStyle name="20% - Accent1 2 6 2 6" xfId="16886" xr:uid="{A09CF602-0411-4D5F-A280-F0CECBA145CF}"/>
    <cellStyle name="20% - Accent1 2 6 3" xfId="1536" xr:uid="{00000000-0005-0000-0000-000027060000}"/>
    <cellStyle name="20% - Accent1 2 6 3 2" xfId="16889" xr:uid="{F4BDB4FF-EB6B-48F0-A16E-189240808BFF}"/>
    <cellStyle name="20% - Accent1 2 6 4" xfId="1537" xr:uid="{00000000-0005-0000-0000-000028060000}"/>
    <cellStyle name="20% - Accent1 2 6 4 2" xfId="16890" xr:uid="{2298177C-4B36-44B0-B673-5BB0CAA7771B}"/>
    <cellStyle name="20% - Accent1 2 6 5" xfId="13369" xr:uid="{00000000-0005-0000-0000-000029060000}"/>
    <cellStyle name="20% - Accent1 2 6 6" xfId="13370" xr:uid="{00000000-0005-0000-0000-00002A060000}"/>
    <cellStyle name="20% - Accent1 2 6 7" xfId="16885"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3" xr:uid="{EC7FDFEE-4B58-461C-87AD-FCDFD5EC573F}"/>
    <cellStyle name="20% - Accent1 2 7 2 3" xfId="1542" xr:uid="{00000000-0005-0000-0000-00002F060000}"/>
    <cellStyle name="20% - Accent1 2 7 2 3 2" xfId="16894" xr:uid="{4EB8B251-6067-41A1-B393-A54BCF932854}"/>
    <cellStyle name="20% - Accent1 2 7 2 4" xfId="13371" xr:uid="{00000000-0005-0000-0000-000030060000}"/>
    <cellStyle name="20% - Accent1 2 7 2 5" xfId="13372" xr:uid="{00000000-0005-0000-0000-000031060000}"/>
    <cellStyle name="20% - Accent1 2 7 2 6" xfId="16892" xr:uid="{DDEFB76B-29DE-4264-8CF2-9D62EF6E2161}"/>
    <cellStyle name="20% - Accent1 2 7 3" xfId="1543" xr:uid="{00000000-0005-0000-0000-000032060000}"/>
    <cellStyle name="20% - Accent1 2 7 3 2" xfId="16895" xr:uid="{569F9F2D-7A27-41ED-96B5-394B9F6502B8}"/>
    <cellStyle name="20% - Accent1 2 7 4" xfId="1544" xr:uid="{00000000-0005-0000-0000-000033060000}"/>
    <cellStyle name="20% - Accent1 2 7 4 2" xfId="16896" xr:uid="{47EFF353-3317-4447-AED4-9A5A149F45AC}"/>
    <cellStyle name="20% - Accent1 2 7 5" xfId="13373" xr:uid="{00000000-0005-0000-0000-000034060000}"/>
    <cellStyle name="20% - Accent1 2 7 6" xfId="13374" xr:uid="{00000000-0005-0000-0000-000035060000}"/>
    <cellStyle name="20% - Accent1 2 7 7" xfId="16891"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9" xr:uid="{C38A7369-6636-472E-B0ED-BBD52F23E77E}"/>
    <cellStyle name="20% - Accent1 2 8 2 3" xfId="1549" xr:uid="{00000000-0005-0000-0000-00003A060000}"/>
    <cellStyle name="20% - Accent1 2 8 2 3 2" xfId="16900" xr:uid="{0CEDEE83-9CD7-4AE1-B538-5559F738B6F4}"/>
    <cellStyle name="20% - Accent1 2 8 2 4" xfId="13375" xr:uid="{00000000-0005-0000-0000-00003B060000}"/>
    <cellStyle name="20% - Accent1 2 8 2 5" xfId="13376" xr:uid="{00000000-0005-0000-0000-00003C060000}"/>
    <cellStyle name="20% - Accent1 2 8 2 6" xfId="16898" xr:uid="{99866688-813D-4944-BC66-281CA9250FE5}"/>
    <cellStyle name="20% - Accent1 2 8 3" xfId="1550" xr:uid="{00000000-0005-0000-0000-00003D060000}"/>
    <cellStyle name="20% - Accent1 2 8 3 2" xfId="16901" xr:uid="{18399E7C-EF3B-4EBB-875E-10A0F296F05C}"/>
    <cellStyle name="20% - Accent1 2 8 4" xfId="1551" xr:uid="{00000000-0005-0000-0000-00003E060000}"/>
    <cellStyle name="20% - Accent1 2 8 4 2" xfId="16902" xr:uid="{DA0685BA-111F-4D62-A6D4-BC3DDB41D346}"/>
    <cellStyle name="20% - Accent1 2 8 5" xfId="13377" xr:uid="{00000000-0005-0000-0000-00003F060000}"/>
    <cellStyle name="20% - Accent1 2 8 6" xfId="13378" xr:uid="{00000000-0005-0000-0000-000040060000}"/>
    <cellStyle name="20% - Accent1 2 8 7" xfId="16897"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5" xr:uid="{BE821A49-C5C9-4903-9578-6CB855EC2361}"/>
    <cellStyle name="20% - Accent1 2 9 2 3" xfId="1556" xr:uid="{00000000-0005-0000-0000-000045060000}"/>
    <cellStyle name="20% - Accent1 2 9 2 3 2" xfId="16906" xr:uid="{AB4BEA47-9514-46D0-AF6E-6FC58B09CA3F}"/>
    <cellStyle name="20% - Accent1 2 9 2 4" xfId="13379" xr:uid="{00000000-0005-0000-0000-000046060000}"/>
    <cellStyle name="20% - Accent1 2 9 2 5" xfId="13380" xr:uid="{00000000-0005-0000-0000-000047060000}"/>
    <cellStyle name="20% - Accent1 2 9 2 6" xfId="16904" xr:uid="{FC155474-5A2F-47B4-BA41-30B1BC97358C}"/>
    <cellStyle name="20% - Accent1 2 9 3" xfId="1557" xr:uid="{00000000-0005-0000-0000-000048060000}"/>
    <cellStyle name="20% - Accent1 2 9 3 2" xfId="16907" xr:uid="{6218709F-3BDA-4955-BCD9-CC52B001EB83}"/>
    <cellStyle name="20% - Accent1 2 9 4" xfId="1558" xr:uid="{00000000-0005-0000-0000-000049060000}"/>
    <cellStyle name="20% - Accent1 2 9 4 2" xfId="16908" xr:uid="{573FD3E2-5828-4365-B43F-287C48290802}"/>
    <cellStyle name="20% - Accent1 2 9 5" xfId="13381" xr:uid="{00000000-0005-0000-0000-00004A060000}"/>
    <cellStyle name="20% - Accent1 2 9 6" xfId="13382" xr:uid="{00000000-0005-0000-0000-00004B060000}"/>
    <cellStyle name="20% - Accent1 2 9 7" xfId="16903"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9" xr:uid="{3584E867-EEB3-462D-B8DA-E019E68545EE}"/>
    <cellStyle name="20% - Accent1 3 11" xfId="1574" xr:uid="{00000000-0005-0000-0000-00005B060000}"/>
    <cellStyle name="20% - Accent1 3 11 2" xfId="16910" xr:uid="{D782C8B9-AA26-473C-8381-6CE83C682492}"/>
    <cellStyle name="20% - Accent1 3 12" xfId="1575" xr:uid="{00000000-0005-0000-0000-00005C060000}"/>
    <cellStyle name="20% - Accent1 3 12 2" xfId="16911" xr:uid="{CF9E3ED9-97BB-440B-A5F6-E94216E2B9B9}"/>
    <cellStyle name="20% - Accent1 3 13" xfId="13383"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3" xr:uid="{BDDD29F0-DD8B-41D9-A447-1124FCDD5018}"/>
    <cellStyle name="20% - Accent1 3 2 2 3" xfId="1579" xr:uid="{00000000-0005-0000-0000-000061060000}"/>
    <cellStyle name="20% - Accent1 3 2 2 3 2" xfId="16914" xr:uid="{83B8D2DF-8877-4ADD-8F33-70C022FC2AAE}"/>
    <cellStyle name="20% - Accent1 3 2 2 4" xfId="13384" xr:uid="{00000000-0005-0000-0000-000062060000}"/>
    <cellStyle name="20% - Accent1 3 2 2 5" xfId="13385" xr:uid="{00000000-0005-0000-0000-000063060000}"/>
    <cellStyle name="20% - Accent1 3 2 2 6" xfId="16912" xr:uid="{7EDA6914-7206-4ADF-9750-CE404351FCA7}"/>
    <cellStyle name="20% - Accent1 3 2 3" xfId="1580" xr:uid="{00000000-0005-0000-0000-000064060000}"/>
    <cellStyle name="20% - Accent1 3 2 3 2" xfId="16915" xr:uid="{26420F0A-352A-4E98-841D-6E1924ECE09A}"/>
    <cellStyle name="20% - Accent1 3 2 4" xfId="1581" xr:uid="{00000000-0005-0000-0000-000065060000}"/>
    <cellStyle name="20% - Accent1 3 2 4 2" xfId="16916" xr:uid="{47CD184D-D2CD-4545-9A03-81FEBC5B609C}"/>
    <cellStyle name="20% - Accent1 3 2 5" xfId="1582" xr:uid="{00000000-0005-0000-0000-000066060000}"/>
    <cellStyle name="20% - Accent1 3 2 5 2" xfId="16917" xr:uid="{569E97EE-C586-44F5-9CB2-C825C4920984}"/>
    <cellStyle name="20% - Accent1 3 2 6" xfId="13386"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9" xr:uid="{D48042F7-D867-49C3-8FBC-883EF29E20C8}"/>
    <cellStyle name="20% - Accent1 3 3 2 3" xfId="1587" xr:uid="{00000000-0005-0000-0000-00006C060000}"/>
    <cellStyle name="20% - Accent1 3 3 2 3 2" xfId="16920" xr:uid="{FAD4E2B3-2386-495E-9B32-C7E7E7B21478}"/>
    <cellStyle name="20% - Accent1 3 3 2 4" xfId="13387" xr:uid="{00000000-0005-0000-0000-00006D060000}"/>
    <cellStyle name="20% - Accent1 3 3 2 5" xfId="13388" xr:uid="{00000000-0005-0000-0000-00006E060000}"/>
    <cellStyle name="20% - Accent1 3 3 2 6" xfId="16918" xr:uid="{35409280-3807-4043-836F-08F0F4D1FAAC}"/>
    <cellStyle name="20% - Accent1 3 3 3" xfId="1588" xr:uid="{00000000-0005-0000-0000-00006F060000}"/>
    <cellStyle name="20% - Accent1 3 3 3 2" xfId="16921" xr:uid="{DDF7AA34-12D7-4E56-9C65-1C7A497D0F25}"/>
    <cellStyle name="20% - Accent1 3 3 4" xfId="1589" xr:uid="{00000000-0005-0000-0000-000070060000}"/>
    <cellStyle name="20% - Accent1 3 3 4 2" xfId="16922" xr:uid="{08B54D6C-9CC5-4402-8F91-8DD0CC6B6E1D}"/>
    <cellStyle name="20% - Accent1 3 3 5" xfId="1590" xr:uid="{00000000-0005-0000-0000-000071060000}"/>
    <cellStyle name="20% - Accent1 3 3 5 2" xfId="16923" xr:uid="{1C0E8183-918D-4FC4-AF46-13ED9B9F6665}"/>
    <cellStyle name="20% - Accent1 3 3 6" xfId="13389"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5" xr:uid="{79259294-C7FB-4B54-82AA-4F9AABA3D5E7}"/>
    <cellStyle name="20% - Accent1 3 4 2 3" xfId="1595" xr:uid="{00000000-0005-0000-0000-000077060000}"/>
    <cellStyle name="20% - Accent1 3 4 2 3 2" xfId="16926" xr:uid="{C909C5EF-522E-45C2-BAB5-F8C69F14923A}"/>
    <cellStyle name="20% - Accent1 3 4 2 4" xfId="13390" xr:uid="{00000000-0005-0000-0000-000078060000}"/>
    <cellStyle name="20% - Accent1 3 4 2 5" xfId="13391" xr:uid="{00000000-0005-0000-0000-000079060000}"/>
    <cellStyle name="20% - Accent1 3 4 2 6" xfId="16924" xr:uid="{FDEF49B0-99F7-4249-A21E-D4AB919B6AE7}"/>
    <cellStyle name="20% - Accent1 3 4 3" xfId="1596" xr:uid="{00000000-0005-0000-0000-00007A060000}"/>
    <cellStyle name="20% - Accent1 3 4 3 2" xfId="16927" xr:uid="{E8CADC54-4BD4-485E-B5C6-A356DC0F51D0}"/>
    <cellStyle name="20% - Accent1 3 4 4" xfId="1597" xr:uid="{00000000-0005-0000-0000-00007B060000}"/>
    <cellStyle name="20% - Accent1 3 4 4 2" xfId="16928" xr:uid="{45AE7F88-83C0-49E2-93F2-E64DB50E3F25}"/>
    <cellStyle name="20% - Accent1 3 4 5" xfId="1598" xr:uid="{00000000-0005-0000-0000-00007C060000}"/>
    <cellStyle name="20% - Accent1 3 4 5 2" xfId="16929" xr:uid="{2BF7A5F5-3BC4-4299-ABE3-CED100E135F7}"/>
    <cellStyle name="20% - Accent1 3 4 6" xfId="13392"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1" xr:uid="{9BA977D1-B27A-45CB-B75D-07BEEB9E85EF}"/>
    <cellStyle name="20% - Accent1 3 5 2 3" xfId="1603" xr:uid="{00000000-0005-0000-0000-000082060000}"/>
    <cellStyle name="20% - Accent1 3 5 2 3 2" xfId="16932" xr:uid="{962269BE-6B5E-4135-807E-9C1798E5E72B}"/>
    <cellStyle name="20% - Accent1 3 5 2 4" xfId="13393" xr:uid="{00000000-0005-0000-0000-000083060000}"/>
    <cellStyle name="20% - Accent1 3 5 2 5" xfId="13394" xr:uid="{00000000-0005-0000-0000-000084060000}"/>
    <cellStyle name="20% - Accent1 3 5 2 6" xfId="16930" xr:uid="{A3C8453B-790A-45A3-A48A-67F707169FF7}"/>
    <cellStyle name="20% - Accent1 3 5 3" xfId="1604" xr:uid="{00000000-0005-0000-0000-000085060000}"/>
    <cellStyle name="20% - Accent1 3 5 3 2" xfId="16933" xr:uid="{2C0D2E66-4146-4657-81D5-620B4BD769E4}"/>
    <cellStyle name="20% - Accent1 3 5 4" xfId="1605" xr:uid="{00000000-0005-0000-0000-000086060000}"/>
    <cellStyle name="20% - Accent1 3 5 4 2" xfId="16934" xr:uid="{95E9B7C8-71FE-45DD-B3F0-6DB802074DB8}"/>
    <cellStyle name="20% - Accent1 3 5 5" xfId="1606" xr:uid="{00000000-0005-0000-0000-000087060000}"/>
    <cellStyle name="20% - Accent1 3 5 5 2" xfId="16935" xr:uid="{617FA73D-7592-44A1-97C1-14E5A1B44401}"/>
    <cellStyle name="20% - Accent1 3 5 6" xfId="13395"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8" xr:uid="{CD2D8C62-C6D9-4A20-BFFB-1F4969DBB7B2}"/>
    <cellStyle name="20% - Accent1 3 6 2 3" xfId="1611" xr:uid="{00000000-0005-0000-0000-00008D060000}"/>
    <cellStyle name="20% - Accent1 3 6 2 3 2" xfId="16939" xr:uid="{3CC252D9-FE90-424F-8359-BDEFAC99BE0F}"/>
    <cellStyle name="20% - Accent1 3 6 2 4" xfId="13396" xr:uid="{00000000-0005-0000-0000-00008E060000}"/>
    <cellStyle name="20% - Accent1 3 6 2 5" xfId="13397" xr:uid="{00000000-0005-0000-0000-00008F060000}"/>
    <cellStyle name="20% - Accent1 3 6 2 6" xfId="16937" xr:uid="{34EFA066-B791-4DA2-8FE7-A5D8DBBDB134}"/>
    <cellStyle name="20% - Accent1 3 6 3" xfId="1612" xr:uid="{00000000-0005-0000-0000-000090060000}"/>
    <cellStyle name="20% - Accent1 3 6 3 2" xfId="16940" xr:uid="{066A7584-0E11-4E13-89A7-048645F2246B}"/>
    <cellStyle name="20% - Accent1 3 6 4" xfId="1613" xr:uid="{00000000-0005-0000-0000-000091060000}"/>
    <cellStyle name="20% - Accent1 3 6 4 2" xfId="16941" xr:uid="{9B7719BB-8AC4-4715-BA50-EFA5F97779BC}"/>
    <cellStyle name="20% - Accent1 3 6 5" xfId="13398" xr:uid="{00000000-0005-0000-0000-000092060000}"/>
    <cellStyle name="20% - Accent1 3 6 6" xfId="13399" xr:uid="{00000000-0005-0000-0000-000093060000}"/>
    <cellStyle name="20% - Accent1 3 6 7" xfId="16936"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4" xr:uid="{E47B4CDF-D508-46C7-BCF7-9AC33EB58682}"/>
    <cellStyle name="20% - Accent1 3 7 2 3" xfId="1618" xr:uid="{00000000-0005-0000-0000-000098060000}"/>
    <cellStyle name="20% - Accent1 3 7 2 3 2" xfId="16945" xr:uid="{D17F5122-F316-439B-8151-DBBE8D0621F4}"/>
    <cellStyle name="20% - Accent1 3 7 2 4" xfId="13400" xr:uid="{00000000-0005-0000-0000-000099060000}"/>
    <cellStyle name="20% - Accent1 3 7 2 5" xfId="13401" xr:uid="{00000000-0005-0000-0000-00009A060000}"/>
    <cellStyle name="20% - Accent1 3 7 2 6" xfId="16943" xr:uid="{B7B3B03B-8991-4CDC-A93D-049E375F277B}"/>
    <cellStyle name="20% - Accent1 3 7 3" xfId="1619" xr:uid="{00000000-0005-0000-0000-00009B060000}"/>
    <cellStyle name="20% - Accent1 3 7 3 2" xfId="16946" xr:uid="{A2D8F934-EFFD-49CA-852E-50B2CE4E7A9A}"/>
    <cellStyle name="20% - Accent1 3 7 4" xfId="1620" xr:uid="{00000000-0005-0000-0000-00009C060000}"/>
    <cellStyle name="20% - Accent1 3 7 4 2" xfId="16947" xr:uid="{96AD5944-51A7-4EC7-A1C8-993F8A3F1A27}"/>
    <cellStyle name="20% - Accent1 3 7 5" xfId="13402" xr:uid="{00000000-0005-0000-0000-00009D060000}"/>
    <cellStyle name="20% - Accent1 3 7 6" xfId="13403" xr:uid="{00000000-0005-0000-0000-00009E060000}"/>
    <cellStyle name="20% - Accent1 3 7 7" xfId="16942"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50" xr:uid="{FC9649D3-ADA7-4AC1-9CB7-CA92E499F4F7}"/>
    <cellStyle name="20% - Accent1 3 8 2 3" xfId="1625" xr:uid="{00000000-0005-0000-0000-0000A3060000}"/>
    <cellStyle name="20% - Accent1 3 8 2 3 2" xfId="16951" xr:uid="{05144E6A-0CEC-4806-85D1-58307D19062D}"/>
    <cellStyle name="20% - Accent1 3 8 2 4" xfId="13404" xr:uid="{00000000-0005-0000-0000-0000A4060000}"/>
    <cellStyle name="20% - Accent1 3 8 2 5" xfId="13405" xr:uid="{00000000-0005-0000-0000-0000A5060000}"/>
    <cellStyle name="20% - Accent1 3 8 2 6" xfId="16949" xr:uid="{87358B59-485B-423E-B445-81B127EF9737}"/>
    <cellStyle name="20% - Accent1 3 8 3" xfId="1626" xr:uid="{00000000-0005-0000-0000-0000A6060000}"/>
    <cellStyle name="20% - Accent1 3 8 3 2" xfId="16952" xr:uid="{04229F27-F36F-4D66-9AC9-8AE9EDA2CAA1}"/>
    <cellStyle name="20% - Accent1 3 8 4" xfId="1627" xr:uid="{00000000-0005-0000-0000-0000A7060000}"/>
    <cellStyle name="20% - Accent1 3 8 4 2" xfId="16953" xr:uid="{E82BFAFE-8D1A-450D-8085-630E2226F937}"/>
    <cellStyle name="20% - Accent1 3 8 5" xfId="13406" xr:uid="{00000000-0005-0000-0000-0000A8060000}"/>
    <cellStyle name="20% - Accent1 3 8 6" xfId="13407" xr:uid="{00000000-0005-0000-0000-0000A9060000}"/>
    <cellStyle name="20% - Accent1 3 8 7" xfId="16948"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5" xr:uid="{4AD5C9AE-3DE3-47FF-9F40-6EBF0A820AD6}"/>
    <cellStyle name="20% - Accent1 3 9 3" xfId="1631" xr:uid="{00000000-0005-0000-0000-0000AD060000}"/>
    <cellStyle name="20% - Accent1 3 9 3 2" xfId="16956" xr:uid="{DC449DD5-A506-4111-B1E6-72C0117CAC17}"/>
    <cellStyle name="20% - Accent1 3 9 4" xfId="13408" xr:uid="{00000000-0005-0000-0000-0000AE060000}"/>
    <cellStyle name="20% - Accent1 3 9 5" xfId="13409" xr:uid="{00000000-0005-0000-0000-0000AF060000}"/>
    <cellStyle name="20% - Accent1 3 9 6" xfId="16954"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7" xr:uid="{BDFE1F0D-9751-4080-BED3-6A16ABFEF571}"/>
    <cellStyle name="20% - Accent1 4 11" xfId="1645" xr:uid="{00000000-0005-0000-0000-0000BD060000}"/>
    <cellStyle name="20% - Accent1 4 11 2" xfId="16958" xr:uid="{6A0679CB-2E89-4BD8-B1BB-8B7BE9B14F80}"/>
    <cellStyle name="20% - Accent1 4 12" xfId="1646" xr:uid="{00000000-0005-0000-0000-0000BE060000}"/>
    <cellStyle name="20% - Accent1 4 12 2" xfId="16959" xr:uid="{BC11AD26-56C2-4D02-85FF-AA74EF86317E}"/>
    <cellStyle name="20% - Accent1 4 13" xfId="13410"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2" xr:uid="{07A024A1-2790-4FB2-9AD1-926392CDBB6A}"/>
    <cellStyle name="20% - Accent1 4 2 2 3" xfId="1650" xr:uid="{00000000-0005-0000-0000-0000C3060000}"/>
    <cellStyle name="20% - Accent1 4 2 2 3 2" xfId="16963" xr:uid="{24861209-CB81-4326-808B-32CB80A01182}"/>
    <cellStyle name="20% - Accent1 4 2 2 4" xfId="13411" xr:uid="{00000000-0005-0000-0000-0000C4060000}"/>
    <cellStyle name="20% - Accent1 4 2 2 5" xfId="13412" xr:uid="{00000000-0005-0000-0000-0000C5060000}"/>
    <cellStyle name="20% - Accent1 4 2 2 6" xfId="16961" xr:uid="{2A728DC0-A7D2-4CA0-A0E1-8106B6506DC0}"/>
    <cellStyle name="20% - Accent1 4 2 3" xfId="1651" xr:uid="{00000000-0005-0000-0000-0000C6060000}"/>
    <cellStyle name="20% - Accent1 4 2 3 2" xfId="16964" xr:uid="{7DA06945-0D96-43B7-8212-6E9152EC0DB7}"/>
    <cellStyle name="20% - Accent1 4 2 4" xfId="1652" xr:uid="{00000000-0005-0000-0000-0000C7060000}"/>
    <cellStyle name="20% - Accent1 4 2 4 2" xfId="16965" xr:uid="{F5FE0FE1-E1F0-411C-A11F-E4A89BC99C57}"/>
    <cellStyle name="20% - Accent1 4 2 5" xfId="13413" xr:uid="{00000000-0005-0000-0000-0000C8060000}"/>
    <cellStyle name="20% - Accent1 4 2 6" xfId="13414" xr:uid="{00000000-0005-0000-0000-0000C9060000}"/>
    <cellStyle name="20% - Accent1 4 2 7" xfId="16960"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8" xr:uid="{B54F6760-5142-4512-B1C5-266FFE890873}"/>
    <cellStyle name="20% - Accent1 4 3 2 3" xfId="1657" xr:uid="{00000000-0005-0000-0000-0000CE060000}"/>
    <cellStyle name="20% - Accent1 4 3 2 3 2" xfId="16969" xr:uid="{D70924A5-9B4F-41F7-BA70-B6E037643CBB}"/>
    <cellStyle name="20% - Accent1 4 3 2 4" xfId="13415" xr:uid="{00000000-0005-0000-0000-0000CF060000}"/>
    <cellStyle name="20% - Accent1 4 3 2 5" xfId="13416" xr:uid="{00000000-0005-0000-0000-0000D0060000}"/>
    <cellStyle name="20% - Accent1 4 3 2 6" xfId="16967" xr:uid="{7D8F713F-A565-4715-B83D-B8C97FB2890A}"/>
    <cellStyle name="20% - Accent1 4 3 3" xfId="1658" xr:uid="{00000000-0005-0000-0000-0000D1060000}"/>
    <cellStyle name="20% - Accent1 4 3 3 2" xfId="16970" xr:uid="{E547A4D8-EA63-465F-A87D-9244A1122C67}"/>
    <cellStyle name="20% - Accent1 4 3 4" xfId="1659" xr:uid="{00000000-0005-0000-0000-0000D2060000}"/>
    <cellStyle name="20% - Accent1 4 3 4 2" xfId="16971" xr:uid="{75AC7020-FC12-4227-9FF1-745898EDCC99}"/>
    <cellStyle name="20% - Accent1 4 3 5" xfId="13417" xr:uid="{00000000-0005-0000-0000-0000D3060000}"/>
    <cellStyle name="20% - Accent1 4 3 6" xfId="13418" xr:uid="{00000000-0005-0000-0000-0000D4060000}"/>
    <cellStyle name="20% - Accent1 4 3 7" xfId="16966"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4" xr:uid="{FEB024B3-896B-4FAF-8F04-C3316AFFF007}"/>
    <cellStyle name="20% - Accent1 4 4 2 3" xfId="1663" xr:uid="{00000000-0005-0000-0000-0000D8060000}"/>
    <cellStyle name="20% - Accent1 4 4 2 3 2" xfId="16975" xr:uid="{C0BF121A-B026-4CDE-BF0C-D436DC51C69A}"/>
    <cellStyle name="20% - Accent1 4 4 2 4" xfId="13419" xr:uid="{00000000-0005-0000-0000-0000D9060000}"/>
    <cellStyle name="20% - Accent1 4 4 2 5" xfId="13420" xr:uid="{00000000-0005-0000-0000-0000DA060000}"/>
    <cellStyle name="20% - Accent1 4 4 2 6" xfId="16973" xr:uid="{CE19599E-E5E1-44D0-8B88-DB5CA0D1A556}"/>
    <cellStyle name="20% - Accent1 4 4 3" xfId="1664" xr:uid="{00000000-0005-0000-0000-0000DB060000}"/>
    <cellStyle name="20% - Accent1 4 4 3 2" xfId="16976" xr:uid="{3FCE35AE-B87F-443B-9483-ACCED46A1D91}"/>
    <cellStyle name="20% - Accent1 4 4 4" xfId="1665" xr:uid="{00000000-0005-0000-0000-0000DC060000}"/>
    <cellStyle name="20% - Accent1 4 4 4 2" xfId="16977" xr:uid="{8704A99F-9A51-4766-B5F9-2FA746BBF4A7}"/>
    <cellStyle name="20% - Accent1 4 4 5" xfId="13421" xr:uid="{00000000-0005-0000-0000-0000DD060000}"/>
    <cellStyle name="20% - Accent1 4 4 6" xfId="13422" xr:uid="{00000000-0005-0000-0000-0000DE060000}"/>
    <cellStyle name="20% - Accent1 4 4 7" xfId="16972"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80" xr:uid="{698B3B29-D5DF-481B-87F3-3ADE1098B3A3}"/>
    <cellStyle name="20% - Accent1 4 5 2 3" xfId="1669" xr:uid="{00000000-0005-0000-0000-0000E2060000}"/>
    <cellStyle name="20% - Accent1 4 5 2 3 2" xfId="16981" xr:uid="{A1C11004-D49C-4CFE-AFB8-F9E5A4E630AA}"/>
    <cellStyle name="20% - Accent1 4 5 2 4" xfId="13423" xr:uid="{00000000-0005-0000-0000-0000E3060000}"/>
    <cellStyle name="20% - Accent1 4 5 2 5" xfId="13424" xr:uid="{00000000-0005-0000-0000-0000E4060000}"/>
    <cellStyle name="20% - Accent1 4 5 2 6" xfId="16979" xr:uid="{F505E4C4-B771-4DC7-A56F-5BFF3E70A81F}"/>
    <cellStyle name="20% - Accent1 4 5 3" xfId="1670" xr:uid="{00000000-0005-0000-0000-0000E5060000}"/>
    <cellStyle name="20% - Accent1 4 5 3 2" xfId="16982" xr:uid="{EE734D5D-7F46-4250-9014-5BD922FF4831}"/>
    <cellStyle name="20% - Accent1 4 5 4" xfId="1671" xr:uid="{00000000-0005-0000-0000-0000E6060000}"/>
    <cellStyle name="20% - Accent1 4 5 4 2" xfId="16983" xr:uid="{25055D53-3605-41D4-880C-D342471D18B6}"/>
    <cellStyle name="20% - Accent1 4 5 5" xfId="13425" xr:uid="{00000000-0005-0000-0000-0000E7060000}"/>
    <cellStyle name="20% - Accent1 4 5 6" xfId="13426" xr:uid="{00000000-0005-0000-0000-0000E8060000}"/>
    <cellStyle name="20% - Accent1 4 5 7" xfId="16978"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6" xr:uid="{7E6CAF1C-54F6-4810-9E9B-996210AB08FC}"/>
    <cellStyle name="20% - Accent1 4 6 2 3" xfId="1675" xr:uid="{00000000-0005-0000-0000-0000EC060000}"/>
    <cellStyle name="20% - Accent1 4 6 2 3 2" xfId="16987" xr:uid="{9BCB58B2-1B8A-4E3E-8833-1EBDC404EFD0}"/>
    <cellStyle name="20% - Accent1 4 6 2 4" xfId="13427" xr:uid="{00000000-0005-0000-0000-0000ED060000}"/>
    <cellStyle name="20% - Accent1 4 6 2 5" xfId="13428" xr:uid="{00000000-0005-0000-0000-0000EE060000}"/>
    <cellStyle name="20% - Accent1 4 6 2 6" xfId="16985" xr:uid="{EBA05912-95F0-4EF6-A114-064A953F9125}"/>
    <cellStyle name="20% - Accent1 4 6 3" xfId="1676" xr:uid="{00000000-0005-0000-0000-0000EF060000}"/>
    <cellStyle name="20% - Accent1 4 6 3 2" xfId="16988" xr:uid="{6B92E29F-4D8B-490A-854F-012A92C58C57}"/>
    <cellStyle name="20% - Accent1 4 6 4" xfId="1677" xr:uid="{00000000-0005-0000-0000-0000F0060000}"/>
    <cellStyle name="20% - Accent1 4 6 4 2" xfId="16989" xr:uid="{7E1FC708-F707-4C0C-9E71-E477063516E8}"/>
    <cellStyle name="20% - Accent1 4 6 5" xfId="13429" xr:uid="{00000000-0005-0000-0000-0000F1060000}"/>
    <cellStyle name="20% - Accent1 4 6 6" xfId="13430" xr:uid="{00000000-0005-0000-0000-0000F2060000}"/>
    <cellStyle name="20% - Accent1 4 6 7" xfId="16984"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2" xr:uid="{67F14FEC-BBF1-4B79-97CD-4AB86D73BD5A}"/>
    <cellStyle name="20% - Accent1 4 7 2 3" xfId="1681" xr:uid="{00000000-0005-0000-0000-0000F6060000}"/>
    <cellStyle name="20% - Accent1 4 7 2 3 2" xfId="16993" xr:uid="{D6B7A1B2-2D20-464D-BA86-F9F66632ED63}"/>
    <cellStyle name="20% - Accent1 4 7 2 4" xfId="13431" xr:uid="{00000000-0005-0000-0000-0000F7060000}"/>
    <cellStyle name="20% - Accent1 4 7 2 5" xfId="13432" xr:uid="{00000000-0005-0000-0000-0000F8060000}"/>
    <cellStyle name="20% - Accent1 4 7 2 6" xfId="16991" xr:uid="{EB7A9054-71A1-4020-82A4-7E9D8B57D6ED}"/>
    <cellStyle name="20% - Accent1 4 7 3" xfId="1682" xr:uid="{00000000-0005-0000-0000-0000F9060000}"/>
    <cellStyle name="20% - Accent1 4 7 3 2" xfId="16994" xr:uid="{AF6F48BC-2873-44B9-8306-FDDFE7967A61}"/>
    <cellStyle name="20% - Accent1 4 7 4" xfId="1683" xr:uid="{00000000-0005-0000-0000-0000FA060000}"/>
    <cellStyle name="20% - Accent1 4 7 4 2" xfId="16995" xr:uid="{2B1F1D9A-E405-4B3A-AD9D-5F80E9D955A7}"/>
    <cellStyle name="20% - Accent1 4 7 5" xfId="13433" xr:uid="{00000000-0005-0000-0000-0000FB060000}"/>
    <cellStyle name="20% - Accent1 4 7 6" xfId="13434" xr:uid="{00000000-0005-0000-0000-0000FC060000}"/>
    <cellStyle name="20% - Accent1 4 7 7" xfId="16990"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8" xr:uid="{5760D963-C438-4BE4-BE7C-CE0F4532C08C}"/>
    <cellStyle name="20% - Accent1 4 8 2 3" xfId="1687" xr:uid="{00000000-0005-0000-0000-000000070000}"/>
    <cellStyle name="20% - Accent1 4 8 2 3 2" xfId="16999" xr:uid="{1795B184-28A9-4B8C-849D-AD560B653930}"/>
    <cellStyle name="20% - Accent1 4 8 2 4" xfId="13435" xr:uid="{00000000-0005-0000-0000-000001070000}"/>
    <cellStyle name="20% - Accent1 4 8 2 5" xfId="13436" xr:uid="{00000000-0005-0000-0000-000002070000}"/>
    <cellStyle name="20% - Accent1 4 8 2 6" xfId="16997" xr:uid="{3EDF6F3F-59FC-4D6A-9333-4BCF1A5B06FD}"/>
    <cellStyle name="20% - Accent1 4 8 3" xfId="1688" xr:uid="{00000000-0005-0000-0000-000003070000}"/>
    <cellStyle name="20% - Accent1 4 8 3 2" xfId="17000" xr:uid="{7CD0F4F4-C51A-47F6-9C1C-517E31A0FEA5}"/>
    <cellStyle name="20% - Accent1 4 8 4" xfId="1689" xr:uid="{00000000-0005-0000-0000-000004070000}"/>
    <cellStyle name="20% - Accent1 4 8 4 2" xfId="17001" xr:uid="{1D62A01A-4A9A-439E-8491-DE84861FDEFA}"/>
    <cellStyle name="20% - Accent1 4 8 5" xfId="13437" xr:uid="{00000000-0005-0000-0000-000005070000}"/>
    <cellStyle name="20% - Accent1 4 8 6" xfId="13438" xr:uid="{00000000-0005-0000-0000-000006070000}"/>
    <cellStyle name="20% - Accent1 4 8 7" xfId="16996" xr:uid="{1C0C64F5-6C03-4B99-8D80-341CE0DE60FD}"/>
    <cellStyle name="20% - Accent1 4 9" xfId="1690" xr:uid="{00000000-0005-0000-0000-000007070000}"/>
    <cellStyle name="20% - Accent1 4 9 2" xfId="1691" xr:uid="{00000000-0005-0000-0000-000008070000}"/>
    <cellStyle name="20% - Accent1 4 9 2 2" xfId="17003" xr:uid="{43330045-B901-4EDE-AB80-6CE9F809D75F}"/>
    <cellStyle name="20% - Accent1 4 9 3" xfId="1692" xr:uid="{00000000-0005-0000-0000-000009070000}"/>
    <cellStyle name="20% - Accent1 4 9 3 2" xfId="17004" xr:uid="{75FC6E92-6966-47B2-A6C4-C1CE7CB2CDEA}"/>
    <cellStyle name="20% - Accent1 4 9 4" xfId="13439" xr:uid="{00000000-0005-0000-0000-00000A070000}"/>
    <cellStyle name="20% - Accent1 4 9 5" xfId="13440" xr:uid="{00000000-0005-0000-0000-00000B070000}"/>
    <cellStyle name="20% - Accent1 4 9 6" xfId="17002"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7" xr:uid="{6E76004D-FE7F-474D-9408-FAF852D4D3A7}"/>
    <cellStyle name="20% - Accent1 5 2 3" xfId="1707" xr:uid="{00000000-0005-0000-0000-00001A070000}"/>
    <cellStyle name="20% - Accent1 5 2 3 2" xfId="17008" xr:uid="{7C04E87E-7E32-4326-81A1-D94D92B2CC03}"/>
    <cellStyle name="20% - Accent1 5 2 4" xfId="13441" xr:uid="{00000000-0005-0000-0000-00001B070000}"/>
    <cellStyle name="20% - Accent1 5 2 5" xfId="13442" xr:uid="{00000000-0005-0000-0000-00001C070000}"/>
    <cellStyle name="20% - Accent1 5 2 6" xfId="17006" xr:uid="{ABBE6759-3F25-4016-86F3-0ABA239253A9}"/>
    <cellStyle name="20% - Accent1 5 3" xfId="1708" xr:uid="{00000000-0005-0000-0000-00001D070000}"/>
    <cellStyle name="20% - Accent1 5 3 2" xfId="17009" xr:uid="{92CFF19D-2CED-40E9-ABB8-FEAAAABD6A08}"/>
    <cellStyle name="20% - Accent1 5 4" xfId="1709" xr:uid="{00000000-0005-0000-0000-00001E070000}"/>
    <cellStyle name="20% - Accent1 5 4 2" xfId="17010" xr:uid="{A9F8A858-BBAD-4BF3-AE35-E377DDD169A3}"/>
    <cellStyle name="20% - Accent1 5 5" xfId="13443" xr:uid="{00000000-0005-0000-0000-00001F070000}"/>
    <cellStyle name="20% - Accent1 5 6" xfId="13444" xr:uid="{00000000-0005-0000-0000-000020070000}"/>
    <cellStyle name="20% - Accent1 5 7" xfId="17005"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3" xr:uid="{43DA9817-35C8-4001-8A73-A6B7D6A9F027}"/>
    <cellStyle name="20% - Accent1 6 2 3" xfId="1724" xr:uid="{00000000-0005-0000-0000-00002F070000}"/>
    <cellStyle name="20% - Accent1 6 2 3 2" xfId="17014" xr:uid="{867172FE-FD98-4848-87E8-4D68D5729F3E}"/>
    <cellStyle name="20% - Accent1 6 2 4" xfId="13445" xr:uid="{00000000-0005-0000-0000-000030070000}"/>
    <cellStyle name="20% - Accent1 6 2 5" xfId="13446" xr:uid="{00000000-0005-0000-0000-000031070000}"/>
    <cellStyle name="20% - Accent1 6 2 6" xfId="17012" xr:uid="{AC4D5F16-F75B-40A1-9122-AADE09A03E83}"/>
    <cellStyle name="20% - Accent1 6 3" xfId="1725" xr:uid="{00000000-0005-0000-0000-000032070000}"/>
    <cellStyle name="20% - Accent1 6 3 2" xfId="17015" xr:uid="{7D26D8F0-5D49-4981-9439-335F9D6EB6B7}"/>
    <cellStyle name="20% - Accent1 6 4" xfId="1726" xr:uid="{00000000-0005-0000-0000-000033070000}"/>
    <cellStyle name="20% - Accent1 6 4 2" xfId="17016" xr:uid="{E2BD7488-3F44-4B39-8043-0AC86DC22D36}"/>
    <cellStyle name="20% - Accent1 6 5" xfId="13447" xr:uid="{00000000-0005-0000-0000-000034070000}"/>
    <cellStyle name="20% - Accent1 6 6" xfId="13448" xr:uid="{00000000-0005-0000-0000-000035070000}"/>
    <cellStyle name="20% - Accent1 6 7" xfId="17011"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7"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20" xr:uid="{47E8CEEC-EFCB-4E09-B68E-960A4CA2131C}"/>
    <cellStyle name="20% - Accent1 7 2 3" xfId="1737" xr:uid="{00000000-0005-0000-0000-000040070000}"/>
    <cellStyle name="20% - Accent1 7 2 3 2" xfId="17021" xr:uid="{D4CA68B2-6BF7-4438-9E09-9A6D945FC3F3}"/>
    <cellStyle name="20% - Accent1 7 2 4" xfId="13449" xr:uid="{00000000-0005-0000-0000-000041070000}"/>
    <cellStyle name="20% - Accent1 7 2 5" xfId="13450" xr:uid="{00000000-0005-0000-0000-000042070000}"/>
    <cellStyle name="20% - Accent1 7 2 6" xfId="17019" xr:uid="{DCDC6E71-9778-428C-A144-F18421F2A956}"/>
    <cellStyle name="20% - Accent1 7 3" xfId="1738" xr:uid="{00000000-0005-0000-0000-000043070000}"/>
    <cellStyle name="20% - Accent1 7 3 2" xfId="17022" xr:uid="{31262BC4-6785-4806-8067-B711D48A06B0}"/>
    <cellStyle name="20% - Accent1 7 4" xfId="1739" xr:uid="{00000000-0005-0000-0000-000044070000}"/>
    <cellStyle name="20% - Accent1 7 4 2" xfId="17023" xr:uid="{70DEA72A-EB3C-4CA5-82DB-8F4E413AEBF3}"/>
    <cellStyle name="20% - Accent1 7 5" xfId="13451" xr:uid="{00000000-0005-0000-0000-000045070000}"/>
    <cellStyle name="20% - Accent1 7 6" xfId="13452" xr:uid="{00000000-0005-0000-0000-000046070000}"/>
    <cellStyle name="20% - Accent1 7 7" xfId="17018"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6" xr:uid="{2E06E8FF-31BE-435E-AC76-0FD67FF1D60D}"/>
    <cellStyle name="20% - Accent1 8 2 3" xfId="1744" xr:uid="{00000000-0005-0000-0000-00004B070000}"/>
    <cellStyle name="20% - Accent1 8 2 3 2" xfId="17027" xr:uid="{5B9A7BAC-D23B-4C1D-A30E-5A024B8082C9}"/>
    <cellStyle name="20% - Accent1 8 2 4" xfId="13453" xr:uid="{00000000-0005-0000-0000-00004C070000}"/>
    <cellStyle name="20% - Accent1 8 2 5" xfId="13454" xr:uid="{00000000-0005-0000-0000-00004D070000}"/>
    <cellStyle name="20% - Accent1 8 2 6" xfId="17025" xr:uid="{F4289A33-1269-41EE-8619-2BFE702A3C1F}"/>
    <cellStyle name="20% - Accent1 8 3" xfId="1745" xr:uid="{00000000-0005-0000-0000-00004E070000}"/>
    <cellStyle name="20% - Accent1 8 3 2" xfId="17028" xr:uid="{AC299645-3006-4EA6-818B-5574239D6B92}"/>
    <cellStyle name="20% - Accent1 8 4" xfId="1746" xr:uid="{00000000-0005-0000-0000-00004F070000}"/>
    <cellStyle name="20% - Accent1 8 4 2" xfId="17029" xr:uid="{20E77260-31BC-4B54-AE98-37AB24A0AA20}"/>
    <cellStyle name="20% - Accent1 8 5" xfId="13455" xr:uid="{00000000-0005-0000-0000-000050070000}"/>
    <cellStyle name="20% - Accent1 8 6" xfId="13456" xr:uid="{00000000-0005-0000-0000-000051070000}"/>
    <cellStyle name="20% - Accent1 8 7" xfId="17024"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2" xr:uid="{8AAA8ED3-3D2C-47FB-9564-F053DF332504}"/>
    <cellStyle name="20% - Accent1 9 2 3" xfId="1751" xr:uid="{00000000-0005-0000-0000-000056070000}"/>
    <cellStyle name="20% - Accent1 9 2 3 2" xfId="17033" xr:uid="{CE542B57-C51B-4816-83C9-FBAF72705E04}"/>
    <cellStyle name="20% - Accent1 9 2 4" xfId="13457" xr:uid="{00000000-0005-0000-0000-000057070000}"/>
    <cellStyle name="20% - Accent1 9 2 5" xfId="13458" xr:uid="{00000000-0005-0000-0000-000058070000}"/>
    <cellStyle name="20% - Accent1 9 2 6" xfId="17031" xr:uid="{835F0A86-8D88-4E0A-A2A6-B9BBFA2BD699}"/>
    <cellStyle name="20% - Accent1 9 3" xfId="1752" xr:uid="{00000000-0005-0000-0000-000059070000}"/>
    <cellStyle name="20% - Accent1 9 3 2" xfId="17034" xr:uid="{C21793A9-3F29-4877-AB92-AC8F156B218D}"/>
    <cellStyle name="20% - Accent1 9 4" xfId="1753" xr:uid="{00000000-0005-0000-0000-00005A070000}"/>
    <cellStyle name="20% - Accent1 9 4 2" xfId="17035" xr:uid="{4A40E3B1-4040-4960-8361-7F35CA9DDDFE}"/>
    <cellStyle name="20% - Accent1 9 5" xfId="13459" xr:uid="{00000000-0005-0000-0000-00005B070000}"/>
    <cellStyle name="20% - Accent1 9 6" xfId="13460" xr:uid="{00000000-0005-0000-0000-00005C070000}"/>
    <cellStyle name="20% - Accent1 9 7" xfId="17030"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8" xr:uid="{CAED472D-CF32-46B6-BA56-84294A81F66B}"/>
    <cellStyle name="20% - Accent2 10 2 3" xfId="1758" xr:uid="{00000000-0005-0000-0000-000061070000}"/>
    <cellStyle name="20% - Accent2 10 2 3 2" xfId="17039" xr:uid="{89CDBB40-CB6C-4799-93F9-5D55A956D1CA}"/>
    <cellStyle name="20% - Accent2 10 2 4" xfId="13461" xr:uid="{00000000-0005-0000-0000-000062070000}"/>
    <cellStyle name="20% - Accent2 10 2 5" xfId="13462" xr:uid="{00000000-0005-0000-0000-000063070000}"/>
    <cellStyle name="20% - Accent2 10 2 6" xfId="17037" xr:uid="{A91251E4-EA75-45C6-B012-AB2690AA7427}"/>
    <cellStyle name="20% - Accent2 10 3" xfId="1759" xr:uid="{00000000-0005-0000-0000-000064070000}"/>
    <cellStyle name="20% - Accent2 10 3 2" xfId="17040" xr:uid="{947F9215-D1D0-43B5-B4D7-3BB15052FE12}"/>
    <cellStyle name="20% - Accent2 10 4" xfId="1760" xr:uid="{00000000-0005-0000-0000-000065070000}"/>
    <cellStyle name="20% - Accent2 10 4 2" xfId="17041" xr:uid="{80381FBA-089A-4F70-972A-FD6A8C711E2C}"/>
    <cellStyle name="20% - Accent2 10 5" xfId="13463" xr:uid="{00000000-0005-0000-0000-000066070000}"/>
    <cellStyle name="20% - Accent2 10 6" xfId="13464" xr:uid="{00000000-0005-0000-0000-000067070000}"/>
    <cellStyle name="20% - Accent2 10 7" xfId="17036"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4" xr:uid="{329FFA73-2E9B-474F-B088-2A7A819B71AC}"/>
    <cellStyle name="20% - Accent2 11 2 3" xfId="1765" xr:uid="{00000000-0005-0000-0000-00006C070000}"/>
    <cellStyle name="20% - Accent2 11 2 3 2" xfId="17045" xr:uid="{FE82AFB4-957C-4AD9-A74C-A686D67E7229}"/>
    <cellStyle name="20% - Accent2 11 2 4" xfId="13465" xr:uid="{00000000-0005-0000-0000-00006D070000}"/>
    <cellStyle name="20% - Accent2 11 2 5" xfId="13466" xr:uid="{00000000-0005-0000-0000-00006E070000}"/>
    <cellStyle name="20% - Accent2 11 2 6" xfId="17043" xr:uid="{A2903E62-4768-4EF2-BDD8-D1438EC68D75}"/>
    <cellStyle name="20% - Accent2 11 3" xfId="1766" xr:uid="{00000000-0005-0000-0000-00006F070000}"/>
    <cellStyle name="20% - Accent2 11 3 2" xfId="17046" xr:uid="{97683402-9799-4AA6-96EA-05BB612AFF6B}"/>
    <cellStyle name="20% - Accent2 11 4" xfId="1767" xr:uid="{00000000-0005-0000-0000-000070070000}"/>
    <cellStyle name="20% - Accent2 11 4 2" xfId="17047" xr:uid="{F9A28AC3-CC96-4BCC-B222-28F376F758A9}"/>
    <cellStyle name="20% - Accent2 11 5" xfId="13467" xr:uid="{00000000-0005-0000-0000-000071070000}"/>
    <cellStyle name="20% - Accent2 11 6" xfId="13468" xr:uid="{00000000-0005-0000-0000-000072070000}"/>
    <cellStyle name="20% - Accent2 11 7" xfId="17042"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50" xr:uid="{DE917BB0-D050-4C06-82C5-3AB1FC2F377C}"/>
    <cellStyle name="20% - Accent2 12 2 3" xfId="1772" xr:uid="{00000000-0005-0000-0000-000077070000}"/>
    <cellStyle name="20% - Accent2 12 2 3 2" xfId="17051" xr:uid="{3D923D2E-41C0-44CB-81CC-155F452F6D43}"/>
    <cellStyle name="20% - Accent2 12 2 4" xfId="13469" xr:uid="{00000000-0005-0000-0000-000078070000}"/>
    <cellStyle name="20% - Accent2 12 2 5" xfId="13470" xr:uid="{00000000-0005-0000-0000-000079070000}"/>
    <cellStyle name="20% - Accent2 12 2 6" xfId="17049" xr:uid="{31E3DB4D-CA28-4683-A0BC-88CBA29EACCC}"/>
    <cellStyle name="20% - Accent2 12 3" xfId="1773" xr:uid="{00000000-0005-0000-0000-00007A070000}"/>
    <cellStyle name="20% - Accent2 12 3 2" xfId="17052" xr:uid="{3D39C49D-CB09-4446-8BB3-9237745A0143}"/>
    <cellStyle name="20% - Accent2 12 4" xfId="1774" xr:uid="{00000000-0005-0000-0000-00007B070000}"/>
    <cellStyle name="20% - Accent2 12 4 2" xfId="17053" xr:uid="{43787958-9163-41AA-A305-566784CAA721}"/>
    <cellStyle name="20% - Accent2 12 5" xfId="13471" xr:uid="{00000000-0005-0000-0000-00007C070000}"/>
    <cellStyle name="20% - Accent2 12 6" xfId="13472" xr:uid="{00000000-0005-0000-0000-00007D070000}"/>
    <cellStyle name="20% - Accent2 12 7" xfId="17048"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6" xr:uid="{0182010B-97F9-4EB6-9ABF-C1E803FA5945}"/>
    <cellStyle name="20% - Accent2 13 2 3" xfId="1779" xr:uid="{00000000-0005-0000-0000-000082070000}"/>
    <cellStyle name="20% - Accent2 13 2 3 2" xfId="17057" xr:uid="{D5F6DDD7-B96A-4907-91E9-58B413C33202}"/>
    <cellStyle name="20% - Accent2 13 2 4" xfId="13473" xr:uid="{00000000-0005-0000-0000-000083070000}"/>
    <cellStyle name="20% - Accent2 13 2 5" xfId="13474" xr:uid="{00000000-0005-0000-0000-000084070000}"/>
    <cellStyle name="20% - Accent2 13 2 6" xfId="17055" xr:uid="{55B1240E-8B66-4C2B-98A6-2BF0A9D9BC2F}"/>
    <cellStyle name="20% - Accent2 13 3" xfId="1780" xr:uid="{00000000-0005-0000-0000-000085070000}"/>
    <cellStyle name="20% - Accent2 13 3 2" xfId="17058" xr:uid="{92D4173B-755F-4B91-B724-3FABCFADBFF6}"/>
    <cellStyle name="20% - Accent2 13 4" xfId="1781" xr:uid="{00000000-0005-0000-0000-000086070000}"/>
    <cellStyle name="20% - Accent2 13 4 2" xfId="17059" xr:uid="{7189EA91-7BA8-45D3-ACDE-82326476597E}"/>
    <cellStyle name="20% - Accent2 13 5" xfId="13475" xr:uid="{00000000-0005-0000-0000-000087070000}"/>
    <cellStyle name="20% - Accent2 13 6" xfId="13476" xr:uid="{00000000-0005-0000-0000-000088070000}"/>
    <cellStyle name="20% - Accent2 13 7" xfId="17054"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2" xr:uid="{3034D494-E462-48E7-A172-BB0E0142544B}"/>
    <cellStyle name="20% - Accent2 14 2 3" xfId="1786" xr:uid="{00000000-0005-0000-0000-00008D070000}"/>
    <cellStyle name="20% - Accent2 14 2 3 2" xfId="17063" xr:uid="{53A9A094-0BD6-4AC0-87EF-F27F6869256C}"/>
    <cellStyle name="20% - Accent2 14 2 4" xfId="13477" xr:uid="{00000000-0005-0000-0000-00008E070000}"/>
    <cellStyle name="20% - Accent2 14 2 5" xfId="13478" xr:uid="{00000000-0005-0000-0000-00008F070000}"/>
    <cellStyle name="20% - Accent2 14 2 6" xfId="17061" xr:uid="{620D5D31-1E76-4B53-97BF-87E39FB96C5F}"/>
    <cellStyle name="20% - Accent2 14 3" xfId="1787" xr:uid="{00000000-0005-0000-0000-000090070000}"/>
    <cellStyle name="20% - Accent2 14 3 2" xfId="17064" xr:uid="{DD4529A5-7A22-4695-8C01-4F50DB332C5C}"/>
    <cellStyle name="20% - Accent2 14 4" xfId="1788" xr:uid="{00000000-0005-0000-0000-000091070000}"/>
    <cellStyle name="20% - Accent2 14 4 2" xfId="17065" xr:uid="{06A44868-137A-46B4-ADD1-BC5EDE3FC9BE}"/>
    <cellStyle name="20% - Accent2 14 5" xfId="13479" xr:uid="{00000000-0005-0000-0000-000092070000}"/>
    <cellStyle name="20% - Accent2 14 6" xfId="13480" xr:uid="{00000000-0005-0000-0000-000093070000}"/>
    <cellStyle name="20% - Accent2 14 7" xfId="17060"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8" xr:uid="{8CF7FD10-22E7-4219-B1EE-7839C7C29E0D}"/>
    <cellStyle name="20% - Accent2 15 2 3" xfId="1793" xr:uid="{00000000-0005-0000-0000-000098070000}"/>
    <cellStyle name="20% - Accent2 15 2 3 2" xfId="17069" xr:uid="{1E68150E-C010-4AE9-B0F8-1A5B50E7AECF}"/>
    <cellStyle name="20% - Accent2 15 2 4" xfId="13481" xr:uid="{00000000-0005-0000-0000-000099070000}"/>
    <cellStyle name="20% - Accent2 15 2 5" xfId="13482" xr:uid="{00000000-0005-0000-0000-00009A070000}"/>
    <cellStyle name="20% - Accent2 15 2 6" xfId="17067" xr:uid="{3EC116CE-5ECB-45B0-A33A-6962759AADF4}"/>
    <cellStyle name="20% - Accent2 15 3" xfId="1794" xr:uid="{00000000-0005-0000-0000-00009B070000}"/>
    <cellStyle name="20% - Accent2 15 3 2" xfId="17070" xr:uid="{84BD8829-3FC6-478F-BB54-B568200E47D4}"/>
    <cellStyle name="20% - Accent2 15 4" xfId="1795" xr:uid="{00000000-0005-0000-0000-00009C070000}"/>
    <cellStyle name="20% - Accent2 15 4 2" xfId="17071" xr:uid="{B703CBEB-46BC-4EBC-85D4-8969E93F4846}"/>
    <cellStyle name="20% - Accent2 15 5" xfId="13483" xr:uid="{00000000-0005-0000-0000-00009D070000}"/>
    <cellStyle name="20% - Accent2 15 6" xfId="13484" xr:uid="{00000000-0005-0000-0000-00009E070000}"/>
    <cellStyle name="20% - Accent2 15 7" xfId="17066"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4" xr:uid="{2776D142-2D8E-4997-B3A1-CCE95358503C}"/>
    <cellStyle name="20% - Accent2 16 2 3" xfId="1800" xr:uid="{00000000-0005-0000-0000-0000A3070000}"/>
    <cellStyle name="20% - Accent2 16 2 3 2" xfId="17075" xr:uid="{D4DD8DC6-66DA-4C7B-A54A-EF75509D38FC}"/>
    <cellStyle name="20% - Accent2 16 2 4" xfId="13485" xr:uid="{00000000-0005-0000-0000-0000A4070000}"/>
    <cellStyle name="20% - Accent2 16 2 5" xfId="13486" xr:uid="{00000000-0005-0000-0000-0000A5070000}"/>
    <cellStyle name="20% - Accent2 16 2 6" xfId="17073" xr:uid="{274FF364-CBD3-470D-A378-5C812DC10D78}"/>
    <cellStyle name="20% - Accent2 16 3" xfId="1801" xr:uid="{00000000-0005-0000-0000-0000A6070000}"/>
    <cellStyle name="20% - Accent2 16 3 2" xfId="17076" xr:uid="{E14EA16F-FCB1-4E47-BF30-0AF96FB405A9}"/>
    <cellStyle name="20% - Accent2 16 4" xfId="1802" xr:uid="{00000000-0005-0000-0000-0000A7070000}"/>
    <cellStyle name="20% - Accent2 16 4 2" xfId="17077" xr:uid="{E1D702F7-155B-4A69-8FF8-4D2359F7A3FE}"/>
    <cellStyle name="20% - Accent2 16 5" xfId="13487" xr:uid="{00000000-0005-0000-0000-0000A8070000}"/>
    <cellStyle name="20% - Accent2 16 6" xfId="13488" xr:uid="{00000000-0005-0000-0000-0000A9070000}"/>
    <cellStyle name="20% - Accent2 16 7" xfId="17072"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9" xr:uid="{325119B2-A1BE-4001-9645-AADB38725294}"/>
    <cellStyle name="20% - Accent2 17 3" xfId="1806" xr:uid="{00000000-0005-0000-0000-0000AD070000}"/>
    <cellStyle name="20% - Accent2 17 3 2" xfId="17080" xr:uid="{439495E7-2782-4ADC-95A9-AB17B255865A}"/>
    <cellStyle name="20% - Accent2 17 4" xfId="13489" xr:uid="{00000000-0005-0000-0000-0000AE070000}"/>
    <cellStyle name="20% - Accent2 17 5" xfId="13490" xr:uid="{00000000-0005-0000-0000-0000AF070000}"/>
    <cellStyle name="20% - Accent2 17 6" xfId="17078" xr:uid="{6EC12255-EFFD-4271-9CDD-09864D2EC759}"/>
    <cellStyle name="20% - Accent2 18" xfId="1807" xr:uid="{00000000-0005-0000-0000-0000B0070000}"/>
    <cellStyle name="20% - Accent2 18 2" xfId="13491"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3" xr:uid="{91C995AD-13A3-4F8D-B5B3-33B263F4C5A8}"/>
    <cellStyle name="20% - Accent2 2 10 2 3" xfId="1813" xr:uid="{00000000-0005-0000-0000-0000B7070000}"/>
    <cellStyle name="20% - Accent2 2 10 2 3 2" xfId="17084" xr:uid="{FD534855-3EA5-4DBD-973A-87D8577E5540}"/>
    <cellStyle name="20% - Accent2 2 10 2 4" xfId="13492" xr:uid="{00000000-0005-0000-0000-0000B8070000}"/>
    <cellStyle name="20% - Accent2 2 10 2 5" xfId="13493" xr:uid="{00000000-0005-0000-0000-0000B9070000}"/>
    <cellStyle name="20% - Accent2 2 10 2 6" xfId="17082" xr:uid="{3D524074-9814-412D-B6F5-1B27310CF730}"/>
    <cellStyle name="20% - Accent2 2 10 3" xfId="1814" xr:uid="{00000000-0005-0000-0000-0000BA070000}"/>
    <cellStyle name="20% - Accent2 2 10 3 2" xfId="17085" xr:uid="{59EBB9CB-FEE4-482F-8CF6-8EE6263F15C3}"/>
    <cellStyle name="20% - Accent2 2 10 4" xfId="1815" xr:uid="{00000000-0005-0000-0000-0000BB070000}"/>
    <cellStyle name="20% - Accent2 2 10 4 2" xfId="17086" xr:uid="{B1984E52-663A-462C-B2E4-F7CAFE63CE94}"/>
    <cellStyle name="20% - Accent2 2 10 5" xfId="13494" xr:uid="{00000000-0005-0000-0000-0000BC070000}"/>
    <cellStyle name="20% - Accent2 2 10 6" xfId="13495" xr:uid="{00000000-0005-0000-0000-0000BD070000}"/>
    <cellStyle name="20% - Accent2 2 10 7" xfId="17081"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9" xr:uid="{D93ACC11-FB5A-4EEC-82BB-79B8AF6E94F2}"/>
    <cellStyle name="20% - Accent2 2 11 2 3" xfId="1820" xr:uid="{00000000-0005-0000-0000-0000C2070000}"/>
    <cellStyle name="20% - Accent2 2 11 2 3 2" xfId="17090" xr:uid="{DD9AB779-7A63-4F5F-852E-110C8FD11F6C}"/>
    <cellStyle name="20% - Accent2 2 11 2 4" xfId="13496" xr:uid="{00000000-0005-0000-0000-0000C3070000}"/>
    <cellStyle name="20% - Accent2 2 11 2 5" xfId="13497" xr:uid="{00000000-0005-0000-0000-0000C4070000}"/>
    <cellStyle name="20% - Accent2 2 11 2 6" xfId="17088" xr:uid="{32F9B52C-2883-48B9-862F-453618ED0AF8}"/>
    <cellStyle name="20% - Accent2 2 11 3" xfId="1821" xr:uid="{00000000-0005-0000-0000-0000C5070000}"/>
    <cellStyle name="20% - Accent2 2 11 3 2" xfId="17091" xr:uid="{976C4D75-24D0-49E5-AF58-B82BDBFD86E9}"/>
    <cellStyle name="20% - Accent2 2 11 4" xfId="1822" xr:uid="{00000000-0005-0000-0000-0000C6070000}"/>
    <cellStyle name="20% - Accent2 2 11 4 2" xfId="17092" xr:uid="{30E81FB2-E1B1-405D-8AFF-5237E9C007B4}"/>
    <cellStyle name="20% - Accent2 2 11 5" xfId="13498" xr:uid="{00000000-0005-0000-0000-0000C7070000}"/>
    <cellStyle name="20% - Accent2 2 11 6" xfId="13499" xr:uid="{00000000-0005-0000-0000-0000C8070000}"/>
    <cellStyle name="20% - Accent2 2 11 7" xfId="17087"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5" xr:uid="{2EFF15F6-92D6-4F1B-BFE1-415681CEC2B4}"/>
    <cellStyle name="20% - Accent2 2 12 2 3" xfId="1826" xr:uid="{00000000-0005-0000-0000-0000CC070000}"/>
    <cellStyle name="20% - Accent2 2 12 2 3 2" xfId="17096" xr:uid="{F61196C7-7249-43CC-8D74-DD44849C8A0C}"/>
    <cellStyle name="20% - Accent2 2 12 2 4" xfId="13500" xr:uid="{00000000-0005-0000-0000-0000CD070000}"/>
    <cellStyle name="20% - Accent2 2 12 2 5" xfId="13501" xr:uid="{00000000-0005-0000-0000-0000CE070000}"/>
    <cellStyle name="20% - Accent2 2 12 2 6" xfId="17094" xr:uid="{9C030A97-2227-4C27-AC28-7B372A247182}"/>
    <cellStyle name="20% - Accent2 2 12 3" xfId="1827" xr:uid="{00000000-0005-0000-0000-0000CF070000}"/>
    <cellStyle name="20% - Accent2 2 12 3 2" xfId="17097" xr:uid="{4C36605F-313B-47F3-928F-59A4C3778807}"/>
    <cellStyle name="20% - Accent2 2 12 4" xfId="1828" xr:uid="{00000000-0005-0000-0000-0000D0070000}"/>
    <cellStyle name="20% - Accent2 2 12 4 2" xfId="17098" xr:uid="{506218FE-6CB5-4175-A3CC-99C1D14F01DD}"/>
    <cellStyle name="20% - Accent2 2 12 5" xfId="13502" xr:uid="{00000000-0005-0000-0000-0000D1070000}"/>
    <cellStyle name="20% - Accent2 2 12 6" xfId="13503" xr:uid="{00000000-0005-0000-0000-0000D2070000}"/>
    <cellStyle name="20% - Accent2 2 12 7" xfId="17093"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1" xr:uid="{8B9102DB-752B-4F3A-8E27-BD62FB01790B}"/>
    <cellStyle name="20% - Accent2 2 13 2 3" xfId="1832" xr:uid="{00000000-0005-0000-0000-0000D6070000}"/>
    <cellStyle name="20% - Accent2 2 13 2 3 2" xfId="17102" xr:uid="{5EB92657-E3B8-44C7-B6C1-DCA9D0753F7B}"/>
    <cellStyle name="20% - Accent2 2 13 2 4" xfId="13504" xr:uid="{00000000-0005-0000-0000-0000D7070000}"/>
    <cellStyle name="20% - Accent2 2 13 2 5" xfId="13505" xr:uid="{00000000-0005-0000-0000-0000D8070000}"/>
    <cellStyle name="20% - Accent2 2 13 2 6" xfId="17100" xr:uid="{79FC9531-103B-414A-A1D0-08A70D56A9C3}"/>
    <cellStyle name="20% - Accent2 2 13 3" xfId="1833" xr:uid="{00000000-0005-0000-0000-0000D9070000}"/>
    <cellStyle name="20% - Accent2 2 13 3 2" xfId="17103" xr:uid="{63EB9E90-CF42-4199-BBD2-C29519F3EB08}"/>
    <cellStyle name="20% - Accent2 2 13 4" xfId="1834" xr:uid="{00000000-0005-0000-0000-0000DA070000}"/>
    <cellStyle name="20% - Accent2 2 13 4 2" xfId="17104" xr:uid="{A1BDE8B0-3954-48A3-98BF-3F9B36B54CD2}"/>
    <cellStyle name="20% - Accent2 2 13 5" xfId="13506" xr:uid="{00000000-0005-0000-0000-0000DB070000}"/>
    <cellStyle name="20% - Accent2 2 13 6" xfId="13507" xr:uid="{00000000-0005-0000-0000-0000DC070000}"/>
    <cellStyle name="20% - Accent2 2 13 7" xfId="17099"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7" xr:uid="{4D68B583-2BFB-4453-AFDF-1C391AC03532}"/>
    <cellStyle name="20% - Accent2 2 14 2 3" xfId="1838" xr:uid="{00000000-0005-0000-0000-0000E0070000}"/>
    <cellStyle name="20% - Accent2 2 14 2 3 2" xfId="17108" xr:uid="{56EC52F9-C14B-48C3-9D11-F0FA67E8D875}"/>
    <cellStyle name="20% - Accent2 2 14 2 4" xfId="13508" xr:uid="{00000000-0005-0000-0000-0000E1070000}"/>
    <cellStyle name="20% - Accent2 2 14 2 5" xfId="13509" xr:uid="{00000000-0005-0000-0000-0000E2070000}"/>
    <cellStyle name="20% - Accent2 2 14 2 6" xfId="17106" xr:uid="{D4EA4A85-1332-46B8-A7F8-F012577EA92B}"/>
    <cellStyle name="20% - Accent2 2 14 3" xfId="1839" xr:uid="{00000000-0005-0000-0000-0000E3070000}"/>
    <cellStyle name="20% - Accent2 2 14 3 2" xfId="17109" xr:uid="{AE318FDA-63DC-49EF-BBB4-3970E326AA3A}"/>
    <cellStyle name="20% - Accent2 2 14 4" xfId="1840" xr:uid="{00000000-0005-0000-0000-0000E4070000}"/>
    <cellStyle name="20% - Accent2 2 14 4 2" xfId="17110" xr:uid="{4377AEF0-BD84-440F-83DC-521A400C4866}"/>
    <cellStyle name="20% - Accent2 2 14 5" xfId="13510" xr:uid="{00000000-0005-0000-0000-0000E5070000}"/>
    <cellStyle name="20% - Accent2 2 14 6" xfId="13511" xr:uid="{00000000-0005-0000-0000-0000E6070000}"/>
    <cellStyle name="20% - Accent2 2 14 7" xfId="17105" xr:uid="{BBE4C68A-E3D9-44C9-8AE2-5779E5AD7E61}"/>
    <cellStyle name="20% - Accent2 2 15" xfId="1841" xr:uid="{00000000-0005-0000-0000-0000E7070000}"/>
    <cellStyle name="20% - Accent2 2 15 2" xfId="1842" xr:uid="{00000000-0005-0000-0000-0000E8070000}"/>
    <cellStyle name="20% - Accent2 2 15 2 2" xfId="17112" xr:uid="{A1E33752-2C14-450C-8107-5CD975D3CEB7}"/>
    <cellStyle name="20% - Accent2 2 15 3" xfId="1843" xr:uid="{00000000-0005-0000-0000-0000E9070000}"/>
    <cellStyle name="20% - Accent2 2 15 3 2" xfId="17113" xr:uid="{F6545179-6AB5-4F2E-9170-6BC36F14D576}"/>
    <cellStyle name="20% - Accent2 2 15 4" xfId="13512" xr:uid="{00000000-0005-0000-0000-0000EA070000}"/>
    <cellStyle name="20% - Accent2 2 15 5" xfId="13513" xr:uid="{00000000-0005-0000-0000-0000EB070000}"/>
    <cellStyle name="20% - Accent2 2 15 6" xfId="17111" xr:uid="{83053CC6-292C-44F9-8373-5DE06EF609F8}"/>
    <cellStyle name="20% - Accent2 2 16" xfId="1844" xr:uid="{00000000-0005-0000-0000-0000EC070000}"/>
    <cellStyle name="20% - Accent2 2 16 2" xfId="17114" xr:uid="{3BC15B7C-5505-41C3-B12A-B652A920CD31}"/>
    <cellStyle name="20% - Accent2 2 17" xfId="1845" xr:uid="{00000000-0005-0000-0000-0000ED070000}"/>
    <cellStyle name="20% - Accent2 2 17 2" xfId="17115" xr:uid="{08D87C68-EC61-4428-9478-8BA8A037E63C}"/>
    <cellStyle name="20% - Accent2 2 18" xfId="1846" xr:uid="{00000000-0005-0000-0000-0000EE070000}"/>
    <cellStyle name="20% - Accent2 2 18 2" xfId="17116" xr:uid="{C35C6FA8-E67B-46F5-BB75-57B3B1A48998}"/>
    <cellStyle name="20% - Accent2 2 19" xfId="13514"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8" xr:uid="{BD1FD83B-9CC8-4F29-A0B2-4494BB494275}"/>
    <cellStyle name="20% - Accent2 2 2 2 3" xfId="1850" xr:uid="{00000000-0005-0000-0000-0000F3070000}"/>
    <cellStyle name="20% - Accent2 2 2 2 3 2" xfId="17119" xr:uid="{94C961A8-AE14-4CAB-8965-CA20FA74E2E1}"/>
    <cellStyle name="20% - Accent2 2 2 2 4" xfId="13515" xr:uid="{00000000-0005-0000-0000-0000F4070000}"/>
    <cellStyle name="20% - Accent2 2 2 2 5" xfId="13516" xr:uid="{00000000-0005-0000-0000-0000F5070000}"/>
    <cellStyle name="20% - Accent2 2 2 2 6" xfId="17117" xr:uid="{2EAE38B2-0718-4297-8522-99B2D49A14C2}"/>
    <cellStyle name="20% - Accent2 2 2 3" xfId="1851" xr:uid="{00000000-0005-0000-0000-0000F6070000}"/>
    <cellStyle name="20% - Accent2 2 2 3 2" xfId="17120" xr:uid="{D366E4B6-37E3-4FFD-813E-C168EC7919A6}"/>
    <cellStyle name="20% - Accent2 2 2 4" xfId="1852" xr:uid="{00000000-0005-0000-0000-0000F7070000}"/>
    <cellStyle name="20% - Accent2 2 2 4 2" xfId="17121" xr:uid="{169ED8A2-C79D-498C-BFCF-50F272FDFE9B}"/>
    <cellStyle name="20% - Accent2 2 2 5" xfId="1853" xr:uid="{00000000-0005-0000-0000-0000F8070000}"/>
    <cellStyle name="20% - Accent2 2 2 5 2" xfId="17122" xr:uid="{70257D6B-4519-4B63-B01F-97F61AFF5DFE}"/>
    <cellStyle name="20% - Accent2 2 2 6" xfId="13517"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4" xr:uid="{8B3B4DFE-F02F-4B1C-BF32-6D47850793C7}"/>
    <cellStyle name="20% - Accent2 2 3 2 3" xfId="1858" xr:uid="{00000000-0005-0000-0000-0000FE070000}"/>
    <cellStyle name="20% - Accent2 2 3 2 3 2" xfId="17125" xr:uid="{E4F18942-3C5E-4043-B544-2C174B03CFC6}"/>
    <cellStyle name="20% - Accent2 2 3 2 4" xfId="13518" xr:uid="{00000000-0005-0000-0000-0000FF070000}"/>
    <cellStyle name="20% - Accent2 2 3 2 5" xfId="13519" xr:uid="{00000000-0005-0000-0000-000000080000}"/>
    <cellStyle name="20% - Accent2 2 3 2 6" xfId="17123" xr:uid="{B8D621A1-7CD7-4A77-BE1C-4950D0FD9082}"/>
    <cellStyle name="20% - Accent2 2 3 3" xfId="1859" xr:uid="{00000000-0005-0000-0000-000001080000}"/>
    <cellStyle name="20% - Accent2 2 3 3 2" xfId="17126" xr:uid="{960037AA-6D97-4F6B-87A8-34EC5EC86FC5}"/>
    <cellStyle name="20% - Accent2 2 3 4" xfId="1860" xr:uid="{00000000-0005-0000-0000-000002080000}"/>
    <cellStyle name="20% - Accent2 2 3 4 2" xfId="17127" xr:uid="{0B11100D-D21B-45F8-B9DE-E1DD980EF017}"/>
    <cellStyle name="20% - Accent2 2 3 5" xfId="1861" xr:uid="{00000000-0005-0000-0000-000003080000}"/>
    <cellStyle name="20% - Accent2 2 3 5 2" xfId="17128" xr:uid="{66B209A8-6B9E-4CA2-9ADD-E5F7F4C2E176}"/>
    <cellStyle name="20% - Accent2 2 3 6" xfId="13520"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30" xr:uid="{9F713F6B-51C0-49CE-AF67-593787571BD7}"/>
    <cellStyle name="20% - Accent2 2 4 2 3" xfId="1866" xr:uid="{00000000-0005-0000-0000-000009080000}"/>
    <cellStyle name="20% - Accent2 2 4 2 3 2" xfId="17131" xr:uid="{F70F4460-EACC-48EC-99E2-86130E0B1C1A}"/>
    <cellStyle name="20% - Accent2 2 4 2 4" xfId="13521" xr:uid="{00000000-0005-0000-0000-00000A080000}"/>
    <cellStyle name="20% - Accent2 2 4 2 5" xfId="13522" xr:uid="{00000000-0005-0000-0000-00000B080000}"/>
    <cellStyle name="20% - Accent2 2 4 2 6" xfId="17129" xr:uid="{CF712B12-5AA3-468F-8AF2-3CE6AA28C660}"/>
    <cellStyle name="20% - Accent2 2 4 3" xfId="1867" xr:uid="{00000000-0005-0000-0000-00000C080000}"/>
    <cellStyle name="20% - Accent2 2 4 3 2" xfId="17132" xr:uid="{56F74E6E-1738-4F8E-8E7D-3CA17EA0AEA6}"/>
    <cellStyle name="20% - Accent2 2 4 4" xfId="1868" xr:uid="{00000000-0005-0000-0000-00000D080000}"/>
    <cellStyle name="20% - Accent2 2 4 4 2" xfId="17133" xr:uid="{F9EC037F-A5EE-4D77-8E65-E9163026628F}"/>
    <cellStyle name="20% - Accent2 2 4 5" xfId="1869" xr:uid="{00000000-0005-0000-0000-00000E080000}"/>
    <cellStyle name="20% - Accent2 2 4 5 2" xfId="17134" xr:uid="{30D3B7C5-717A-401E-B29F-C0E85C2F88D9}"/>
    <cellStyle name="20% - Accent2 2 4 6" xfId="13523"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6" xr:uid="{E56DC5F3-94AF-46B6-80D1-350212972C21}"/>
    <cellStyle name="20% - Accent2 2 5 2 3" xfId="1874" xr:uid="{00000000-0005-0000-0000-000014080000}"/>
    <cellStyle name="20% - Accent2 2 5 2 3 2" xfId="17137" xr:uid="{D357DA75-B46E-4FC4-8A05-0D15CD3FD8B3}"/>
    <cellStyle name="20% - Accent2 2 5 2 4" xfId="13524" xr:uid="{00000000-0005-0000-0000-000015080000}"/>
    <cellStyle name="20% - Accent2 2 5 2 5" xfId="13525" xr:uid="{00000000-0005-0000-0000-000016080000}"/>
    <cellStyle name="20% - Accent2 2 5 2 6" xfId="17135" xr:uid="{18B832E2-87A9-4356-B80B-41F2D739F2BA}"/>
    <cellStyle name="20% - Accent2 2 5 3" xfId="1875" xr:uid="{00000000-0005-0000-0000-000017080000}"/>
    <cellStyle name="20% - Accent2 2 5 3 2" xfId="17138" xr:uid="{F3DD360E-6905-44CE-A2FF-3FE380783173}"/>
    <cellStyle name="20% - Accent2 2 5 4" xfId="1876" xr:uid="{00000000-0005-0000-0000-000018080000}"/>
    <cellStyle name="20% - Accent2 2 5 4 2" xfId="17139" xr:uid="{418B722C-E146-4051-A668-E7771506C1CD}"/>
    <cellStyle name="20% - Accent2 2 5 5" xfId="1877" xr:uid="{00000000-0005-0000-0000-000019080000}"/>
    <cellStyle name="20% - Accent2 2 5 5 2" xfId="17140" xr:uid="{E95E991D-B673-407D-9B72-34B73FC11109}"/>
    <cellStyle name="20% - Accent2 2 5 6" xfId="13526"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3" xr:uid="{944E458B-6301-4F57-9188-BE697CBD281A}"/>
    <cellStyle name="20% - Accent2 2 6 2 3" xfId="1882" xr:uid="{00000000-0005-0000-0000-00001F080000}"/>
    <cellStyle name="20% - Accent2 2 6 2 3 2" xfId="17144" xr:uid="{1CEA0D33-74A8-46BF-BAD5-8522758DEDC0}"/>
    <cellStyle name="20% - Accent2 2 6 2 4" xfId="13527" xr:uid="{00000000-0005-0000-0000-000020080000}"/>
    <cellStyle name="20% - Accent2 2 6 2 5" xfId="13528" xr:uid="{00000000-0005-0000-0000-000021080000}"/>
    <cellStyle name="20% - Accent2 2 6 2 6" xfId="17142" xr:uid="{24E39297-9F11-460D-9EA3-4A9ABF58A617}"/>
    <cellStyle name="20% - Accent2 2 6 3" xfId="1883" xr:uid="{00000000-0005-0000-0000-000022080000}"/>
    <cellStyle name="20% - Accent2 2 6 3 2" xfId="17145" xr:uid="{D75F0DD1-0923-42CF-8B4F-FF5B23B85101}"/>
    <cellStyle name="20% - Accent2 2 6 4" xfId="1884" xr:uid="{00000000-0005-0000-0000-000023080000}"/>
    <cellStyle name="20% - Accent2 2 6 4 2" xfId="17146" xr:uid="{2DEE2B43-B285-4844-BCC6-D9DF68ADEA52}"/>
    <cellStyle name="20% - Accent2 2 6 5" xfId="13529" xr:uid="{00000000-0005-0000-0000-000024080000}"/>
    <cellStyle name="20% - Accent2 2 6 6" xfId="13530" xr:uid="{00000000-0005-0000-0000-000025080000}"/>
    <cellStyle name="20% - Accent2 2 6 7" xfId="17141"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9" xr:uid="{CA66CA6B-A783-4EEE-A70F-214EF8995961}"/>
    <cellStyle name="20% - Accent2 2 7 2 3" xfId="1889" xr:uid="{00000000-0005-0000-0000-00002A080000}"/>
    <cellStyle name="20% - Accent2 2 7 2 3 2" xfId="17150" xr:uid="{361B9AA7-FF68-40D3-9E8D-96106A10A8D2}"/>
    <cellStyle name="20% - Accent2 2 7 2 4" xfId="13531" xr:uid="{00000000-0005-0000-0000-00002B080000}"/>
    <cellStyle name="20% - Accent2 2 7 2 5" xfId="13532" xr:uid="{00000000-0005-0000-0000-00002C080000}"/>
    <cellStyle name="20% - Accent2 2 7 2 6" xfId="17148" xr:uid="{B7F6E09A-A7D4-4C1B-A897-C9AF54085A3F}"/>
    <cellStyle name="20% - Accent2 2 7 3" xfId="1890" xr:uid="{00000000-0005-0000-0000-00002D080000}"/>
    <cellStyle name="20% - Accent2 2 7 3 2" xfId="17151" xr:uid="{14E5338E-3475-4343-97F2-01D26EEED212}"/>
    <cellStyle name="20% - Accent2 2 7 4" xfId="1891" xr:uid="{00000000-0005-0000-0000-00002E080000}"/>
    <cellStyle name="20% - Accent2 2 7 4 2" xfId="17152" xr:uid="{839FBB38-BB2F-4ABF-9863-6E5251B2521A}"/>
    <cellStyle name="20% - Accent2 2 7 5" xfId="13533" xr:uid="{00000000-0005-0000-0000-00002F080000}"/>
    <cellStyle name="20% - Accent2 2 7 6" xfId="13534" xr:uid="{00000000-0005-0000-0000-000030080000}"/>
    <cellStyle name="20% - Accent2 2 7 7" xfId="17147"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5" xr:uid="{139E43CC-3F1E-47D4-86B4-731A39C98C8A}"/>
    <cellStyle name="20% - Accent2 2 8 2 3" xfId="1896" xr:uid="{00000000-0005-0000-0000-000035080000}"/>
    <cellStyle name="20% - Accent2 2 8 2 3 2" xfId="17156" xr:uid="{A6D92830-6BB9-4486-B764-C180967F4038}"/>
    <cellStyle name="20% - Accent2 2 8 2 4" xfId="13535" xr:uid="{00000000-0005-0000-0000-000036080000}"/>
    <cellStyle name="20% - Accent2 2 8 2 5" xfId="13536" xr:uid="{00000000-0005-0000-0000-000037080000}"/>
    <cellStyle name="20% - Accent2 2 8 2 6" xfId="17154" xr:uid="{39CDD083-2995-4C47-B66E-E319EAF5276F}"/>
    <cellStyle name="20% - Accent2 2 8 3" xfId="1897" xr:uid="{00000000-0005-0000-0000-000038080000}"/>
    <cellStyle name="20% - Accent2 2 8 3 2" xfId="17157" xr:uid="{32CD6132-96D5-4277-9D61-5E3AFF5E8D48}"/>
    <cellStyle name="20% - Accent2 2 8 4" xfId="1898" xr:uid="{00000000-0005-0000-0000-000039080000}"/>
    <cellStyle name="20% - Accent2 2 8 4 2" xfId="17158" xr:uid="{ABBB86A9-90D3-4FF1-80F6-B86E821AB664}"/>
    <cellStyle name="20% - Accent2 2 8 5" xfId="13537" xr:uid="{00000000-0005-0000-0000-00003A080000}"/>
    <cellStyle name="20% - Accent2 2 8 6" xfId="13538" xr:uid="{00000000-0005-0000-0000-00003B080000}"/>
    <cellStyle name="20% - Accent2 2 8 7" xfId="17153"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1" xr:uid="{15AF9B7D-0174-4BE2-9615-B50F4FBDC1F7}"/>
    <cellStyle name="20% - Accent2 2 9 2 3" xfId="1903" xr:uid="{00000000-0005-0000-0000-000040080000}"/>
    <cellStyle name="20% - Accent2 2 9 2 3 2" xfId="17162" xr:uid="{57BD9AA7-548A-4A20-856F-B96024DBBBBC}"/>
    <cellStyle name="20% - Accent2 2 9 2 4" xfId="13539" xr:uid="{00000000-0005-0000-0000-000041080000}"/>
    <cellStyle name="20% - Accent2 2 9 2 5" xfId="13540" xr:uid="{00000000-0005-0000-0000-000042080000}"/>
    <cellStyle name="20% - Accent2 2 9 2 6" xfId="17160" xr:uid="{16A34C7A-670C-4D3A-B358-000739FAB1AD}"/>
    <cellStyle name="20% - Accent2 2 9 3" xfId="1904" xr:uid="{00000000-0005-0000-0000-000043080000}"/>
    <cellStyle name="20% - Accent2 2 9 3 2" xfId="17163" xr:uid="{C6A95C6A-8AEE-40C5-B3B0-598964525251}"/>
    <cellStyle name="20% - Accent2 2 9 4" xfId="1905" xr:uid="{00000000-0005-0000-0000-000044080000}"/>
    <cellStyle name="20% - Accent2 2 9 4 2" xfId="17164" xr:uid="{23658B16-D024-4A1D-9231-4F07C58380FB}"/>
    <cellStyle name="20% - Accent2 2 9 5" xfId="13541" xr:uid="{00000000-0005-0000-0000-000045080000}"/>
    <cellStyle name="20% - Accent2 2 9 6" xfId="13542" xr:uid="{00000000-0005-0000-0000-000046080000}"/>
    <cellStyle name="20% - Accent2 2 9 7" xfId="17159"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5" xr:uid="{E6C086AA-CBDB-4A26-AE2E-F15124DB126D}"/>
    <cellStyle name="20% - Accent2 3 11" xfId="1921" xr:uid="{00000000-0005-0000-0000-000056080000}"/>
    <cellStyle name="20% - Accent2 3 11 2" xfId="17166" xr:uid="{3098DD77-07AB-4AFD-BCD8-6CA8F18A439A}"/>
    <cellStyle name="20% - Accent2 3 12" xfId="1922" xr:uid="{00000000-0005-0000-0000-000057080000}"/>
    <cellStyle name="20% - Accent2 3 12 2" xfId="17167" xr:uid="{A4C9FBB2-FB2C-4D20-8121-24E3566A9724}"/>
    <cellStyle name="20% - Accent2 3 13" xfId="13543"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9" xr:uid="{D6F6C9DA-DA51-4A60-88F0-8D00EC7E0C19}"/>
    <cellStyle name="20% - Accent2 3 2 2 3" xfId="1926" xr:uid="{00000000-0005-0000-0000-00005C080000}"/>
    <cellStyle name="20% - Accent2 3 2 2 3 2" xfId="17170" xr:uid="{6D28200C-4D53-4F4F-BDF3-4CCA1D957645}"/>
    <cellStyle name="20% - Accent2 3 2 2 4" xfId="13544" xr:uid="{00000000-0005-0000-0000-00005D080000}"/>
    <cellStyle name="20% - Accent2 3 2 2 5" xfId="13545" xr:uid="{00000000-0005-0000-0000-00005E080000}"/>
    <cellStyle name="20% - Accent2 3 2 2 6" xfId="17168" xr:uid="{DB20FE68-FD85-4A50-9D25-0230B4611A64}"/>
    <cellStyle name="20% - Accent2 3 2 3" xfId="1927" xr:uid="{00000000-0005-0000-0000-00005F080000}"/>
    <cellStyle name="20% - Accent2 3 2 3 2" xfId="17171" xr:uid="{A5B2DE1F-9E30-4DDE-919D-24D32092F3C1}"/>
    <cellStyle name="20% - Accent2 3 2 4" xfId="1928" xr:uid="{00000000-0005-0000-0000-000060080000}"/>
    <cellStyle name="20% - Accent2 3 2 4 2" xfId="17172" xr:uid="{9A7ED220-C3C7-4DD1-86BF-3BB0D4B496EF}"/>
    <cellStyle name="20% - Accent2 3 2 5" xfId="1929" xr:uid="{00000000-0005-0000-0000-000061080000}"/>
    <cellStyle name="20% - Accent2 3 2 5 2" xfId="17173" xr:uid="{65533603-EB19-47DC-9D38-925EE00FAC4C}"/>
    <cellStyle name="20% - Accent2 3 2 6" xfId="13546"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5" xr:uid="{24620714-6DC1-41E9-A5F8-029C4B2C2A5D}"/>
    <cellStyle name="20% - Accent2 3 3 2 3" xfId="1934" xr:uid="{00000000-0005-0000-0000-000067080000}"/>
    <cellStyle name="20% - Accent2 3 3 2 3 2" xfId="17176" xr:uid="{55BB1659-8ED3-4E62-835F-30D2CFC0CBE2}"/>
    <cellStyle name="20% - Accent2 3 3 2 4" xfId="13547" xr:uid="{00000000-0005-0000-0000-000068080000}"/>
    <cellStyle name="20% - Accent2 3 3 2 5" xfId="13548" xr:uid="{00000000-0005-0000-0000-000069080000}"/>
    <cellStyle name="20% - Accent2 3 3 2 6" xfId="17174" xr:uid="{DC7224A4-7EF2-402A-952B-A15BF5531F14}"/>
    <cellStyle name="20% - Accent2 3 3 3" xfId="1935" xr:uid="{00000000-0005-0000-0000-00006A080000}"/>
    <cellStyle name="20% - Accent2 3 3 3 2" xfId="17177" xr:uid="{C6C83963-2DB7-4FCA-83C0-816FD6677E02}"/>
    <cellStyle name="20% - Accent2 3 3 4" xfId="1936" xr:uid="{00000000-0005-0000-0000-00006B080000}"/>
    <cellStyle name="20% - Accent2 3 3 4 2" xfId="17178" xr:uid="{399852EB-6984-4503-B111-3C9CBD2D70CA}"/>
    <cellStyle name="20% - Accent2 3 3 5" xfId="1937" xr:uid="{00000000-0005-0000-0000-00006C080000}"/>
    <cellStyle name="20% - Accent2 3 3 5 2" xfId="17179" xr:uid="{87298F1D-9BFB-4C26-A44F-F6D462927CA0}"/>
    <cellStyle name="20% - Accent2 3 3 6" xfId="13549"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1" xr:uid="{946D7551-432C-4C7D-A114-656D299F58AF}"/>
    <cellStyle name="20% - Accent2 3 4 2 3" xfId="1942" xr:uid="{00000000-0005-0000-0000-000072080000}"/>
    <cellStyle name="20% - Accent2 3 4 2 3 2" xfId="17182" xr:uid="{5F12A160-6D89-44DC-9010-E84BEF2B5DCB}"/>
    <cellStyle name="20% - Accent2 3 4 2 4" xfId="13550" xr:uid="{00000000-0005-0000-0000-000073080000}"/>
    <cellStyle name="20% - Accent2 3 4 2 5" xfId="13551" xr:uid="{00000000-0005-0000-0000-000074080000}"/>
    <cellStyle name="20% - Accent2 3 4 2 6" xfId="17180" xr:uid="{D00E3655-A7B6-4975-8C67-600EF62B142B}"/>
    <cellStyle name="20% - Accent2 3 4 3" xfId="1943" xr:uid="{00000000-0005-0000-0000-000075080000}"/>
    <cellStyle name="20% - Accent2 3 4 3 2" xfId="17183" xr:uid="{72060311-D382-457D-B4C0-0F129F791855}"/>
    <cellStyle name="20% - Accent2 3 4 4" xfId="1944" xr:uid="{00000000-0005-0000-0000-000076080000}"/>
    <cellStyle name="20% - Accent2 3 4 4 2" xfId="17184" xr:uid="{F8A823EE-2C7B-4977-B5D0-2E9BC9BDC7DF}"/>
    <cellStyle name="20% - Accent2 3 4 5" xfId="1945" xr:uid="{00000000-0005-0000-0000-000077080000}"/>
    <cellStyle name="20% - Accent2 3 4 5 2" xfId="17185" xr:uid="{1A64AF7B-E618-48F7-BA3B-F2A3F796EB1A}"/>
    <cellStyle name="20% - Accent2 3 4 6" xfId="13552"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7" xr:uid="{4FFC0368-EB22-412C-9743-56E4DD8B924B}"/>
    <cellStyle name="20% - Accent2 3 5 2 3" xfId="1950" xr:uid="{00000000-0005-0000-0000-00007D080000}"/>
    <cellStyle name="20% - Accent2 3 5 2 3 2" xfId="17188" xr:uid="{7C46FF53-8817-4AC7-8581-9B7409CC690B}"/>
    <cellStyle name="20% - Accent2 3 5 2 4" xfId="13553" xr:uid="{00000000-0005-0000-0000-00007E080000}"/>
    <cellStyle name="20% - Accent2 3 5 2 5" xfId="13554" xr:uid="{00000000-0005-0000-0000-00007F080000}"/>
    <cellStyle name="20% - Accent2 3 5 2 6" xfId="17186" xr:uid="{F2809E3C-C396-4565-9229-31511B799742}"/>
    <cellStyle name="20% - Accent2 3 5 3" xfId="1951" xr:uid="{00000000-0005-0000-0000-000080080000}"/>
    <cellStyle name="20% - Accent2 3 5 3 2" xfId="17189" xr:uid="{09963268-315F-4FC2-9BFF-5165636BDC4E}"/>
    <cellStyle name="20% - Accent2 3 5 4" xfId="1952" xr:uid="{00000000-0005-0000-0000-000081080000}"/>
    <cellStyle name="20% - Accent2 3 5 4 2" xfId="17190" xr:uid="{E7BE1F76-48CA-44FB-AF94-03945D849004}"/>
    <cellStyle name="20% - Accent2 3 5 5" xfId="1953" xr:uid="{00000000-0005-0000-0000-000082080000}"/>
    <cellStyle name="20% - Accent2 3 5 5 2" xfId="17191" xr:uid="{C2A17AC1-EC8E-4292-96E7-287C7346573E}"/>
    <cellStyle name="20% - Accent2 3 5 6" xfId="13555"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4" xr:uid="{DFCD7D24-8022-43C9-A119-CE4CD0519C61}"/>
    <cellStyle name="20% - Accent2 3 6 2 3" xfId="1958" xr:uid="{00000000-0005-0000-0000-000088080000}"/>
    <cellStyle name="20% - Accent2 3 6 2 3 2" xfId="17195" xr:uid="{2D386A9C-E319-4001-8F7A-BBEB41390AA7}"/>
    <cellStyle name="20% - Accent2 3 6 2 4" xfId="13556" xr:uid="{00000000-0005-0000-0000-000089080000}"/>
    <cellStyle name="20% - Accent2 3 6 2 5" xfId="13557" xr:uid="{00000000-0005-0000-0000-00008A080000}"/>
    <cellStyle name="20% - Accent2 3 6 2 6" xfId="17193" xr:uid="{FFD3C6D2-A920-4829-9F15-7372DF41AD41}"/>
    <cellStyle name="20% - Accent2 3 6 3" xfId="1959" xr:uid="{00000000-0005-0000-0000-00008B080000}"/>
    <cellStyle name="20% - Accent2 3 6 3 2" xfId="17196" xr:uid="{D011D15B-C66D-428B-9C24-C1E57FFC51FA}"/>
    <cellStyle name="20% - Accent2 3 6 4" xfId="1960" xr:uid="{00000000-0005-0000-0000-00008C080000}"/>
    <cellStyle name="20% - Accent2 3 6 4 2" xfId="17197" xr:uid="{5F97BB3F-EB5C-419D-B08E-B1954C2B0C14}"/>
    <cellStyle name="20% - Accent2 3 6 5" xfId="13558" xr:uid="{00000000-0005-0000-0000-00008D080000}"/>
    <cellStyle name="20% - Accent2 3 6 6" xfId="13559" xr:uid="{00000000-0005-0000-0000-00008E080000}"/>
    <cellStyle name="20% - Accent2 3 6 7" xfId="17192"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200" xr:uid="{C167E8A6-DBF3-44F7-A713-AD08D354BC1E}"/>
    <cellStyle name="20% - Accent2 3 7 2 3" xfId="1965" xr:uid="{00000000-0005-0000-0000-000093080000}"/>
    <cellStyle name="20% - Accent2 3 7 2 3 2" xfId="17201" xr:uid="{E8BB5888-A0C7-4331-ABF1-C62BF6D5979A}"/>
    <cellStyle name="20% - Accent2 3 7 2 4" xfId="13560" xr:uid="{00000000-0005-0000-0000-000094080000}"/>
    <cellStyle name="20% - Accent2 3 7 2 5" xfId="13561" xr:uid="{00000000-0005-0000-0000-000095080000}"/>
    <cellStyle name="20% - Accent2 3 7 2 6" xfId="17199" xr:uid="{6D061ACF-E830-481F-BAE6-F207E3F1F8D1}"/>
    <cellStyle name="20% - Accent2 3 7 3" xfId="1966" xr:uid="{00000000-0005-0000-0000-000096080000}"/>
    <cellStyle name="20% - Accent2 3 7 3 2" xfId="17202" xr:uid="{DAE79120-E14B-4345-967B-80CFDD8574E0}"/>
    <cellStyle name="20% - Accent2 3 7 4" xfId="1967" xr:uid="{00000000-0005-0000-0000-000097080000}"/>
    <cellStyle name="20% - Accent2 3 7 4 2" xfId="17203" xr:uid="{152FB94B-F2D4-4770-8CCB-BC7AFD9C680F}"/>
    <cellStyle name="20% - Accent2 3 7 5" xfId="13562" xr:uid="{00000000-0005-0000-0000-000098080000}"/>
    <cellStyle name="20% - Accent2 3 7 6" xfId="13563" xr:uid="{00000000-0005-0000-0000-000099080000}"/>
    <cellStyle name="20% - Accent2 3 7 7" xfId="17198"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6" xr:uid="{298EFFA4-9083-44C6-91C2-CE545EBD3B94}"/>
    <cellStyle name="20% - Accent2 3 8 2 3" xfId="1972" xr:uid="{00000000-0005-0000-0000-00009E080000}"/>
    <cellStyle name="20% - Accent2 3 8 2 3 2" xfId="17207" xr:uid="{C95164E0-6A90-4122-858A-22FA5EC36CAE}"/>
    <cellStyle name="20% - Accent2 3 8 2 4" xfId="13564" xr:uid="{00000000-0005-0000-0000-00009F080000}"/>
    <cellStyle name="20% - Accent2 3 8 2 5" xfId="13565" xr:uid="{00000000-0005-0000-0000-0000A0080000}"/>
    <cellStyle name="20% - Accent2 3 8 2 6" xfId="17205" xr:uid="{07509C5C-6E08-484E-96FD-210824E544DE}"/>
    <cellStyle name="20% - Accent2 3 8 3" xfId="1973" xr:uid="{00000000-0005-0000-0000-0000A1080000}"/>
    <cellStyle name="20% - Accent2 3 8 3 2" xfId="17208" xr:uid="{9301421F-F3E7-4E15-B521-8097CA4E782B}"/>
    <cellStyle name="20% - Accent2 3 8 4" xfId="1974" xr:uid="{00000000-0005-0000-0000-0000A2080000}"/>
    <cellStyle name="20% - Accent2 3 8 4 2" xfId="17209" xr:uid="{097593C5-2761-400B-9436-BE4CEBC718BE}"/>
    <cellStyle name="20% - Accent2 3 8 5" xfId="13566" xr:uid="{00000000-0005-0000-0000-0000A3080000}"/>
    <cellStyle name="20% - Accent2 3 8 6" xfId="13567" xr:uid="{00000000-0005-0000-0000-0000A4080000}"/>
    <cellStyle name="20% - Accent2 3 8 7" xfId="17204"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1" xr:uid="{32A54B8A-1CDA-416E-8D98-DDF92DCB0F57}"/>
    <cellStyle name="20% - Accent2 3 9 3" xfId="1978" xr:uid="{00000000-0005-0000-0000-0000A8080000}"/>
    <cellStyle name="20% - Accent2 3 9 3 2" xfId="17212" xr:uid="{A91C2979-BF1F-444B-A5DE-CB9D9A93352F}"/>
    <cellStyle name="20% - Accent2 3 9 4" xfId="13568" xr:uid="{00000000-0005-0000-0000-0000A9080000}"/>
    <cellStyle name="20% - Accent2 3 9 5" xfId="13569" xr:uid="{00000000-0005-0000-0000-0000AA080000}"/>
    <cellStyle name="20% - Accent2 3 9 6" xfId="17210"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3" xr:uid="{73B8AF17-345D-4CA5-AA15-4C7233FFFDE1}"/>
    <cellStyle name="20% - Accent2 4 11" xfId="1992" xr:uid="{00000000-0005-0000-0000-0000B8080000}"/>
    <cellStyle name="20% - Accent2 4 11 2" xfId="17214" xr:uid="{FFD0E8F5-3B0C-418F-85EC-31B06CF5BBF6}"/>
    <cellStyle name="20% - Accent2 4 12" xfId="1993" xr:uid="{00000000-0005-0000-0000-0000B9080000}"/>
    <cellStyle name="20% - Accent2 4 12 2" xfId="17215" xr:uid="{881ADDD9-F103-43D2-B824-0C1AE825EEAC}"/>
    <cellStyle name="20% - Accent2 4 13" xfId="13570"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8" xr:uid="{EA248491-2CD5-4B5C-8716-3CC474566127}"/>
    <cellStyle name="20% - Accent2 4 2 2 3" xfId="1997" xr:uid="{00000000-0005-0000-0000-0000BE080000}"/>
    <cellStyle name="20% - Accent2 4 2 2 3 2" xfId="17219" xr:uid="{AAAA00D6-B797-4C77-A16C-E371FF5769D1}"/>
    <cellStyle name="20% - Accent2 4 2 2 4" xfId="13571" xr:uid="{00000000-0005-0000-0000-0000BF080000}"/>
    <cellStyle name="20% - Accent2 4 2 2 5" xfId="13572" xr:uid="{00000000-0005-0000-0000-0000C0080000}"/>
    <cellStyle name="20% - Accent2 4 2 2 6" xfId="17217" xr:uid="{1987E306-4C9E-4CD7-91C3-46E850222C50}"/>
    <cellStyle name="20% - Accent2 4 2 3" xfId="1998" xr:uid="{00000000-0005-0000-0000-0000C1080000}"/>
    <cellStyle name="20% - Accent2 4 2 3 2" xfId="17220" xr:uid="{DE87942D-DD51-4127-8303-CEA184B4D034}"/>
    <cellStyle name="20% - Accent2 4 2 4" xfId="1999" xr:uid="{00000000-0005-0000-0000-0000C2080000}"/>
    <cellStyle name="20% - Accent2 4 2 4 2" xfId="17221" xr:uid="{A74E86F9-3CEF-40A0-81FD-AB3CA355E557}"/>
    <cellStyle name="20% - Accent2 4 2 5" xfId="13573" xr:uid="{00000000-0005-0000-0000-0000C3080000}"/>
    <cellStyle name="20% - Accent2 4 2 6" xfId="13574" xr:uid="{00000000-0005-0000-0000-0000C4080000}"/>
    <cellStyle name="20% - Accent2 4 2 7" xfId="17216"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4" xr:uid="{D631D496-E9F4-4B0E-A33F-DCFE654F00EC}"/>
    <cellStyle name="20% - Accent2 4 3 2 3" xfId="2004" xr:uid="{00000000-0005-0000-0000-0000C9080000}"/>
    <cellStyle name="20% - Accent2 4 3 2 3 2" xfId="17225" xr:uid="{278ABEC9-9DAD-4291-9EFA-C62D460C1153}"/>
    <cellStyle name="20% - Accent2 4 3 2 4" xfId="13575" xr:uid="{00000000-0005-0000-0000-0000CA080000}"/>
    <cellStyle name="20% - Accent2 4 3 2 5" xfId="13576" xr:uid="{00000000-0005-0000-0000-0000CB080000}"/>
    <cellStyle name="20% - Accent2 4 3 2 6" xfId="17223" xr:uid="{55D432EE-61E8-44E4-9B53-F0114A2972BF}"/>
    <cellStyle name="20% - Accent2 4 3 3" xfId="2005" xr:uid="{00000000-0005-0000-0000-0000CC080000}"/>
    <cellStyle name="20% - Accent2 4 3 3 2" xfId="17226" xr:uid="{8185FCA9-D358-4241-B648-E2195C189228}"/>
    <cellStyle name="20% - Accent2 4 3 4" xfId="2006" xr:uid="{00000000-0005-0000-0000-0000CD080000}"/>
    <cellStyle name="20% - Accent2 4 3 4 2" xfId="17227" xr:uid="{03F4EA68-E6A3-41C8-8A3C-265FEE70BB4E}"/>
    <cellStyle name="20% - Accent2 4 3 5" xfId="13577" xr:uid="{00000000-0005-0000-0000-0000CE080000}"/>
    <cellStyle name="20% - Accent2 4 3 6" xfId="13578" xr:uid="{00000000-0005-0000-0000-0000CF080000}"/>
    <cellStyle name="20% - Accent2 4 3 7" xfId="17222"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30" xr:uid="{9B4457C1-E4BC-48D7-AE09-B90141549394}"/>
    <cellStyle name="20% - Accent2 4 4 2 3" xfId="2010" xr:uid="{00000000-0005-0000-0000-0000D3080000}"/>
    <cellStyle name="20% - Accent2 4 4 2 3 2" xfId="17231" xr:uid="{533CBD0D-8198-4108-88C2-EFD79F5FB26F}"/>
    <cellStyle name="20% - Accent2 4 4 2 4" xfId="13579" xr:uid="{00000000-0005-0000-0000-0000D4080000}"/>
    <cellStyle name="20% - Accent2 4 4 2 5" xfId="13580" xr:uid="{00000000-0005-0000-0000-0000D5080000}"/>
    <cellStyle name="20% - Accent2 4 4 2 6" xfId="17229" xr:uid="{9D056247-A131-4269-9586-1A46EC2DDB85}"/>
    <cellStyle name="20% - Accent2 4 4 3" xfId="2011" xr:uid="{00000000-0005-0000-0000-0000D6080000}"/>
    <cellStyle name="20% - Accent2 4 4 3 2" xfId="17232" xr:uid="{D9DB1D6F-EB0B-4A61-9BC3-3EBDB66C0B81}"/>
    <cellStyle name="20% - Accent2 4 4 4" xfId="2012" xr:uid="{00000000-0005-0000-0000-0000D7080000}"/>
    <cellStyle name="20% - Accent2 4 4 4 2" xfId="17233" xr:uid="{C4360CDB-9378-4DEF-8348-28E62BCFCBF3}"/>
    <cellStyle name="20% - Accent2 4 4 5" xfId="13581" xr:uid="{00000000-0005-0000-0000-0000D8080000}"/>
    <cellStyle name="20% - Accent2 4 4 6" xfId="13582" xr:uid="{00000000-0005-0000-0000-0000D9080000}"/>
    <cellStyle name="20% - Accent2 4 4 7" xfId="17228"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6" xr:uid="{84D95E49-7CFC-459F-A28A-87144F8C8E7F}"/>
    <cellStyle name="20% - Accent2 4 5 2 3" xfId="2016" xr:uid="{00000000-0005-0000-0000-0000DD080000}"/>
    <cellStyle name="20% - Accent2 4 5 2 3 2" xfId="17237" xr:uid="{7F23906C-497E-4A38-9F9D-C0A957BA9B57}"/>
    <cellStyle name="20% - Accent2 4 5 2 4" xfId="13583" xr:uid="{00000000-0005-0000-0000-0000DE080000}"/>
    <cellStyle name="20% - Accent2 4 5 2 5" xfId="13584" xr:uid="{00000000-0005-0000-0000-0000DF080000}"/>
    <cellStyle name="20% - Accent2 4 5 2 6" xfId="17235" xr:uid="{0051A55C-75A1-40E6-AA5B-89BF199BA27C}"/>
    <cellStyle name="20% - Accent2 4 5 3" xfId="2017" xr:uid="{00000000-0005-0000-0000-0000E0080000}"/>
    <cellStyle name="20% - Accent2 4 5 3 2" xfId="17238" xr:uid="{4166B9D3-7FFC-4C17-B73D-6510595A22C7}"/>
    <cellStyle name="20% - Accent2 4 5 4" xfId="2018" xr:uid="{00000000-0005-0000-0000-0000E1080000}"/>
    <cellStyle name="20% - Accent2 4 5 4 2" xfId="17239" xr:uid="{F9172DA5-C435-45B8-BB9B-819588FF254D}"/>
    <cellStyle name="20% - Accent2 4 5 5" xfId="13585" xr:uid="{00000000-0005-0000-0000-0000E2080000}"/>
    <cellStyle name="20% - Accent2 4 5 6" xfId="13586" xr:uid="{00000000-0005-0000-0000-0000E3080000}"/>
    <cellStyle name="20% - Accent2 4 5 7" xfId="17234"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2" xr:uid="{86FC41DC-FEDD-4435-8A4C-A904B53DDD58}"/>
    <cellStyle name="20% - Accent2 4 6 2 3" xfId="2022" xr:uid="{00000000-0005-0000-0000-0000E7080000}"/>
    <cellStyle name="20% - Accent2 4 6 2 3 2" xfId="17243" xr:uid="{53FBCDF0-5127-4E16-858E-9505FE8C8A71}"/>
    <cellStyle name="20% - Accent2 4 6 2 4" xfId="13587" xr:uid="{00000000-0005-0000-0000-0000E8080000}"/>
    <cellStyle name="20% - Accent2 4 6 2 5" xfId="13588" xr:uid="{00000000-0005-0000-0000-0000E9080000}"/>
    <cellStyle name="20% - Accent2 4 6 2 6" xfId="17241" xr:uid="{31082202-903B-4C83-8849-894B10BA677C}"/>
    <cellStyle name="20% - Accent2 4 6 3" xfId="2023" xr:uid="{00000000-0005-0000-0000-0000EA080000}"/>
    <cellStyle name="20% - Accent2 4 6 3 2" xfId="17244" xr:uid="{729E4C37-C41B-4877-8375-EA7D831EF810}"/>
    <cellStyle name="20% - Accent2 4 6 4" xfId="2024" xr:uid="{00000000-0005-0000-0000-0000EB080000}"/>
    <cellStyle name="20% - Accent2 4 6 4 2" xfId="17245" xr:uid="{B74E8847-DE0B-469C-B7D9-3053EEED3AC7}"/>
    <cellStyle name="20% - Accent2 4 6 5" xfId="13589" xr:uid="{00000000-0005-0000-0000-0000EC080000}"/>
    <cellStyle name="20% - Accent2 4 6 6" xfId="13590" xr:uid="{00000000-0005-0000-0000-0000ED080000}"/>
    <cellStyle name="20% - Accent2 4 6 7" xfId="17240"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8" xr:uid="{7658B68B-2EB5-460E-A43F-74AE02FD9906}"/>
    <cellStyle name="20% - Accent2 4 7 2 3" xfId="2028" xr:uid="{00000000-0005-0000-0000-0000F1080000}"/>
    <cellStyle name="20% - Accent2 4 7 2 3 2" xfId="17249" xr:uid="{78C783D9-DB80-4E83-8FC4-B9B4866436B0}"/>
    <cellStyle name="20% - Accent2 4 7 2 4" xfId="13591" xr:uid="{00000000-0005-0000-0000-0000F2080000}"/>
    <cellStyle name="20% - Accent2 4 7 2 5" xfId="13592" xr:uid="{00000000-0005-0000-0000-0000F3080000}"/>
    <cellStyle name="20% - Accent2 4 7 2 6" xfId="17247" xr:uid="{83846A04-9AF0-4233-BC93-8B6F8E5631F2}"/>
    <cellStyle name="20% - Accent2 4 7 3" xfId="2029" xr:uid="{00000000-0005-0000-0000-0000F4080000}"/>
    <cellStyle name="20% - Accent2 4 7 3 2" xfId="17250" xr:uid="{806F94B0-60A5-402D-A0D3-09CD132A37A5}"/>
    <cellStyle name="20% - Accent2 4 7 4" xfId="2030" xr:uid="{00000000-0005-0000-0000-0000F5080000}"/>
    <cellStyle name="20% - Accent2 4 7 4 2" xfId="17251" xr:uid="{118B7944-EF1D-4BC4-A648-235984C2E2BE}"/>
    <cellStyle name="20% - Accent2 4 7 5" xfId="13593" xr:uid="{00000000-0005-0000-0000-0000F6080000}"/>
    <cellStyle name="20% - Accent2 4 7 6" xfId="13594" xr:uid="{00000000-0005-0000-0000-0000F7080000}"/>
    <cellStyle name="20% - Accent2 4 7 7" xfId="17246"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4" xr:uid="{583B908A-AACE-4022-8A4E-5DA5F92FE492}"/>
    <cellStyle name="20% - Accent2 4 8 2 3" xfId="2034" xr:uid="{00000000-0005-0000-0000-0000FB080000}"/>
    <cellStyle name="20% - Accent2 4 8 2 3 2" xfId="17255" xr:uid="{CAB47A4E-0247-4B16-B7FF-C171C5253C62}"/>
    <cellStyle name="20% - Accent2 4 8 2 4" xfId="13595" xr:uid="{00000000-0005-0000-0000-0000FC080000}"/>
    <cellStyle name="20% - Accent2 4 8 2 5" xfId="13596" xr:uid="{00000000-0005-0000-0000-0000FD080000}"/>
    <cellStyle name="20% - Accent2 4 8 2 6" xfId="17253" xr:uid="{DB5342BD-2BC4-4D37-9709-8FE0E27E3643}"/>
    <cellStyle name="20% - Accent2 4 8 3" xfId="2035" xr:uid="{00000000-0005-0000-0000-0000FE080000}"/>
    <cellStyle name="20% - Accent2 4 8 3 2" xfId="17256" xr:uid="{76449E60-683A-458D-A0CD-E24E47C9539B}"/>
    <cellStyle name="20% - Accent2 4 8 4" xfId="2036" xr:uid="{00000000-0005-0000-0000-0000FF080000}"/>
    <cellStyle name="20% - Accent2 4 8 4 2" xfId="17257" xr:uid="{DC816BC4-6B0A-4AED-837D-FF32E3A4497C}"/>
    <cellStyle name="20% - Accent2 4 8 5" xfId="13597" xr:uid="{00000000-0005-0000-0000-000000090000}"/>
    <cellStyle name="20% - Accent2 4 8 6" xfId="13598" xr:uid="{00000000-0005-0000-0000-000001090000}"/>
    <cellStyle name="20% - Accent2 4 8 7" xfId="17252" xr:uid="{269758F6-F9B3-44F8-A6F4-8E33187D89B1}"/>
    <cellStyle name="20% - Accent2 4 9" xfId="2037" xr:uid="{00000000-0005-0000-0000-000002090000}"/>
    <cellStyle name="20% - Accent2 4 9 2" xfId="2038" xr:uid="{00000000-0005-0000-0000-000003090000}"/>
    <cellStyle name="20% - Accent2 4 9 2 2" xfId="17259" xr:uid="{E68E2679-B8EC-41FC-929A-1D522F659A56}"/>
    <cellStyle name="20% - Accent2 4 9 3" xfId="2039" xr:uid="{00000000-0005-0000-0000-000004090000}"/>
    <cellStyle name="20% - Accent2 4 9 3 2" xfId="17260" xr:uid="{E825A807-F307-4719-9F69-511C2468DE16}"/>
    <cellStyle name="20% - Accent2 4 9 4" xfId="13599" xr:uid="{00000000-0005-0000-0000-000005090000}"/>
    <cellStyle name="20% - Accent2 4 9 5" xfId="13600" xr:uid="{00000000-0005-0000-0000-000006090000}"/>
    <cellStyle name="20% - Accent2 4 9 6" xfId="17258"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3" xr:uid="{D002A2CA-8569-4B78-BEDD-914FCBDA26EC}"/>
    <cellStyle name="20% - Accent2 5 2 3" xfId="2054" xr:uid="{00000000-0005-0000-0000-000015090000}"/>
    <cellStyle name="20% - Accent2 5 2 3 2" xfId="17264" xr:uid="{4FA87CC7-920A-41E7-B88F-A0AA16D8B89B}"/>
    <cellStyle name="20% - Accent2 5 2 4" xfId="13601" xr:uid="{00000000-0005-0000-0000-000016090000}"/>
    <cellStyle name="20% - Accent2 5 2 5" xfId="13602" xr:uid="{00000000-0005-0000-0000-000017090000}"/>
    <cellStyle name="20% - Accent2 5 2 6" xfId="17262" xr:uid="{3660E9EF-9572-4890-BF9F-288C8651D46E}"/>
    <cellStyle name="20% - Accent2 5 3" xfId="2055" xr:uid="{00000000-0005-0000-0000-000018090000}"/>
    <cellStyle name="20% - Accent2 5 3 2" xfId="17265" xr:uid="{FEC766FA-84CA-4407-A322-AF31D7E026BB}"/>
    <cellStyle name="20% - Accent2 5 4" xfId="2056" xr:uid="{00000000-0005-0000-0000-000019090000}"/>
    <cellStyle name="20% - Accent2 5 4 2" xfId="17266" xr:uid="{AF452234-6255-46A7-835A-C25E43218259}"/>
    <cellStyle name="20% - Accent2 5 5" xfId="13603" xr:uid="{00000000-0005-0000-0000-00001A090000}"/>
    <cellStyle name="20% - Accent2 5 6" xfId="13604" xr:uid="{00000000-0005-0000-0000-00001B090000}"/>
    <cellStyle name="20% - Accent2 5 7" xfId="17261"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9" xr:uid="{A454AFA2-93CD-4CCD-B859-5377DB9DEFF7}"/>
    <cellStyle name="20% - Accent2 6 2 3" xfId="2071" xr:uid="{00000000-0005-0000-0000-00002A090000}"/>
    <cellStyle name="20% - Accent2 6 2 3 2" xfId="17270" xr:uid="{A3546F84-8096-4C29-B05B-07DF365224AE}"/>
    <cellStyle name="20% - Accent2 6 2 4" xfId="13605" xr:uid="{00000000-0005-0000-0000-00002B090000}"/>
    <cellStyle name="20% - Accent2 6 2 5" xfId="13606" xr:uid="{00000000-0005-0000-0000-00002C090000}"/>
    <cellStyle name="20% - Accent2 6 2 6" xfId="17268" xr:uid="{E0048AA9-CD72-43E5-9766-A362A7235F65}"/>
    <cellStyle name="20% - Accent2 6 3" xfId="2072" xr:uid="{00000000-0005-0000-0000-00002D090000}"/>
    <cellStyle name="20% - Accent2 6 3 2" xfId="17271" xr:uid="{11141ACD-61C8-4BB1-BD71-89EBD8F19B15}"/>
    <cellStyle name="20% - Accent2 6 4" xfId="2073" xr:uid="{00000000-0005-0000-0000-00002E090000}"/>
    <cellStyle name="20% - Accent2 6 4 2" xfId="17272" xr:uid="{7B24BB2F-79A4-4528-9FF9-BFE1937BE044}"/>
    <cellStyle name="20% - Accent2 6 5" xfId="13607" xr:uid="{00000000-0005-0000-0000-00002F090000}"/>
    <cellStyle name="20% - Accent2 6 6" xfId="13608" xr:uid="{00000000-0005-0000-0000-000030090000}"/>
    <cellStyle name="20% - Accent2 6 7" xfId="17267"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3"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6" xr:uid="{C3DF6474-C0B3-4A5B-AA20-8E04A2BFFFAF}"/>
    <cellStyle name="20% - Accent2 7 2 3" xfId="2084" xr:uid="{00000000-0005-0000-0000-00003B090000}"/>
    <cellStyle name="20% - Accent2 7 2 3 2" xfId="17277" xr:uid="{6FB1B204-1F4F-4AD6-915A-E7336B2D41E4}"/>
    <cellStyle name="20% - Accent2 7 2 4" xfId="13609" xr:uid="{00000000-0005-0000-0000-00003C090000}"/>
    <cellStyle name="20% - Accent2 7 2 5" xfId="13610" xr:uid="{00000000-0005-0000-0000-00003D090000}"/>
    <cellStyle name="20% - Accent2 7 2 6" xfId="17275" xr:uid="{FE6E64DF-5060-4EBB-A172-AEE34C4F96EA}"/>
    <cellStyle name="20% - Accent2 7 3" xfId="2085" xr:uid="{00000000-0005-0000-0000-00003E090000}"/>
    <cellStyle name="20% - Accent2 7 3 2" xfId="17278" xr:uid="{3A278F1F-CE8C-4256-A85C-647ED6B6941F}"/>
    <cellStyle name="20% - Accent2 7 4" xfId="2086" xr:uid="{00000000-0005-0000-0000-00003F090000}"/>
    <cellStyle name="20% - Accent2 7 4 2" xfId="17279" xr:uid="{16A30C49-6500-46EC-B063-BD307D281810}"/>
    <cellStyle name="20% - Accent2 7 5" xfId="13611" xr:uid="{00000000-0005-0000-0000-000040090000}"/>
    <cellStyle name="20% - Accent2 7 6" xfId="13612" xr:uid="{00000000-0005-0000-0000-000041090000}"/>
    <cellStyle name="20% - Accent2 7 7" xfId="17274"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2" xr:uid="{1CF450C9-21BB-480D-A463-60C9BEBD3FF0}"/>
    <cellStyle name="20% - Accent2 8 2 3" xfId="2091" xr:uid="{00000000-0005-0000-0000-000046090000}"/>
    <cellStyle name="20% - Accent2 8 2 3 2" xfId="17283" xr:uid="{21819D50-09C9-4C39-BFA4-5CACFFFC7957}"/>
    <cellStyle name="20% - Accent2 8 2 4" xfId="13613" xr:uid="{00000000-0005-0000-0000-000047090000}"/>
    <cellStyle name="20% - Accent2 8 2 5" xfId="13614" xr:uid="{00000000-0005-0000-0000-000048090000}"/>
    <cellStyle name="20% - Accent2 8 2 6" xfId="17281" xr:uid="{07ECF604-B231-4A51-A972-C2A5C3AC40E7}"/>
    <cellStyle name="20% - Accent2 8 3" xfId="2092" xr:uid="{00000000-0005-0000-0000-000049090000}"/>
    <cellStyle name="20% - Accent2 8 3 2" xfId="17284" xr:uid="{BB6FEAAB-DF2C-4848-9E6C-5A1184845885}"/>
    <cellStyle name="20% - Accent2 8 4" xfId="2093" xr:uid="{00000000-0005-0000-0000-00004A090000}"/>
    <cellStyle name="20% - Accent2 8 4 2" xfId="17285" xr:uid="{99564BB9-959C-44FA-A6FC-EDF005CCE6FE}"/>
    <cellStyle name="20% - Accent2 8 5" xfId="13615" xr:uid="{00000000-0005-0000-0000-00004B090000}"/>
    <cellStyle name="20% - Accent2 8 6" xfId="13616" xr:uid="{00000000-0005-0000-0000-00004C090000}"/>
    <cellStyle name="20% - Accent2 8 7" xfId="17280"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8" xr:uid="{00297282-34D3-4DFB-ACEA-87663CF7D03A}"/>
    <cellStyle name="20% - Accent2 9 2 3" xfId="2098" xr:uid="{00000000-0005-0000-0000-000051090000}"/>
    <cellStyle name="20% - Accent2 9 2 3 2" xfId="17289" xr:uid="{8438C17D-40D0-419A-BC41-5452E4AFC214}"/>
    <cellStyle name="20% - Accent2 9 2 4" xfId="13617" xr:uid="{00000000-0005-0000-0000-000052090000}"/>
    <cellStyle name="20% - Accent2 9 2 5" xfId="13618" xr:uid="{00000000-0005-0000-0000-000053090000}"/>
    <cellStyle name="20% - Accent2 9 2 6" xfId="17287" xr:uid="{0221B026-3FCA-47AF-9BB7-8D7968D128C5}"/>
    <cellStyle name="20% - Accent2 9 3" xfId="2099" xr:uid="{00000000-0005-0000-0000-000054090000}"/>
    <cellStyle name="20% - Accent2 9 3 2" xfId="17290" xr:uid="{8080106B-B3B5-4415-8435-38BA85A6A3AF}"/>
    <cellStyle name="20% - Accent2 9 4" xfId="2100" xr:uid="{00000000-0005-0000-0000-000055090000}"/>
    <cellStyle name="20% - Accent2 9 4 2" xfId="17291" xr:uid="{CBE5C49B-05D1-43CF-BC10-5A1F0F1E687A}"/>
    <cellStyle name="20% - Accent2 9 5" xfId="13619" xr:uid="{00000000-0005-0000-0000-000056090000}"/>
    <cellStyle name="20% - Accent2 9 6" xfId="13620" xr:uid="{00000000-0005-0000-0000-000057090000}"/>
    <cellStyle name="20% - Accent2 9 7" xfId="17286"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4" xr:uid="{D69D5560-8A10-4DFF-8530-4AB9EEF3B0C6}"/>
    <cellStyle name="20% - Accent3 10 2 3" xfId="2105" xr:uid="{00000000-0005-0000-0000-00005C090000}"/>
    <cellStyle name="20% - Accent3 10 2 3 2" xfId="17295" xr:uid="{C0B9245A-B61F-463F-8EE4-ACE804476327}"/>
    <cellStyle name="20% - Accent3 10 2 4" xfId="13621" xr:uid="{00000000-0005-0000-0000-00005D090000}"/>
    <cellStyle name="20% - Accent3 10 2 5" xfId="13622" xr:uid="{00000000-0005-0000-0000-00005E090000}"/>
    <cellStyle name="20% - Accent3 10 2 6" xfId="17293" xr:uid="{1469BD2E-CBE4-47B3-ABB5-22B28681F5E2}"/>
    <cellStyle name="20% - Accent3 10 3" xfId="2106" xr:uid="{00000000-0005-0000-0000-00005F090000}"/>
    <cellStyle name="20% - Accent3 10 3 2" xfId="17296" xr:uid="{6D3F6CD7-86FA-452C-98A0-090B73CD7F0D}"/>
    <cellStyle name="20% - Accent3 10 4" xfId="2107" xr:uid="{00000000-0005-0000-0000-000060090000}"/>
    <cellStyle name="20% - Accent3 10 4 2" xfId="17297" xr:uid="{A1CF2372-FD9F-4BEE-A14E-4C61E499D5BD}"/>
    <cellStyle name="20% - Accent3 10 5" xfId="13623" xr:uid="{00000000-0005-0000-0000-000061090000}"/>
    <cellStyle name="20% - Accent3 10 6" xfId="13624" xr:uid="{00000000-0005-0000-0000-000062090000}"/>
    <cellStyle name="20% - Accent3 10 7" xfId="17292"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300" xr:uid="{9531E239-7AA3-4627-AAA2-52E982B2F26D}"/>
    <cellStyle name="20% - Accent3 11 2 3" xfId="2112" xr:uid="{00000000-0005-0000-0000-000067090000}"/>
    <cellStyle name="20% - Accent3 11 2 3 2" xfId="17301" xr:uid="{AE10CFFE-7444-4234-8F10-A7A983BA6F54}"/>
    <cellStyle name="20% - Accent3 11 2 4" xfId="13625" xr:uid="{00000000-0005-0000-0000-000068090000}"/>
    <cellStyle name="20% - Accent3 11 2 5" xfId="13626" xr:uid="{00000000-0005-0000-0000-000069090000}"/>
    <cellStyle name="20% - Accent3 11 2 6" xfId="17299" xr:uid="{6CE17F45-024B-40C4-85DD-FD64DF2EC6A9}"/>
    <cellStyle name="20% - Accent3 11 3" xfId="2113" xr:uid="{00000000-0005-0000-0000-00006A090000}"/>
    <cellStyle name="20% - Accent3 11 3 2" xfId="17302" xr:uid="{560142CF-C32D-4030-9A8A-048EDCBCB708}"/>
    <cellStyle name="20% - Accent3 11 4" xfId="2114" xr:uid="{00000000-0005-0000-0000-00006B090000}"/>
    <cellStyle name="20% - Accent3 11 4 2" xfId="17303" xr:uid="{DB0299E3-D57F-478A-BA13-92C5C9D0DC99}"/>
    <cellStyle name="20% - Accent3 11 5" xfId="13627" xr:uid="{00000000-0005-0000-0000-00006C090000}"/>
    <cellStyle name="20% - Accent3 11 6" xfId="13628" xr:uid="{00000000-0005-0000-0000-00006D090000}"/>
    <cellStyle name="20% - Accent3 11 7" xfId="17298"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6" xr:uid="{49B8462E-266B-4429-BF07-4D4DCF6C6A17}"/>
    <cellStyle name="20% - Accent3 12 2 3" xfId="2119" xr:uid="{00000000-0005-0000-0000-000072090000}"/>
    <cellStyle name="20% - Accent3 12 2 3 2" xfId="17307" xr:uid="{CD38DC9C-1D0D-48C9-AF47-A993E4116DB6}"/>
    <cellStyle name="20% - Accent3 12 2 4" xfId="13629" xr:uid="{00000000-0005-0000-0000-000073090000}"/>
    <cellStyle name="20% - Accent3 12 2 5" xfId="13630" xr:uid="{00000000-0005-0000-0000-000074090000}"/>
    <cellStyle name="20% - Accent3 12 2 6" xfId="17305" xr:uid="{5D0DC845-DF0A-496F-951B-5DDBF9743E6E}"/>
    <cellStyle name="20% - Accent3 12 3" xfId="2120" xr:uid="{00000000-0005-0000-0000-000075090000}"/>
    <cellStyle name="20% - Accent3 12 3 2" xfId="17308" xr:uid="{D101F4F7-16DE-41F1-B68A-71B93478AA8C}"/>
    <cellStyle name="20% - Accent3 12 4" xfId="2121" xr:uid="{00000000-0005-0000-0000-000076090000}"/>
    <cellStyle name="20% - Accent3 12 4 2" xfId="17309" xr:uid="{B178E800-03FF-43F1-B418-D808AE1F28E2}"/>
    <cellStyle name="20% - Accent3 12 5" xfId="13631" xr:uid="{00000000-0005-0000-0000-000077090000}"/>
    <cellStyle name="20% - Accent3 12 6" xfId="13632" xr:uid="{00000000-0005-0000-0000-000078090000}"/>
    <cellStyle name="20% - Accent3 12 7" xfId="17304"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2" xr:uid="{6B3CF083-FF69-4EEE-8A60-F3E16852A5C4}"/>
    <cellStyle name="20% - Accent3 13 2 3" xfId="2126" xr:uid="{00000000-0005-0000-0000-00007D090000}"/>
    <cellStyle name="20% - Accent3 13 2 3 2" xfId="17313" xr:uid="{798780A5-5C5B-46C2-A1BB-BCA011F5B471}"/>
    <cellStyle name="20% - Accent3 13 2 4" xfId="13633" xr:uid="{00000000-0005-0000-0000-00007E090000}"/>
    <cellStyle name="20% - Accent3 13 2 5" xfId="13634" xr:uid="{00000000-0005-0000-0000-00007F090000}"/>
    <cellStyle name="20% - Accent3 13 2 6" xfId="17311" xr:uid="{6138E796-603C-4EA3-B358-535AAB50B213}"/>
    <cellStyle name="20% - Accent3 13 3" xfId="2127" xr:uid="{00000000-0005-0000-0000-000080090000}"/>
    <cellStyle name="20% - Accent3 13 3 2" xfId="17314" xr:uid="{ACA61048-E015-4B92-BA6F-392AA83D5456}"/>
    <cellStyle name="20% - Accent3 13 4" xfId="2128" xr:uid="{00000000-0005-0000-0000-000081090000}"/>
    <cellStyle name="20% - Accent3 13 4 2" xfId="17315" xr:uid="{D29F652A-3CE2-4880-BC2C-B4826B9FDA44}"/>
    <cellStyle name="20% - Accent3 13 5" xfId="13635" xr:uid="{00000000-0005-0000-0000-000082090000}"/>
    <cellStyle name="20% - Accent3 13 6" xfId="13636" xr:uid="{00000000-0005-0000-0000-000083090000}"/>
    <cellStyle name="20% - Accent3 13 7" xfId="17310"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8" xr:uid="{F8CBB958-AF4E-480F-8F07-8064BD1326AE}"/>
    <cellStyle name="20% - Accent3 14 2 3" xfId="2133" xr:uid="{00000000-0005-0000-0000-000088090000}"/>
    <cellStyle name="20% - Accent3 14 2 3 2" xfId="17319" xr:uid="{6C3A10D3-E972-4344-B230-CDD09F7A2603}"/>
    <cellStyle name="20% - Accent3 14 2 4" xfId="13637" xr:uid="{00000000-0005-0000-0000-000089090000}"/>
    <cellStyle name="20% - Accent3 14 2 5" xfId="13638" xr:uid="{00000000-0005-0000-0000-00008A090000}"/>
    <cellStyle name="20% - Accent3 14 2 6" xfId="17317" xr:uid="{6E202043-5C3E-4246-9280-1336A0BFC0AA}"/>
    <cellStyle name="20% - Accent3 14 3" xfId="2134" xr:uid="{00000000-0005-0000-0000-00008B090000}"/>
    <cellStyle name="20% - Accent3 14 3 2" xfId="17320" xr:uid="{6FFEB0D5-87B0-4A4E-821A-9BF67664B24B}"/>
    <cellStyle name="20% - Accent3 14 4" xfId="2135" xr:uid="{00000000-0005-0000-0000-00008C090000}"/>
    <cellStyle name="20% - Accent3 14 4 2" xfId="17321" xr:uid="{8A69271C-389B-4028-89C4-831CB247EDE6}"/>
    <cellStyle name="20% - Accent3 14 5" xfId="13639" xr:uid="{00000000-0005-0000-0000-00008D090000}"/>
    <cellStyle name="20% - Accent3 14 6" xfId="13640" xr:uid="{00000000-0005-0000-0000-00008E090000}"/>
    <cellStyle name="20% - Accent3 14 7" xfId="17316"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4" xr:uid="{E5D07B11-C99D-4EF0-A6CF-286B9FC8ED8B}"/>
    <cellStyle name="20% - Accent3 15 2 3" xfId="2140" xr:uid="{00000000-0005-0000-0000-000093090000}"/>
    <cellStyle name="20% - Accent3 15 2 3 2" xfId="17325" xr:uid="{732668D8-F6E4-4F43-8031-BBB6CC641C73}"/>
    <cellStyle name="20% - Accent3 15 2 4" xfId="13641" xr:uid="{00000000-0005-0000-0000-000094090000}"/>
    <cellStyle name="20% - Accent3 15 2 5" xfId="13642" xr:uid="{00000000-0005-0000-0000-000095090000}"/>
    <cellStyle name="20% - Accent3 15 2 6" xfId="17323" xr:uid="{D3A377F8-BFE1-491B-848E-12F88A5BF409}"/>
    <cellStyle name="20% - Accent3 15 3" xfId="2141" xr:uid="{00000000-0005-0000-0000-000096090000}"/>
    <cellStyle name="20% - Accent3 15 3 2" xfId="17326" xr:uid="{9360F01A-995F-46E0-BC84-12A7CA9C5B47}"/>
    <cellStyle name="20% - Accent3 15 4" xfId="2142" xr:uid="{00000000-0005-0000-0000-000097090000}"/>
    <cellStyle name="20% - Accent3 15 4 2" xfId="17327" xr:uid="{FD91A509-A2B2-4756-B04D-5CCE571F4BD0}"/>
    <cellStyle name="20% - Accent3 15 5" xfId="13643" xr:uid="{00000000-0005-0000-0000-000098090000}"/>
    <cellStyle name="20% - Accent3 15 6" xfId="13644" xr:uid="{00000000-0005-0000-0000-000099090000}"/>
    <cellStyle name="20% - Accent3 15 7" xfId="17322"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30" xr:uid="{906D5ED5-642C-462B-9677-44115EE29735}"/>
    <cellStyle name="20% - Accent3 16 2 3" xfId="2147" xr:uid="{00000000-0005-0000-0000-00009E090000}"/>
    <cellStyle name="20% - Accent3 16 2 3 2" xfId="17331" xr:uid="{57B9AF4B-F0D1-4791-8FAD-3D0598B0D4C9}"/>
    <cellStyle name="20% - Accent3 16 2 4" xfId="13645" xr:uid="{00000000-0005-0000-0000-00009F090000}"/>
    <cellStyle name="20% - Accent3 16 2 5" xfId="13646" xr:uid="{00000000-0005-0000-0000-0000A0090000}"/>
    <cellStyle name="20% - Accent3 16 2 6" xfId="17329" xr:uid="{6703276F-8FEA-4673-9388-D5124C72D6DB}"/>
    <cellStyle name="20% - Accent3 16 3" xfId="2148" xr:uid="{00000000-0005-0000-0000-0000A1090000}"/>
    <cellStyle name="20% - Accent3 16 3 2" xfId="17332" xr:uid="{F00A853F-FC90-4A7F-A17C-F0ABA97A24FE}"/>
    <cellStyle name="20% - Accent3 16 4" xfId="2149" xr:uid="{00000000-0005-0000-0000-0000A2090000}"/>
    <cellStyle name="20% - Accent3 16 4 2" xfId="17333" xr:uid="{B21F24D0-26F6-46F6-8B84-4B5B1E91B26C}"/>
    <cellStyle name="20% - Accent3 16 5" xfId="13647" xr:uid="{00000000-0005-0000-0000-0000A3090000}"/>
    <cellStyle name="20% - Accent3 16 6" xfId="13648" xr:uid="{00000000-0005-0000-0000-0000A4090000}"/>
    <cellStyle name="20% - Accent3 16 7" xfId="17328"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5" xr:uid="{A17000D3-3F2E-41CE-977F-BB9D42EBC749}"/>
    <cellStyle name="20% - Accent3 17 3" xfId="2153" xr:uid="{00000000-0005-0000-0000-0000A8090000}"/>
    <cellStyle name="20% - Accent3 17 3 2" xfId="17336" xr:uid="{644722AB-D2AF-4B55-BDE0-19E00A85F752}"/>
    <cellStyle name="20% - Accent3 17 4" xfId="13649" xr:uid="{00000000-0005-0000-0000-0000A9090000}"/>
    <cellStyle name="20% - Accent3 17 5" xfId="13650" xr:uid="{00000000-0005-0000-0000-0000AA090000}"/>
    <cellStyle name="20% - Accent3 17 6" xfId="17334" xr:uid="{12B94FE8-10C9-4E92-A9BC-48DE08321D1E}"/>
    <cellStyle name="20% - Accent3 18" xfId="2154" xr:uid="{00000000-0005-0000-0000-0000AB090000}"/>
    <cellStyle name="20% - Accent3 18 2" xfId="13651"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9" xr:uid="{4DEAEAA6-E1BE-4BEF-BA3A-67FB45975105}"/>
    <cellStyle name="20% - Accent3 2 10 2 3" xfId="2160" xr:uid="{00000000-0005-0000-0000-0000B2090000}"/>
    <cellStyle name="20% - Accent3 2 10 2 3 2" xfId="17340" xr:uid="{6E812E02-7205-44CA-B3FB-1F142C850D39}"/>
    <cellStyle name="20% - Accent3 2 10 2 4" xfId="13652" xr:uid="{00000000-0005-0000-0000-0000B3090000}"/>
    <cellStyle name="20% - Accent3 2 10 2 5" xfId="13653" xr:uid="{00000000-0005-0000-0000-0000B4090000}"/>
    <cellStyle name="20% - Accent3 2 10 2 6" xfId="17338" xr:uid="{A97AC155-CA18-4398-9EA4-A762C2DD2CA3}"/>
    <cellStyle name="20% - Accent3 2 10 3" xfId="2161" xr:uid="{00000000-0005-0000-0000-0000B5090000}"/>
    <cellStyle name="20% - Accent3 2 10 3 2" xfId="17341" xr:uid="{64579740-787B-43EF-A386-1E1FE4F7E949}"/>
    <cellStyle name="20% - Accent3 2 10 4" xfId="2162" xr:uid="{00000000-0005-0000-0000-0000B6090000}"/>
    <cellStyle name="20% - Accent3 2 10 4 2" xfId="17342" xr:uid="{7E9B8709-6FE2-4E56-B374-1D5B637CBE43}"/>
    <cellStyle name="20% - Accent3 2 10 5" xfId="13654" xr:uid="{00000000-0005-0000-0000-0000B7090000}"/>
    <cellStyle name="20% - Accent3 2 10 6" xfId="13655" xr:uid="{00000000-0005-0000-0000-0000B8090000}"/>
    <cellStyle name="20% - Accent3 2 10 7" xfId="17337"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5" xr:uid="{42F43BE9-B558-4C24-95F1-2347F4B0AE1F}"/>
    <cellStyle name="20% - Accent3 2 11 2 3" xfId="2167" xr:uid="{00000000-0005-0000-0000-0000BD090000}"/>
    <cellStyle name="20% - Accent3 2 11 2 3 2" xfId="17346" xr:uid="{D9C5716C-B020-4394-89F8-E1F1BAB8E3DE}"/>
    <cellStyle name="20% - Accent3 2 11 2 4" xfId="13656" xr:uid="{00000000-0005-0000-0000-0000BE090000}"/>
    <cellStyle name="20% - Accent3 2 11 2 5" xfId="13657" xr:uid="{00000000-0005-0000-0000-0000BF090000}"/>
    <cellStyle name="20% - Accent3 2 11 2 6" xfId="17344" xr:uid="{981D555B-8B73-4FB0-801B-F8F54E66C268}"/>
    <cellStyle name="20% - Accent3 2 11 3" xfId="2168" xr:uid="{00000000-0005-0000-0000-0000C0090000}"/>
    <cellStyle name="20% - Accent3 2 11 3 2" xfId="17347" xr:uid="{B9E300B6-124B-46F5-A83D-A194CA13BDCA}"/>
    <cellStyle name="20% - Accent3 2 11 4" xfId="2169" xr:uid="{00000000-0005-0000-0000-0000C1090000}"/>
    <cellStyle name="20% - Accent3 2 11 4 2" xfId="17348" xr:uid="{CADDFBBB-7A13-45CD-8D53-F0B4195E0C7A}"/>
    <cellStyle name="20% - Accent3 2 11 5" xfId="13658" xr:uid="{00000000-0005-0000-0000-0000C2090000}"/>
    <cellStyle name="20% - Accent3 2 11 6" xfId="13659" xr:uid="{00000000-0005-0000-0000-0000C3090000}"/>
    <cellStyle name="20% - Accent3 2 11 7" xfId="17343"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1" xr:uid="{319CE652-F000-410C-BAA8-6EFE10FE103B}"/>
    <cellStyle name="20% - Accent3 2 12 2 3" xfId="2173" xr:uid="{00000000-0005-0000-0000-0000C7090000}"/>
    <cellStyle name="20% - Accent3 2 12 2 3 2" xfId="17352" xr:uid="{9E8B601D-593A-4ED2-85FD-279512C14CC0}"/>
    <cellStyle name="20% - Accent3 2 12 2 4" xfId="13660" xr:uid="{00000000-0005-0000-0000-0000C8090000}"/>
    <cellStyle name="20% - Accent3 2 12 2 5" xfId="13661" xr:uid="{00000000-0005-0000-0000-0000C9090000}"/>
    <cellStyle name="20% - Accent3 2 12 2 6" xfId="17350" xr:uid="{50D715CD-BFD6-4725-8786-2B9D393AFAA6}"/>
    <cellStyle name="20% - Accent3 2 12 3" xfId="2174" xr:uid="{00000000-0005-0000-0000-0000CA090000}"/>
    <cellStyle name="20% - Accent3 2 12 3 2" xfId="17353" xr:uid="{91A985E4-4BAA-473A-95BE-39FD53DB16C5}"/>
    <cellStyle name="20% - Accent3 2 12 4" xfId="2175" xr:uid="{00000000-0005-0000-0000-0000CB090000}"/>
    <cellStyle name="20% - Accent3 2 12 4 2" xfId="17354" xr:uid="{06A40083-C616-4CA5-9BD6-267FEA8AD966}"/>
    <cellStyle name="20% - Accent3 2 12 5" xfId="13662" xr:uid="{00000000-0005-0000-0000-0000CC090000}"/>
    <cellStyle name="20% - Accent3 2 12 6" xfId="13663" xr:uid="{00000000-0005-0000-0000-0000CD090000}"/>
    <cellStyle name="20% - Accent3 2 12 7" xfId="17349"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7" xr:uid="{54A24171-2CEC-4658-BD15-45AE66A21047}"/>
    <cellStyle name="20% - Accent3 2 13 2 3" xfId="2179" xr:uid="{00000000-0005-0000-0000-0000D1090000}"/>
    <cellStyle name="20% - Accent3 2 13 2 3 2" xfId="17358" xr:uid="{C99A60EB-EBC2-4522-BB35-A2410AD1768B}"/>
    <cellStyle name="20% - Accent3 2 13 2 4" xfId="13664" xr:uid="{00000000-0005-0000-0000-0000D2090000}"/>
    <cellStyle name="20% - Accent3 2 13 2 5" xfId="13665" xr:uid="{00000000-0005-0000-0000-0000D3090000}"/>
    <cellStyle name="20% - Accent3 2 13 2 6" xfId="17356" xr:uid="{1D824985-97CC-4876-B01B-CD6101EF9F3B}"/>
    <cellStyle name="20% - Accent3 2 13 3" xfId="2180" xr:uid="{00000000-0005-0000-0000-0000D4090000}"/>
    <cellStyle name="20% - Accent3 2 13 3 2" xfId="17359" xr:uid="{BC0308EA-2B96-4606-B832-C3E3F3921B41}"/>
    <cellStyle name="20% - Accent3 2 13 4" xfId="2181" xr:uid="{00000000-0005-0000-0000-0000D5090000}"/>
    <cellStyle name="20% - Accent3 2 13 4 2" xfId="17360" xr:uid="{CD571CEB-4C6E-4199-8234-E6EE1E4A577A}"/>
    <cellStyle name="20% - Accent3 2 13 5" xfId="13666" xr:uid="{00000000-0005-0000-0000-0000D6090000}"/>
    <cellStyle name="20% - Accent3 2 13 6" xfId="13667" xr:uid="{00000000-0005-0000-0000-0000D7090000}"/>
    <cellStyle name="20% - Accent3 2 13 7" xfId="17355"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3" xr:uid="{8D7AA492-1D67-4212-8FDD-A446E356F430}"/>
    <cellStyle name="20% - Accent3 2 14 2 3" xfId="2185" xr:uid="{00000000-0005-0000-0000-0000DB090000}"/>
    <cellStyle name="20% - Accent3 2 14 2 3 2" xfId="17364" xr:uid="{545F5E8E-76E2-4582-91AE-5D3DC95ED1D7}"/>
    <cellStyle name="20% - Accent3 2 14 2 4" xfId="13668" xr:uid="{00000000-0005-0000-0000-0000DC090000}"/>
    <cellStyle name="20% - Accent3 2 14 2 5" xfId="13669" xr:uid="{00000000-0005-0000-0000-0000DD090000}"/>
    <cellStyle name="20% - Accent3 2 14 2 6" xfId="17362" xr:uid="{AD57131B-B3B4-4ACD-81B6-269CED10B644}"/>
    <cellStyle name="20% - Accent3 2 14 3" xfId="2186" xr:uid="{00000000-0005-0000-0000-0000DE090000}"/>
    <cellStyle name="20% - Accent3 2 14 3 2" xfId="17365" xr:uid="{DBFEA909-D3B2-4F6B-828A-B3E225DFD773}"/>
    <cellStyle name="20% - Accent3 2 14 4" xfId="2187" xr:uid="{00000000-0005-0000-0000-0000DF090000}"/>
    <cellStyle name="20% - Accent3 2 14 4 2" xfId="17366" xr:uid="{0DFA534C-1193-4861-BAA8-C469588F2C51}"/>
    <cellStyle name="20% - Accent3 2 14 5" xfId="13670" xr:uid="{00000000-0005-0000-0000-0000E0090000}"/>
    <cellStyle name="20% - Accent3 2 14 6" xfId="13671" xr:uid="{00000000-0005-0000-0000-0000E1090000}"/>
    <cellStyle name="20% - Accent3 2 14 7" xfId="17361" xr:uid="{27CA40E1-F65F-4DF7-850C-BB9334E3BBFE}"/>
    <cellStyle name="20% - Accent3 2 15" xfId="2188" xr:uid="{00000000-0005-0000-0000-0000E2090000}"/>
    <cellStyle name="20% - Accent3 2 15 2" xfId="2189" xr:uid="{00000000-0005-0000-0000-0000E3090000}"/>
    <cellStyle name="20% - Accent3 2 15 2 2" xfId="17368" xr:uid="{C8E96D74-A1B2-46CF-A808-8E9C100DCA21}"/>
    <cellStyle name="20% - Accent3 2 15 3" xfId="2190" xr:uid="{00000000-0005-0000-0000-0000E4090000}"/>
    <cellStyle name="20% - Accent3 2 15 3 2" xfId="17369" xr:uid="{56B08B92-EFCB-4E8C-BDE2-3D19594335C3}"/>
    <cellStyle name="20% - Accent3 2 15 4" xfId="13672" xr:uid="{00000000-0005-0000-0000-0000E5090000}"/>
    <cellStyle name="20% - Accent3 2 15 5" xfId="13673" xr:uid="{00000000-0005-0000-0000-0000E6090000}"/>
    <cellStyle name="20% - Accent3 2 15 6" xfId="17367" xr:uid="{5EEF8110-5D80-4456-B0CB-C8B6DFE1ADEA}"/>
    <cellStyle name="20% - Accent3 2 16" xfId="2191" xr:uid="{00000000-0005-0000-0000-0000E7090000}"/>
    <cellStyle name="20% - Accent3 2 16 2" xfId="17370" xr:uid="{A7652134-70F3-4958-960B-CA4B6D48FD6C}"/>
    <cellStyle name="20% - Accent3 2 17" xfId="2192" xr:uid="{00000000-0005-0000-0000-0000E8090000}"/>
    <cellStyle name="20% - Accent3 2 17 2" xfId="17371" xr:uid="{55CC8147-C4B7-4BC9-BF8C-5AB18A0CA44A}"/>
    <cellStyle name="20% - Accent3 2 18" xfId="2193" xr:uid="{00000000-0005-0000-0000-0000E9090000}"/>
    <cellStyle name="20% - Accent3 2 18 2" xfId="17372" xr:uid="{499CA141-76A5-4602-A880-2E3A71C77E0B}"/>
    <cellStyle name="20% - Accent3 2 19" xfId="13674"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4" xr:uid="{B3FC3837-4520-42A8-82E7-A71B3B8A2554}"/>
    <cellStyle name="20% - Accent3 2 2 2 3" xfId="2197" xr:uid="{00000000-0005-0000-0000-0000EE090000}"/>
    <cellStyle name="20% - Accent3 2 2 2 3 2" xfId="17375" xr:uid="{9E658369-A109-4F60-9529-46B944A6D54D}"/>
    <cellStyle name="20% - Accent3 2 2 2 4" xfId="13675" xr:uid="{00000000-0005-0000-0000-0000EF090000}"/>
    <cellStyle name="20% - Accent3 2 2 2 5" xfId="13676" xr:uid="{00000000-0005-0000-0000-0000F0090000}"/>
    <cellStyle name="20% - Accent3 2 2 2 6" xfId="17373" xr:uid="{CEB1AF66-2FEB-4C61-8E20-B253BB6FD09F}"/>
    <cellStyle name="20% - Accent3 2 2 3" xfId="2198" xr:uid="{00000000-0005-0000-0000-0000F1090000}"/>
    <cellStyle name="20% - Accent3 2 2 3 2" xfId="17376" xr:uid="{697F5A16-1C47-453A-BE77-4D9B9C164B0C}"/>
    <cellStyle name="20% - Accent3 2 2 4" xfId="2199" xr:uid="{00000000-0005-0000-0000-0000F2090000}"/>
    <cellStyle name="20% - Accent3 2 2 4 2" xfId="17377" xr:uid="{8E5248CF-FF45-49D4-8CD2-A7780C5D6D62}"/>
    <cellStyle name="20% - Accent3 2 2 5" xfId="2200" xr:uid="{00000000-0005-0000-0000-0000F3090000}"/>
    <cellStyle name="20% - Accent3 2 2 5 2" xfId="17378" xr:uid="{1D301A5B-8680-4D2D-9452-18408D1ADFF1}"/>
    <cellStyle name="20% - Accent3 2 2 6" xfId="13677"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80" xr:uid="{00630937-5652-4AF7-A648-F3D8652AD33A}"/>
    <cellStyle name="20% - Accent3 2 3 2 3" xfId="2205" xr:uid="{00000000-0005-0000-0000-0000F9090000}"/>
    <cellStyle name="20% - Accent3 2 3 2 3 2" xfId="17381" xr:uid="{47CCC8CC-94B9-4460-B4F5-5A456F36DCB8}"/>
    <cellStyle name="20% - Accent3 2 3 2 4" xfId="13678" xr:uid="{00000000-0005-0000-0000-0000FA090000}"/>
    <cellStyle name="20% - Accent3 2 3 2 5" xfId="13679" xr:uid="{00000000-0005-0000-0000-0000FB090000}"/>
    <cellStyle name="20% - Accent3 2 3 2 6" xfId="17379" xr:uid="{42803798-B16E-4F38-B27C-DEB593E81EE8}"/>
    <cellStyle name="20% - Accent3 2 3 3" xfId="2206" xr:uid="{00000000-0005-0000-0000-0000FC090000}"/>
    <cellStyle name="20% - Accent3 2 3 3 2" xfId="17382" xr:uid="{8A6BC84C-363F-448E-922B-029AA9E3D1F0}"/>
    <cellStyle name="20% - Accent3 2 3 4" xfId="2207" xr:uid="{00000000-0005-0000-0000-0000FD090000}"/>
    <cellStyle name="20% - Accent3 2 3 4 2" xfId="17383" xr:uid="{CAA709EA-07E6-4DC3-99EF-4D104090BA2F}"/>
    <cellStyle name="20% - Accent3 2 3 5" xfId="2208" xr:uid="{00000000-0005-0000-0000-0000FE090000}"/>
    <cellStyle name="20% - Accent3 2 3 5 2" xfId="17384" xr:uid="{5F7BF60A-54BD-4774-B886-43709C2272D1}"/>
    <cellStyle name="20% - Accent3 2 3 6" xfId="13680"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6" xr:uid="{1AB69CB7-347E-476E-8A69-2F9D23B81DE1}"/>
    <cellStyle name="20% - Accent3 2 4 2 3" xfId="2213" xr:uid="{00000000-0005-0000-0000-0000040A0000}"/>
    <cellStyle name="20% - Accent3 2 4 2 3 2" xfId="17387" xr:uid="{2F0E2251-4FB9-45CB-AAF4-C713D72DCB9D}"/>
    <cellStyle name="20% - Accent3 2 4 2 4" xfId="13681" xr:uid="{00000000-0005-0000-0000-0000050A0000}"/>
    <cellStyle name="20% - Accent3 2 4 2 5" xfId="13682" xr:uid="{00000000-0005-0000-0000-0000060A0000}"/>
    <cellStyle name="20% - Accent3 2 4 2 6" xfId="17385" xr:uid="{8780B59D-0660-43C0-A9BF-D553069137CA}"/>
    <cellStyle name="20% - Accent3 2 4 3" xfId="2214" xr:uid="{00000000-0005-0000-0000-0000070A0000}"/>
    <cellStyle name="20% - Accent3 2 4 3 2" xfId="17388" xr:uid="{3E17CEC6-0860-41A2-A0F1-A6AD362A0ED2}"/>
    <cellStyle name="20% - Accent3 2 4 4" xfId="2215" xr:uid="{00000000-0005-0000-0000-0000080A0000}"/>
    <cellStyle name="20% - Accent3 2 4 4 2" xfId="17389" xr:uid="{556E8F9E-8CCE-43FD-82FB-3335C8549C65}"/>
    <cellStyle name="20% - Accent3 2 4 5" xfId="2216" xr:uid="{00000000-0005-0000-0000-0000090A0000}"/>
    <cellStyle name="20% - Accent3 2 4 5 2" xfId="17390" xr:uid="{6ABB615F-B8C7-4FAE-B7DB-46533E489451}"/>
    <cellStyle name="20% - Accent3 2 4 6" xfId="13683"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2" xr:uid="{B58BD916-1039-4D22-8698-93292770F24D}"/>
    <cellStyle name="20% - Accent3 2 5 2 3" xfId="2221" xr:uid="{00000000-0005-0000-0000-00000F0A0000}"/>
    <cellStyle name="20% - Accent3 2 5 2 3 2" xfId="17393" xr:uid="{ACC0BADF-F77F-4C45-9D34-001385546256}"/>
    <cellStyle name="20% - Accent3 2 5 2 4" xfId="13684" xr:uid="{00000000-0005-0000-0000-0000100A0000}"/>
    <cellStyle name="20% - Accent3 2 5 2 5" xfId="13685" xr:uid="{00000000-0005-0000-0000-0000110A0000}"/>
    <cellStyle name="20% - Accent3 2 5 2 6" xfId="17391" xr:uid="{B39EEB57-485A-42EF-AC7A-EADABD67156D}"/>
    <cellStyle name="20% - Accent3 2 5 3" xfId="2222" xr:uid="{00000000-0005-0000-0000-0000120A0000}"/>
    <cellStyle name="20% - Accent3 2 5 3 2" xfId="17394" xr:uid="{A42C1092-7913-42DE-81E6-376539DE6F9C}"/>
    <cellStyle name="20% - Accent3 2 5 4" xfId="2223" xr:uid="{00000000-0005-0000-0000-0000130A0000}"/>
    <cellStyle name="20% - Accent3 2 5 4 2" xfId="17395" xr:uid="{2871B088-6443-4F4C-AC96-FE25B3157947}"/>
    <cellStyle name="20% - Accent3 2 5 5" xfId="2224" xr:uid="{00000000-0005-0000-0000-0000140A0000}"/>
    <cellStyle name="20% - Accent3 2 5 5 2" xfId="17396" xr:uid="{ADF19D92-4D93-47DD-8AC3-B119544D47D7}"/>
    <cellStyle name="20% - Accent3 2 5 6" xfId="13686"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9" xr:uid="{A017B66C-51FA-4232-BF6B-DB399B9409FD}"/>
    <cellStyle name="20% - Accent3 2 6 2 3" xfId="2229" xr:uid="{00000000-0005-0000-0000-00001A0A0000}"/>
    <cellStyle name="20% - Accent3 2 6 2 3 2" xfId="17400" xr:uid="{2605F464-0FC9-4248-A655-825AE03B7DD8}"/>
    <cellStyle name="20% - Accent3 2 6 2 4" xfId="13687" xr:uid="{00000000-0005-0000-0000-00001B0A0000}"/>
    <cellStyle name="20% - Accent3 2 6 2 5" xfId="13688" xr:uid="{00000000-0005-0000-0000-00001C0A0000}"/>
    <cellStyle name="20% - Accent3 2 6 2 6" xfId="17398" xr:uid="{1B50562F-FCFA-4745-96F4-7CCB1CDCD50E}"/>
    <cellStyle name="20% - Accent3 2 6 3" xfId="2230" xr:uid="{00000000-0005-0000-0000-00001D0A0000}"/>
    <cellStyle name="20% - Accent3 2 6 3 2" xfId="17401" xr:uid="{0E24E275-5D14-4883-8155-C57C4147C8E5}"/>
    <cellStyle name="20% - Accent3 2 6 4" xfId="2231" xr:uid="{00000000-0005-0000-0000-00001E0A0000}"/>
    <cellStyle name="20% - Accent3 2 6 4 2" xfId="17402" xr:uid="{010DF49F-4F35-45BF-B84F-AEEF617C4B5E}"/>
    <cellStyle name="20% - Accent3 2 6 5" xfId="13689" xr:uid="{00000000-0005-0000-0000-00001F0A0000}"/>
    <cellStyle name="20% - Accent3 2 6 6" xfId="13690" xr:uid="{00000000-0005-0000-0000-0000200A0000}"/>
    <cellStyle name="20% - Accent3 2 6 7" xfId="17397"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5" xr:uid="{2F5166D1-0CBB-4D1B-BFFA-DCF5C4FAD98B}"/>
    <cellStyle name="20% - Accent3 2 7 2 3" xfId="2236" xr:uid="{00000000-0005-0000-0000-0000250A0000}"/>
    <cellStyle name="20% - Accent3 2 7 2 3 2" xfId="17406" xr:uid="{91E3D2F6-6AD0-4398-B4BC-7FFFAFFDE10D}"/>
    <cellStyle name="20% - Accent3 2 7 2 4" xfId="13691" xr:uid="{00000000-0005-0000-0000-0000260A0000}"/>
    <cellStyle name="20% - Accent3 2 7 2 5" xfId="13692" xr:uid="{00000000-0005-0000-0000-0000270A0000}"/>
    <cellStyle name="20% - Accent3 2 7 2 6" xfId="17404" xr:uid="{8E9217A1-44C7-4999-A185-64651C3D0C66}"/>
    <cellStyle name="20% - Accent3 2 7 3" xfId="2237" xr:uid="{00000000-0005-0000-0000-0000280A0000}"/>
    <cellStyle name="20% - Accent3 2 7 3 2" xfId="17407" xr:uid="{1EA120E9-66AA-477E-82AE-D478DD1E8B04}"/>
    <cellStyle name="20% - Accent3 2 7 4" xfId="2238" xr:uid="{00000000-0005-0000-0000-0000290A0000}"/>
    <cellStyle name="20% - Accent3 2 7 4 2" xfId="17408" xr:uid="{3C354C9D-1DEA-42CA-AAC4-3CF173587599}"/>
    <cellStyle name="20% - Accent3 2 7 5" xfId="13693" xr:uid="{00000000-0005-0000-0000-00002A0A0000}"/>
    <cellStyle name="20% - Accent3 2 7 6" xfId="13694" xr:uid="{00000000-0005-0000-0000-00002B0A0000}"/>
    <cellStyle name="20% - Accent3 2 7 7" xfId="17403"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1" xr:uid="{1681FCB2-0FC8-4345-8E91-CF72FAD6259D}"/>
    <cellStyle name="20% - Accent3 2 8 2 3" xfId="2243" xr:uid="{00000000-0005-0000-0000-0000300A0000}"/>
    <cellStyle name="20% - Accent3 2 8 2 3 2" xfId="17412" xr:uid="{7740B94D-2990-47D8-A56A-AF69DE1B2D3D}"/>
    <cellStyle name="20% - Accent3 2 8 2 4" xfId="13695" xr:uid="{00000000-0005-0000-0000-0000310A0000}"/>
    <cellStyle name="20% - Accent3 2 8 2 5" xfId="13696" xr:uid="{00000000-0005-0000-0000-0000320A0000}"/>
    <cellStyle name="20% - Accent3 2 8 2 6" xfId="17410" xr:uid="{65DDB368-F3E4-49E2-BF6B-33868EED7ECA}"/>
    <cellStyle name="20% - Accent3 2 8 3" xfId="2244" xr:uid="{00000000-0005-0000-0000-0000330A0000}"/>
    <cellStyle name="20% - Accent3 2 8 3 2" xfId="17413" xr:uid="{4AD67A09-68D4-41E8-9BC7-EF47665B4153}"/>
    <cellStyle name="20% - Accent3 2 8 4" xfId="2245" xr:uid="{00000000-0005-0000-0000-0000340A0000}"/>
    <cellStyle name="20% - Accent3 2 8 4 2" xfId="17414" xr:uid="{F312C206-0A8D-4706-94BA-590E592B4D07}"/>
    <cellStyle name="20% - Accent3 2 8 5" xfId="13697" xr:uid="{00000000-0005-0000-0000-0000350A0000}"/>
    <cellStyle name="20% - Accent3 2 8 6" xfId="13698" xr:uid="{00000000-0005-0000-0000-0000360A0000}"/>
    <cellStyle name="20% - Accent3 2 8 7" xfId="17409"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7" xr:uid="{1724A207-B58D-4D5D-8BB3-533C19F9C137}"/>
    <cellStyle name="20% - Accent3 2 9 2 3" xfId="2250" xr:uid="{00000000-0005-0000-0000-00003B0A0000}"/>
    <cellStyle name="20% - Accent3 2 9 2 3 2" xfId="17418" xr:uid="{C80F0BFA-CACE-4DD4-8FD0-BE658F86FAF1}"/>
    <cellStyle name="20% - Accent3 2 9 2 4" xfId="13699" xr:uid="{00000000-0005-0000-0000-00003C0A0000}"/>
    <cellStyle name="20% - Accent3 2 9 2 5" xfId="13700" xr:uid="{00000000-0005-0000-0000-00003D0A0000}"/>
    <cellStyle name="20% - Accent3 2 9 2 6" xfId="17416" xr:uid="{A62A4D2C-4930-4BAB-87B9-A75070005D45}"/>
    <cellStyle name="20% - Accent3 2 9 3" xfId="2251" xr:uid="{00000000-0005-0000-0000-00003E0A0000}"/>
    <cellStyle name="20% - Accent3 2 9 3 2" xfId="17419" xr:uid="{94FAB034-BDF4-4968-9C54-DC5FEBF68737}"/>
    <cellStyle name="20% - Accent3 2 9 4" xfId="2252" xr:uid="{00000000-0005-0000-0000-00003F0A0000}"/>
    <cellStyle name="20% - Accent3 2 9 4 2" xfId="17420" xr:uid="{72F992EF-8F28-420F-BB6B-683B0343F91C}"/>
    <cellStyle name="20% - Accent3 2 9 5" xfId="13701" xr:uid="{00000000-0005-0000-0000-0000400A0000}"/>
    <cellStyle name="20% - Accent3 2 9 6" xfId="13702" xr:uid="{00000000-0005-0000-0000-0000410A0000}"/>
    <cellStyle name="20% - Accent3 2 9 7" xfId="17415"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1" xr:uid="{31CECBE2-AFC3-442F-B862-FCDA80E103A4}"/>
    <cellStyle name="20% - Accent3 3 11" xfId="2268" xr:uid="{00000000-0005-0000-0000-0000510A0000}"/>
    <cellStyle name="20% - Accent3 3 11 2" xfId="17422" xr:uid="{4D4DB79D-6FE9-463D-8990-37062F5B4A0E}"/>
    <cellStyle name="20% - Accent3 3 12" xfId="2269" xr:uid="{00000000-0005-0000-0000-0000520A0000}"/>
    <cellStyle name="20% - Accent3 3 12 2" xfId="17423" xr:uid="{E3D8C2FB-6BA0-4618-A8E2-E5C39A83F2DE}"/>
    <cellStyle name="20% - Accent3 3 13" xfId="13703"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5" xr:uid="{8C9F0D4E-AD0A-4F79-8AC7-F45DE09CC3AE}"/>
    <cellStyle name="20% - Accent3 3 2 2 3" xfId="2273" xr:uid="{00000000-0005-0000-0000-0000570A0000}"/>
    <cellStyle name="20% - Accent3 3 2 2 3 2" xfId="17426" xr:uid="{229C1B25-06F8-4A75-97A9-FC630FF89D05}"/>
    <cellStyle name="20% - Accent3 3 2 2 4" xfId="13704" xr:uid="{00000000-0005-0000-0000-0000580A0000}"/>
    <cellStyle name="20% - Accent3 3 2 2 5" xfId="13705" xr:uid="{00000000-0005-0000-0000-0000590A0000}"/>
    <cellStyle name="20% - Accent3 3 2 2 6" xfId="17424" xr:uid="{5427EE5B-BC40-48AB-AC9E-60BDAD2AF4CA}"/>
    <cellStyle name="20% - Accent3 3 2 3" xfId="2274" xr:uid="{00000000-0005-0000-0000-00005A0A0000}"/>
    <cellStyle name="20% - Accent3 3 2 3 2" xfId="17427" xr:uid="{216B55DA-5FF7-4BE2-90AC-9C3EAF205537}"/>
    <cellStyle name="20% - Accent3 3 2 4" xfId="2275" xr:uid="{00000000-0005-0000-0000-00005B0A0000}"/>
    <cellStyle name="20% - Accent3 3 2 4 2" xfId="17428" xr:uid="{CAC5DA75-25C4-4AB7-B017-D30C4E0DD470}"/>
    <cellStyle name="20% - Accent3 3 2 5" xfId="2276" xr:uid="{00000000-0005-0000-0000-00005C0A0000}"/>
    <cellStyle name="20% - Accent3 3 2 5 2" xfId="17429" xr:uid="{181C1352-A2AB-419A-B0C4-259E847546E5}"/>
    <cellStyle name="20% - Accent3 3 2 6" xfId="13706"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1" xr:uid="{C2BAAE1B-1609-4BA8-894D-C2657BF58214}"/>
    <cellStyle name="20% - Accent3 3 3 2 3" xfId="2281" xr:uid="{00000000-0005-0000-0000-0000620A0000}"/>
    <cellStyle name="20% - Accent3 3 3 2 3 2" xfId="17432" xr:uid="{65700564-D0DF-430C-8F87-B740123A0FE8}"/>
    <cellStyle name="20% - Accent3 3 3 2 4" xfId="13707" xr:uid="{00000000-0005-0000-0000-0000630A0000}"/>
    <cellStyle name="20% - Accent3 3 3 2 5" xfId="13708" xr:uid="{00000000-0005-0000-0000-0000640A0000}"/>
    <cellStyle name="20% - Accent3 3 3 2 6" xfId="17430" xr:uid="{99C68103-E47D-4087-8DFF-EF0534D37600}"/>
    <cellStyle name="20% - Accent3 3 3 3" xfId="2282" xr:uid="{00000000-0005-0000-0000-0000650A0000}"/>
    <cellStyle name="20% - Accent3 3 3 3 2" xfId="17433" xr:uid="{F665E1B0-E9F2-45D9-8405-E8121379CE00}"/>
    <cellStyle name="20% - Accent3 3 3 4" xfId="2283" xr:uid="{00000000-0005-0000-0000-0000660A0000}"/>
    <cellStyle name="20% - Accent3 3 3 4 2" xfId="17434" xr:uid="{0A27304E-0AFB-4118-A725-85D8AA4AF9AF}"/>
    <cellStyle name="20% - Accent3 3 3 5" xfId="2284" xr:uid="{00000000-0005-0000-0000-0000670A0000}"/>
    <cellStyle name="20% - Accent3 3 3 5 2" xfId="17435" xr:uid="{E7F9B702-9717-4C58-89A4-C19CF271EB09}"/>
    <cellStyle name="20% - Accent3 3 3 6" xfId="13709"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7" xr:uid="{5B57454B-DB25-4B04-89E2-A5DF28C3CD13}"/>
    <cellStyle name="20% - Accent3 3 4 2 3" xfId="2289" xr:uid="{00000000-0005-0000-0000-00006D0A0000}"/>
    <cellStyle name="20% - Accent3 3 4 2 3 2" xfId="17438" xr:uid="{199ED434-BC7C-49B0-A1C1-1268A15EFE73}"/>
    <cellStyle name="20% - Accent3 3 4 2 4" xfId="13710" xr:uid="{00000000-0005-0000-0000-00006E0A0000}"/>
    <cellStyle name="20% - Accent3 3 4 2 5" xfId="13711" xr:uid="{00000000-0005-0000-0000-00006F0A0000}"/>
    <cellStyle name="20% - Accent3 3 4 2 6" xfId="17436" xr:uid="{FF3C637D-98EC-4272-BA20-A6FB454EE17C}"/>
    <cellStyle name="20% - Accent3 3 4 3" xfId="2290" xr:uid="{00000000-0005-0000-0000-0000700A0000}"/>
    <cellStyle name="20% - Accent3 3 4 3 2" xfId="17439" xr:uid="{5AD511D9-69E9-4E57-A93B-EA32838903ED}"/>
    <cellStyle name="20% - Accent3 3 4 4" xfId="2291" xr:uid="{00000000-0005-0000-0000-0000710A0000}"/>
    <cellStyle name="20% - Accent3 3 4 4 2" xfId="17440" xr:uid="{B1412FEF-E058-4E1B-8868-35A17BDCA0C6}"/>
    <cellStyle name="20% - Accent3 3 4 5" xfId="2292" xr:uid="{00000000-0005-0000-0000-0000720A0000}"/>
    <cellStyle name="20% - Accent3 3 4 5 2" xfId="17441" xr:uid="{9D668838-519E-4778-BBC2-E7084B185F71}"/>
    <cellStyle name="20% - Accent3 3 4 6" xfId="13712"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3" xr:uid="{C142A728-7FDD-482B-B608-9D343AAF57A7}"/>
    <cellStyle name="20% - Accent3 3 5 2 3" xfId="2297" xr:uid="{00000000-0005-0000-0000-0000780A0000}"/>
    <cellStyle name="20% - Accent3 3 5 2 3 2" xfId="17444" xr:uid="{F1A5980C-9325-46A4-B114-AC945800D7AA}"/>
    <cellStyle name="20% - Accent3 3 5 2 4" xfId="13713" xr:uid="{00000000-0005-0000-0000-0000790A0000}"/>
    <cellStyle name="20% - Accent3 3 5 2 5" xfId="13714" xr:uid="{00000000-0005-0000-0000-00007A0A0000}"/>
    <cellStyle name="20% - Accent3 3 5 2 6" xfId="17442" xr:uid="{224C5EB8-502A-4DBE-B76A-275A8234CA53}"/>
    <cellStyle name="20% - Accent3 3 5 3" xfId="2298" xr:uid="{00000000-0005-0000-0000-00007B0A0000}"/>
    <cellStyle name="20% - Accent3 3 5 3 2" xfId="17445" xr:uid="{119C319F-AEEB-44BB-B95B-937A68A2BD0C}"/>
    <cellStyle name="20% - Accent3 3 5 4" xfId="2299" xr:uid="{00000000-0005-0000-0000-00007C0A0000}"/>
    <cellStyle name="20% - Accent3 3 5 4 2" xfId="17446" xr:uid="{808B992C-AE60-4DD9-B43F-F732B0E4DD1E}"/>
    <cellStyle name="20% - Accent3 3 5 5" xfId="2300" xr:uid="{00000000-0005-0000-0000-00007D0A0000}"/>
    <cellStyle name="20% - Accent3 3 5 5 2" xfId="17447" xr:uid="{614DC8D8-5830-4487-9A4B-75433931442F}"/>
    <cellStyle name="20% - Accent3 3 5 6" xfId="13715"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50" xr:uid="{C15F136F-70A0-412E-A800-D37187B78F8C}"/>
    <cellStyle name="20% - Accent3 3 6 2 3" xfId="2305" xr:uid="{00000000-0005-0000-0000-0000830A0000}"/>
    <cellStyle name="20% - Accent3 3 6 2 3 2" xfId="17451" xr:uid="{0801F2A0-B83D-4B92-A90E-634991181861}"/>
    <cellStyle name="20% - Accent3 3 6 2 4" xfId="13716" xr:uid="{00000000-0005-0000-0000-0000840A0000}"/>
    <cellStyle name="20% - Accent3 3 6 2 5" xfId="13717" xr:uid="{00000000-0005-0000-0000-0000850A0000}"/>
    <cellStyle name="20% - Accent3 3 6 2 6" xfId="17449" xr:uid="{4EA17F53-1474-4EB4-8420-5C0BA8331675}"/>
    <cellStyle name="20% - Accent3 3 6 3" xfId="2306" xr:uid="{00000000-0005-0000-0000-0000860A0000}"/>
    <cellStyle name="20% - Accent3 3 6 3 2" xfId="17452" xr:uid="{1F865838-6EFB-4732-84CF-507CC9A83FB6}"/>
    <cellStyle name="20% - Accent3 3 6 4" xfId="2307" xr:uid="{00000000-0005-0000-0000-0000870A0000}"/>
    <cellStyle name="20% - Accent3 3 6 4 2" xfId="17453" xr:uid="{03290C02-009F-47BC-9C30-BBDFA561D689}"/>
    <cellStyle name="20% - Accent3 3 6 5" xfId="13718" xr:uid="{00000000-0005-0000-0000-0000880A0000}"/>
    <cellStyle name="20% - Accent3 3 6 6" xfId="13719" xr:uid="{00000000-0005-0000-0000-0000890A0000}"/>
    <cellStyle name="20% - Accent3 3 6 7" xfId="17448"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6" xr:uid="{9D22C4B2-0B32-40FA-A36F-3213D3BCC148}"/>
    <cellStyle name="20% - Accent3 3 7 2 3" xfId="2312" xr:uid="{00000000-0005-0000-0000-00008E0A0000}"/>
    <cellStyle name="20% - Accent3 3 7 2 3 2" xfId="17457" xr:uid="{F3861256-2DA9-4997-94D3-CFDFDF0C5D39}"/>
    <cellStyle name="20% - Accent3 3 7 2 4" xfId="13720" xr:uid="{00000000-0005-0000-0000-00008F0A0000}"/>
    <cellStyle name="20% - Accent3 3 7 2 5" xfId="13721" xr:uid="{00000000-0005-0000-0000-0000900A0000}"/>
    <cellStyle name="20% - Accent3 3 7 2 6" xfId="17455" xr:uid="{1EA3EE4F-2856-40F2-BE78-8B9BFE7BC185}"/>
    <cellStyle name="20% - Accent3 3 7 3" xfId="2313" xr:uid="{00000000-0005-0000-0000-0000910A0000}"/>
    <cellStyle name="20% - Accent3 3 7 3 2" xfId="17458" xr:uid="{357951A6-C091-4CBF-85B4-AD393003DBCA}"/>
    <cellStyle name="20% - Accent3 3 7 4" xfId="2314" xr:uid="{00000000-0005-0000-0000-0000920A0000}"/>
    <cellStyle name="20% - Accent3 3 7 4 2" xfId="17459" xr:uid="{22419F30-487D-41BB-868E-F1BF0F7DD4FB}"/>
    <cellStyle name="20% - Accent3 3 7 5" xfId="13722" xr:uid="{00000000-0005-0000-0000-0000930A0000}"/>
    <cellStyle name="20% - Accent3 3 7 6" xfId="13723" xr:uid="{00000000-0005-0000-0000-0000940A0000}"/>
    <cellStyle name="20% - Accent3 3 7 7" xfId="17454"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2" xr:uid="{DC01095B-3B5F-4F19-A184-5DA9D4D3D470}"/>
    <cellStyle name="20% - Accent3 3 8 2 3" xfId="2319" xr:uid="{00000000-0005-0000-0000-0000990A0000}"/>
    <cellStyle name="20% - Accent3 3 8 2 3 2" xfId="17463" xr:uid="{5F1D1897-D8EF-446E-8536-023B984C993C}"/>
    <cellStyle name="20% - Accent3 3 8 2 4" xfId="13724" xr:uid="{00000000-0005-0000-0000-00009A0A0000}"/>
    <cellStyle name="20% - Accent3 3 8 2 5" xfId="13725" xr:uid="{00000000-0005-0000-0000-00009B0A0000}"/>
    <cellStyle name="20% - Accent3 3 8 2 6" xfId="17461" xr:uid="{6850C1DA-6A0B-4D82-8302-1BCAD8C3168E}"/>
    <cellStyle name="20% - Accent3 3 8 3" xfId="2320" xr:uid="{00000000-0005-0000-0000-00009C0A0000}"/>
    <cellStyle name="20% - Accent3 3 8 3 2" xfId="17464" xr:uid="{30B5213B-E443-4E26-A770-52AD0A3A0E66}"/>
    <cellStyle name="20% - Accent3 3 8 4" xfId="2321" xr:uid="{00000000-0005-0000-0000-00009D0A0000}"/>
    <cellStyle name="20% - Accent3 3 8 4 2" xfId="17465" xr:uid="{00874C22-618F-40A3-A4C1-018B949B2B4D}"/>
    <cellStyle name="20% - Accent3 3 8 5" xfId="13726" xr:uid="{00000000-0005-0000-0000-00009E0A0000}"/>
    <cellStyle name="20% - Accent3 3 8 6" xfId="13727" xr:uid="{00000000-0005-0000-0000-00009F0A0000}"/>
    <cellStyle name="20% - Accent3 3 8 7" xfId="17460"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7" xr:uid="{0746E486-A001-4C47-915E-B7D95B1148D1}"/>
    <cellStyle name="20% - Accent3 3 9 3" xfId="2325" xr:uid="{00000000-0005-0000-0000-0000A30A0000}"/>
    <cellStyle name="20% - Accent3 3 9 3 2" xfId="17468" xr:uid="{1508D506-7D7E-4230-B73C-E34BC9F96BAE}"/>
    <cellStyle name="20% - Accent3 3 9 4" xfId="13728" xr:uid="{00000000-0005-0000-0000-0000A40A0000}"/>
    <cellStyle name="20% - Accent3 3 9 5" xfId="13729" xr:uid="{00000000-0005-0000-0000-0000A50A0000}"/>
    <cellStyle name="20% - Accent3 3 9 6" xfId="17466"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9" xr:uid="{4BAFA7D1-01BA-4C40-8B26-27B7A7F5945C}"/>
    <cellStyle name="20% - Accent3 4 11" xfId="2339" xr:uid="{00000000-0005-0000-0000-0000B30A0000}"/>
    <cellStyle name="20% - Accent3 4 11 2" xfId="17470" xr:uid="{271E9FB4-10FA-4B78-BFAF-6F8561FF4C84}"/>
    <cellStyle name="20% - Accent3 4 12" xfId="2340" xr:uid="{00000000-0005-0000-0000-0000B40A0000}"/>
    <cellStyle name="20% - Accent3 4 12 2" xfId="17471" xr:uid="{638DF4B1-A5C2-4A04-9CE7-76BC2DC79AEE}"/>
    <cellStyle name="20% - Accent3 4 13" xfId="13730"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4" xr:uid="{7FC8719F-4972-48C2-9767-CDD676C33FBE}"/>
    <cellStyle name="20% - Accent3 4 2 2 3" xfId="2344" xr:uid="{00000000-0005-0000-0000-0000B90A0000}"/>
    <cellStyle name="20% - Accent3 4 2 2 3 2" xfId="17475" xr:uid="{B9BA5788-0DE9-42A5-998C-5CF48C83CA74}"/>
    <cellStyle name="20% - Accent3 4 2 2 4" xfId="13731" xr:uid="{00000000-0005-0000-0000-0000BA0A0000}"/>
    <cellStyle name="20% - Accent3 4 2 2 5" xfId="13732" xr:uid="{00000000-0005-0000-0000-0000BB0A0000}"/>
    <cellStyle name="20% - Accent3 4 2 2 6" xfId="17473" xr:uid="{EB057982-D24C-4F57-941C-336C2F353FB3}"/>
    <cellStyle name="20% - Accent3 4 2 3" xfId="2345" xr:uid="{00000000-0005-0000-0000-0000BC0A0000}"/>
    <cellStyle name="20% - Accent3 4 2 3 2" xfId="17476" xr:uid="{5279B875-0437-4A6F-9C79-CD28885DDBE6}"/>
    <cellStyle name="20% - Accent3 4 2 4" xfId="2346" xr:uid="{00000000-0005-0000-0000-0000BD0A0000}"/>
    <cellStyle name="20% - Accent3 4 2 4 2" xfId="17477" xr:uid="{DF1B2D83-8C48-430D-B74C-2E0CD20E1286}"/>
    <cellStyle name="20% - Accent3 4 2 5" xfId="13733" xr:uid="{00000000-0005-0000-0000-0000BE0A0000}"/>
    <cellStyle name="20% - Accent3 4 2 6" xfId="13734" xr:uid="{00000000-0005-0000-0000-0000BF0A0000}"/>
    <cellStyle name="20% - Accent3 4 2 7" xfId="17472"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80" xr:uid="{ACF3FFDF-357F-4A06-8E7B-334CC371A457}"/>
    <cellStyle name="20% - Accent3 4 3 2 3" xfId="2351" xr:uid="{00000000-0005-0000-0000-0000C40A0000}"/>
    <cellStyle name="20% - Accent3 4 3 2 3 2" xfId="17481" xr:uid="{D04317F7-3845-4633-8EE5-E86E3C6BC288}"/>
    <cellStyle name="20% - Accent3 4 3 2 4" xfId="13735" xr:uid="{00000000-0005-0000-0000-0000C50A0000}"/>
    <cellStyle name="20% - Accent3 4 3 2 5" xfId="13736" xr:uid="{00000000-0005-0000-0000-0000C60A0000}"/>
    <cellStyle name="20% - Accent3 4 3 2 6" xfId="17479" xr:uid="{BFC55D92-75F0-40FA-ABEF-B713CFCFF15D}"/>
    <cellStyle name="20% - Accent3 4 3 3" xfId="2352" xr:uid="{00000000-0005-0000-0000-0000C70A0000}"/>
    <cellStyle name="20% - Accent3 4 3 3 2" xfId="17482" xr:uid="{6238B43B-8110-49A5-9E86-BBD09038DA4A}"/>
    <cellStyle name="20% - Accent3 4 3 4" xfId="2353" xr:uid="{00000000-0005-0000-0000-0000C80A0000}"/>
    <cellStyle name="20% - Accent3 4 3 4 2" xfId="17483" xr:uid="{89AC60F2-AA8F-4501-BEEE-457400D3B349}"/>
    <cellStyle name="20% - Accent3 4 3 5" xfId="13737" xr:uid="{00000000-0005-0000-0000-0000C90A0000}"/>
    <cellStyle name="20% - Accent3 4 3 6" xfId="13738" xr:uid="{00000000-0005-0000-0000-0000CA0A0000}"/>
    <cellStyle name="20% - Accent3 4 3 7" xfId="17478"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6" xr:uid="{45B991D7-68B5-4C7A-A13E-29535C083BC2}"/>
    <cellStyle name="20% - Accent3 4 4 2 3" xfId="2357" xr:uid="{00000000-0005-0000-0000-0000CE0A0000}"/>
    <cellStyle name="20% - Accent3 4 4 2 3 2" xfId="17487" xr:uid="{6338662F-FCD4-489F-876E-3EF0C240C5CE}"/>
    <cellStyle name="20% - Accent3 4 4 2 4" xfId="13739" xr:uid="{00000000-0005-0000-0000-0000CF0A0000}"/>
    <cellStyle name="20% - Accent3 4 4 2 5" xfId="13740" xr:uid="{00000000-0005-0000-0000-0000D00A0000}"/>
    <cellStyle name="20% - Accent3 4 4 2 6" xfId="17485" xr:uid="{FD85C952-205F-4274-83BB-3CBC8B644773}"/>
    <cellStyle name="20% - Accent3 4 4 3" xfId="2358" xr:uid="{00000000-0005-0000-0000-0000D10A0000}"/>
    <cellStyle name="20% - Accent3 4 4 3 2" xfId="17488" xr:uid="{17BDC14D-454C-4AA8-A077-754CA531E70B}"/>
    <cellStyle name="20% - Accent3 4 4 4" xfId="2359" xr:uid="{00000000-0005-0000-0000-0000D20A0000}"/>
    <cellStyle name="20% - Accent3 4 4 4 2" xfId="17489" xr:uid="{DC459E11-0588-4957-8F94-F07F6984226A}"/>
    <cellStyle name="20% - Accent3 4 4 5" xfId="13741" xr:uid="{00000000-0005-0000-0000-0000D30A0000}"/>
    <cellStyle name="20% - Accent3 4 4 6" xfId="13742" xr:uid="{00000000-0005-0000-0000-0000D40A0000}"/>
    <cellStyle name="20% - Accent3 4 4 7" xfId="17484"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2" xr:uid="{42EF1D29-F840-459B-B455-E5B149DC9A29}"/>
    <cellStyle name="20% - Accent3 4 5 2 3" xfId="2363" xr:uid="{00000000-0005-0000-0000-0000D80A0000}"/>
    <cellStyle name="20% - Accent3 4 5 2 3 2" xfId="17493" xr:uid="{02F9499B-737A-40B6-8708-2DC6D146AC91}"/>
    <cellStyle name="20% - Accent3 4 5 2 4" xfId="13743" xr:uid="{00000000-0005-0000-0000-0000D90A0000}"/>
    <cellStyle name="20% - Accent3 4 5 2 5" xfId="13744" xr:uid="{00000000-0005-0000-0000-0000DA0A0000}"/>
    <cellStyle name="20% - Accent3 4 5 2 6" xfId="17491" xr:uid="{65DD397A-5F32-4F1F-940E-6BCADF22748F}"/>
    <cellStyle name="20% - Accent3 4 5 3" xfId="2364" xr:uid="{00000000-0005-0000-0000-0000DB0A0000}"/>
    <cellStyle name="20% - Accent3 4 5 3 2" xfId="17494" xr:uid="{DEABB8FC-8EAA-4CA9-941C-9B60BD2BC6F7}"/>
    <cellStyle name="20% - Accent3 4 5 4" xfId="2365" xr:uid="{00000000-0005-0000-0000-0000DC0A0000}"/>
    <cellStyle name="20% - Accent3 4 5 4 2" xfId="17495" xr:uid="{9F24599A-0B4C-4319-A457-908DFDDDD794}"/>
    <cellStyle name="20% - Accent3 4 5 5" xfId="13745" xr:uid="{00000000-0005-0000-0000-0000DD0A0000}"/>
    <cellStyle name="20% - Accent3 4 5 6" xfId="13746" xr:uid="{00000000-0005-0000-0000-0000DE0A0000}"/>
    <cellStyle name="20% - Accent3 4 5 7" xfId="17490"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8" xr:uid="{22B4E36B-B52B-4263-9C7C-0E3C7D827FA7}"/>
    <cellStyle name="20% - Accent3 4 6 2 3" xfId="2369" xr:uid="{00000000-0005-0000-0000-0000E20A0000}"/>
    <cellStyle name="20% - Accent3 4 6 2 3 2" xfId="17499" xr:uid="{3FBED1EB-C8FF-492F-871F-4B6A79AB2EAB}"/>
    <cellStyle name="20% - Accent3 4 6 2 4" xfId="13747" xr:uid="{00000000-0005-0000-0000-0000E30A0000}"/>
    <cellStyle name="20% - Accent3 4 6 2 5" xfId="13748" xr:uid="{00000000-0005-0000-0000-0000E40A0000}"/>
    <cellStyle name="20% - Accent3 4 6 2 6" xfId="17497" xr:uid="{C27F0261-B5BF-4C11-A269-533CC681EBA7}"/>
    <cellStyle name="20% - Accent3 4 6 3" xfId="2370" xr:uid="{00000000-0005-0000-0000-0000E50A0000}"/>
    <cellStyle name="20% - Accent3 4 6 3 2" xfId="17500" xr:uid="{84F05FCB-F27E-4250-87B6-E6325DA4D178}"/>
    <cellStyle name="20% - Accent3 4 6 4" xfId="2371" xr:uid="{00000000-0005-0000-0000-0000E60A0000}"/>
    <cellStyle name="20% - Accent3 4 6 4 2" xfId="17501" xr:uid="{96978536-9605-4236-987F-87DE26DE3C59}"/>
    <cellStyle name="20% - Accent3 4 6 5" xfId="13749" xr:uid="{00000000-0005-0000-0000-0000E70A0000}"/>
    <cellStyle name="20% - Accent3 4 6 6" xfId="13750" xr:uid="{00000000-0005-0000-0000-0000E80A0000}"/>
    <cellStyle name="20% - Accent3 4 6 7" xfId="17496"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4" xr:uid="{0155C5FA-5C03-4724-B002-95D354A021D5}"/>
    <cellStyle name="20% - Accent3 4 7 2 3" xfId="2375" xr:uid="{00000000-0005-0000-0000-0000EC0A0000}"/>
    <cellStyle name="20% - Accent3 4 7 2 3 2" xfId="17505" xr:uid="{6252C97E-423A-44EF-A346-B92EA96E5766}"/>
    <cellStyle name="20% - Accent3 4 7 2 4" xfId="13751" xr:uid="{00000000-0005-0000-0000-0000ED0A0000}"/>
    <cellStyle name="20% - Accent3 4 7 2 5" xfId="13752" xr:uid="{00000000-0005-0000-0000-0000EE0A0000}"/>
    <cellStyle name="20% - Accent3 4 7 2 6" xfId="17503" xr:uid="{B53A75B1-101F-4D85-BD2C-78560B8AC141}"/>
    <cellStyle name="20% - Accent3 4 7 3" xfId="2376" xr:uid="{00000000-0005-0000-0000-0000EF0A0000}"/>
    <cellStyle name="20% - Accent3 4 7 3 2" xfId="17506" xr:uid="{47858A4C-04DB-4991-AC84-EE07ADB3E4E8}"/>
    <cellStyle name="20% - Accent3 4 7 4" xfId="2377" xr:uid="{00000000-0005-0000-0000-0000F00A0000}"/>
    <cellStyle name="20% - Accent3 4 7 4 2" xfId="17507" xr:uid="{DE3E0127-9B57-4C15-BD41-12B57DA2547B}"/>
    <cellStyle name="20% - Accent3 4 7 5" xfId="13753" xr:uid="{00000000-0005-0000-0000-0000F10A0000}"/>
    <cellStyle name="20% - Accent3 4 7 6" xfId="13754" xr:uid="{00000000-0005-0000-0000-0000F20A0000}"/>
    <cellStyle name="20% - Accent3 4 7 7" xfId="17502"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10" xr:uid="{3091B017-D565-41A1-9E2E-51B02463D736}"/>
    <cellStyle name="20% - Accent3 4 8 2 3" xfId="2381" xr:uid="{00000000-0005-0000-0000-0000F60A0000}"/>
    <cellStyle name="20% - Accent3 4 8 2 3 2" xfId="17511" xr:uid="{9355596E-01FE-477D-B578-9477815E3B07}"/>
    <cellStyle name="20% - Accent3 4 8 2 4" xfId="13755" xr:uid="{00000000-0005-0000-0000-0000F70A0000}"/>
    <cellStyle name="20% - Accent3 4 8 2 5" xfId="13756" xr:uid="{00000000-0005-0000-0000-0000F80A0000}"/>
    <cellStyle name="20% - Accent3 4 8 2 6" xfId="17509" xr:uid="{BCCFB049-7C28-49A4-863C-95435842D624}"/>
    <cellStyle name="20% - Accent3 4 8 3" xfId="2382" xr:uid="{00000000-0005-0000-0000-0000F90A0000}"/>
    <cellStyle name="20% - Accent3 4 8 3 2" xfId="17512" xr:uid="{1278A0D9-2CA2-4D9D-A4A9-FB07D0823392}"/>
    <cellStyle name="20% - Accent3 4 8 4" xfId="2383" xr:uid="{00000000-0005-0000-0000-0000FA0A0000}"/>
    <cellStyle name="20% - Accent3 4 8 4 2" xfId="17513" xr:uid="{274CFF79-CA4F-4FBB-8285-50C8BD6DD15B}"/>
    <cellStyle name="20% - Accent3 4 8 5" xfId="13757" xr:uid="{00000000-0005-0000-0000-0000FB0A0000}"/>
    <cellStyle name="20% - Accent3 4 8 6" xfId="13758" xr:uid="{00000000-0005-0000-0000-0000FC0A0000}"/>
    <cellStyle name="20% - Accent3 4 8 7" xfId="17508" xr:uid="{9A4B37A2-5F6E-4717-A7B1-FF2A596FB334}"/>
    <cellStyle name="20% - Accent3 4 9" xfId="2384" xr:uid="{00000000-0005-0000-0000-0000FD0A0000}"/>
    <cellStyle name="20% - Accent3 4 9 2" xfId="2385" xr:uid="{00000000-0005-0000-0000-0000FE0A0000}"/>
    <cellStyle name="20% - Accent3 4 9 2 2" xfId="17515" xr:uid="{35BFE4EF-EF50-4965-A6B8-496789A38344}"/>
    <cellStyle name="20% - Accent3 4 9 3" xfId="2386" xr:uid="{00000000-0005-0000-0000-0000FF0A0000}"/>
    <cellStyle name="20% - Accent3 4 9 3 2" xfId="17516" xr:uid="{373FBAA3-859C-45F2-975B-C22075D2AC06}"/>
    <cellStyle name="20% - Accent3 4 9 4" xfId="13759" xr:uid="{00000000-0005-0000-0000-0000000B0000}"/>
    <cellStyle name="20% - Accent3 4 9 5" xfId="13760" xr:uid="{00000000-0005-0000-0000-0000010B0000}"/>
    <cellStyle name="20% - Accent3 4 9 6" xfId="17514"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9" xr:uid="{FE25BF5C-C888-4B3A-9130-88ED87814510}"/>
    <cellStyle name="20% - Accent3 5 2 3" xfId="2401" xr:uid="{00000000-0005-0000-0000-0000100B0000}"/>
    <cellStyle name="20% - Accent3 5 2 3 2" xfId="17520" xr:uid="{881290F7-54B6-4793-BE7A-A9A6E91C9645}"/>
    <cellStyle name="20% - Accent3 5 2 4" xfId="13761" xr:uid="{00000000-0005-0000-0000-0000110B0000}"/>
    <cellStyle name="20% - Accent3 5 2 5" xfId="13762" xr:uid="{00000000-0005-0000-0000-0000120B0000}"/>
    <cellStyle name="20% - Accent3 5 2 6" xfId="17518" xr:uid="{897008EB-D2CA-4F6C-B494-E6FBC7988FCE}"/>
    <cellStyle name="20% - Accent3 5 3" xfId="2402" xr:uid="{00000000-0005-0000-0000-0000130B0000}"/>
    <cellStyle name="20% - Accent3 5 3 2" xfId="17521" xr:uid="{3E40DC61-46FB-4C73-9792-40B86DD08D0F}"/>
    <cellStyle name="20% - Accent3 5 4" xfId="2403" xr:uid="{00000000-0005-0000-0000-0000140B0000}"/>
    <cellStyle name="20% - Accent3 5 4 2" xfId="17522" xr:uid="{AC679560-6544-4A09-8097-EBA075D8C635}"/>
    <cellStyle name="20% - Accent3 5 5" xfId="13763" xr:uid="{00000000-0005-0000-0000-0000150B0000}"/>
    <cellStyle name="20% - Accent3 5 6" xfId="13764" xr:uid="{00000000-0005-0000-0000-0000160B0000}"/>
    <cellStyle name="20% - Accent3 5 7" xfId="17517"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5" xr:uid="{50D8989B-9326-433E-8AF6-70EF03C9972A}"/>
    <cellStyle name="20% - Accent3 6 2 3" xfId="2418" xr:uid="{00000000-0005-0000-0000-0000250B0000}"/>
    <cellStyle name="20% - Accent3 6 2 3 2" xfId="17526" xr:uid="{3449AE9E-EA42-4897-9B77-8497CDE41384}"/>
    <cellStyle name="20% - Accent3 6 2 4" xfId="13765" xr:uid="{00000000-0005-0000-0000-0000260B0000}"/>
    <cellStyle name="20% - Accent3 6 2 5" xfId="13766" xr:uid="{00000000-0005-0000-0000-0000270B0000}"/>
    <cellStyle name="20% - Accent3 6 2 6" xfId="17524" xr:uid="{8D97FA41-172C-4A4D-8507-9E60FA5978A4}"/>
    <cellStyle name="20% - Accent3 6 3" xfId="2419" xr:uid="{00000000-0005-0000-0000-0000280B0000}"/>
    <cellStyle name="20% - Accent3 6 3 2" xfId="17527" xr:uid="{AFFC05FD-00FF-454E-813D-FCE303925252}"/>
    <cellStyle name="20% - Accent3 6 4" xfId="2420" xr:uid="{00000000-0005-0000-0000-0000290B0000}"/>
    <cellStyle name="20% - Accent3 6 4 2" xfId="17528" xr:uid="{0D165AAD-6168-4CF6-B414-288F4AFCA0BA}"/>
    <cellStyle name="20% - Accent3 6 5" xfId="13767" xr:uid="{00000000-0005-0000-0000-00002A0B0000}"/>
    <cellStyle name="20% - Accent3 6 6" xfId="13768" xr:uid="{00000000-0005-0000-0000-00002B0B0000}"/>
    <cellStyle name="20% - Accent3 6 7" xfId="17523"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9"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2" xr:uid="{D2B3196D-B128-4111-9EC5-7EDD84BD484F}"/>
    <cellStyle name="20% - Accent3 7 2 3" xfId="2431" xr:uid="{00000000-0005-0000-0000-0000360B0000}"/>
    <cellStyle name="20% - Accent3 7 2 3 2" xfId="17533" xr:uid="{44EDB88B-2D26-4FA1-A7F5-7F524DDD24FF}"/>
    <cellStyle name="20% - Accent3 7 2 4" xfId="13769" xr:uid="{00000000-0005-0000-0000-0000370B0000}"/>
    <cellStyle name="20% - Accent3 7 2 5" xfId="13770" xr:uid="{00000000-0005-0000-0000-0000380B0000}"/>
    <cellStyle name="20% - Accent3 7 2 6" xfId="17531" xr:uid="{BCF2BC34-CF23-4911-A04F-2803162DF6E6}"/>
    <cellStyle name="20% - Accent3 7 3" xfId="2432" xr:uid="{00000000-0005-0000-0000-0000390B0000}"/>
    <cellStyle name="20% - Accent3 7 3 2" xfId="17534" xr:uid="{0C4ACB8C-2223-4125-BCE6-4D25404598D3}"/>
    <cellStyle name="20% - Accent3 7 4" xfId="2433" xr:uid="{00000000-0005-0000-0000-00003A0B0000}"/>
    <cellStyle name="20% - Accent3 7 4 2" xfId="17535" xr:uid="{5A1CD37C-7C15-4C48-8424-9244B2DD1B8C}"/>
    <cellStyle name="20% - Accent3 7 5" xfId="13771" xr:uid="{00000000-0005-0000-0000-00003B0B0000}"/>
    <cellStyle name="20% - Accent3 7 6" xfId="13772" xr:uid="{00000000-0005-0000-0000-00003C0B0000}"/>
    <cellStyle name="20% - Accent3 7 7" xfId="17530"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8" xr:uid="{9CB97DE0-2DDE-4C66-A9F2-9ABFEF21F3FC}"/>
    <cellStyle name="20% - Accent3 8 2 3" xfId="2438" xr:uid="{00000000-0005-0000-0000-0000410B0000}"/>
    <cellStyle name="20% - Accent3 8 2 3 2" xfId="17539" xr:uid="{BBB2725D-2F62-41E2-9218-402E60752CF2}"/>
    <cellStyle name="20% - Accent3 8 2 4" xfId="13773" xr:uid="{00000000-0005-0000-0000-0000420B0000}"/>
    <cellStyle name="20% - Accent3 8 2 5" xfId="13774" xr:uid="{00000000-0005-0000-0000-0000430B0000}"/>
    <cellStyle name="20% - Accent3 8 2 6" xfId="17537" xr:uid="{28908CE9-547A-4EA7-A39C-BCB187FA5FEF}"/>
    <cellStyle name="20% - Accent3 8 3" xfId="2439" xr:uid="{00000000-0005-0000-0000-0000440B0000}"/>
    <cellStyle name="20% - Accent3 8 3 2" xfId="17540" xr:uid="{41709AE1-5C03-4CDD-8BA9-CDC9DBB352BD}"/>
    <cellStyle name="20% - Accent3 8 4" xfId="2440" xr:uid="{00000000-0005-0000-0000-0000450B0000}"/>
    <cellStyle name="20% - Accent3 8 4 2" xfId="17541" xr:uid="{09658693-F6F9-420E-87AC-EA29FFDF73F0}"/>
    <cellStyle name="20% - Accent3 8 5" xfId="13775" xr:uid="{00000000-0005-0000-0000-0000460B0000}"/>
    <cellStyle name="20% - Accent3 8 6" xfId="13776" xr:uid="{00000000-0005-0000-0000-0000470B0000}"/>
    <cellStyle name="20% - Accent3 8 7" xfId="17536"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4" xr:uid="{3CEB34A5-ABD7-4EE5-96B9-33BF87D30E13}"/>
    <cellStyle name="20% - Accent3 9 2 3" xfId="2445" xr:uid="{00000000-0005-0000-0000-00004C0B0000}"/>
    <cellStyle name="20% - Accent3 9 2 3 2" xfId="17545" xr:uid="{1738721A-698C-4056-96E2-722C3AC89E8E}"/>
    <cellStyle name="20% - Accent3 9 2 4" xfId="13777" xr:uid="{00000000-0005-0000-0000-00004D0B0000}"/>
    <cellStyle name="20% - Accent3 9 2 5" xfId="13778" xr:uid="{00000000-0005-0000-0000-00004E0B0000}"/>
    <cellStyle name="20% - Accent3 9 2 6" xfId="17543" xr:uid="{32F5C74B-6DD7-493B-8860-499EEAAA67D6}"/>
    <cellStyle name="20% - Accent3 9 3" xfId="2446" xr:uid="{00000000-0005-0000-0000-00004F0B0000}"/>
    <cellStyle name="20% - Accent3 9 3 2" xfId="17546" xr:uid="{A4BC434C-F056-44C8-85AB-95288D9F1D86}"/>
    <cellStyle name="20% - Accent3 9 4" xfId="2447" xr:uid="{00000000-0005-0000-0000-0000500B0000}"/>
    <cellStyle name="20% - Accent3 9 4 2" xfId="17547" xr:uid="{FE049ECA-1D1D-4546-A939-2B0F33A761D6}"/>
    <cellStyle name="20% - Accent3 9 5" xfId="13779" xr:uid="{00000000-0005-0000-0000-0000510B0000}"/>
    <cellStyle name="20% - Accent3 9 6" xfId="13780" xr:uid="{00000000-0005-0000-0000-0000520B0000}"/>
    <cellStyle name="20% - Accent3 9 7" xfId="17542"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50" xr:uid="{86B8C2CB-9589-4901-BA87-F703DFF3531B}"/>
    <cellStyle name="20% - Accent4 10 2 3" xfId="2452" xr:uid="{00000000-0005-0000-0000-0000570B0000}"/>
    <cellStyle name="20% - Accent4 10 2 3 2" xfId="17551" xr:uid="{7AA1C2F5-98E2-4423-A4FC-12A689B70D94}"/>
    <cellStyle name="20% - Accent4 10 2 4" xfId="13781" xr:uid="{00000000-0005-0000-0000-0000580B0000}"/>
    <cellStyle name="20% - Accent4 10 2 5" xfId="13782" xr:uid="{00000000-0005-0000-0000-0000590B0000}"/>
    <cellStyle name="20% - Accent4 10 2 6" xfId="17549" xr:uid="{EC0B1B2D-5587-4E36-A111-1AF9E2592253}"/>
    <cellStyle name="20% - Accent4 10 3" xfId="2453" xr:uid="{00000000-0005-0000-0000-00005A0B0000}"/>
    <cellStyle name="20% - Accent4 10 3 2" xfId="17552" xr:uid="{4DADC1B0-09F8-4C37-B7D0-B60423B3C42D}"/>
    <cellStyle name="20% - Accent4 10 4" xfId="2454" xr:uid="{00000000-0005-0000-0000-00005B0B0000}"/>
    <cellStyle name="20% - Accent4 10 4 2" xfId="17553" xr:uid="{C1D37B5D-29FE-46E2-972F-2BF6F7410E26}"/>
    <cellStyle name="20% - Accent4 10 5" xfId="13783" xr:uid="{00000000-0005-0000-0000-00005C0B0000}"/>
    <cellStyle name="20% - Accent4 10 6" xfId="13784" xr:uid="{00000000-0005-0000-0000-00005D0B0000}"/>
    <cellStyle name="20% - Accent4 10 7" xfId="17548"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6" xr:uid="{AB7AD108-79E8-49F6-A82A-B10BB59085C7}"/>
    <cellStyle name="20% - Accent4 11 2 3" xfId="2459" xr:uid="{00000000-0005-0000-0000-0000620B0000}"/>
    <cellStyle name="20% - Accent4 11 2 3 2" xfId="17557" xr:uid="{2AC24E71-4781-4EE5-B928-8B2D61056C39}"/>
    <cellStyle name="20% - Accent4 11 2 4" xfId="13785" xr:uid="{00000000-0005-0000-0000-0000630B0000}"/>
    <cellStyle name="20% - Accent4 11 2 5" xfId="13786" xr:uid="{00000000-0005-0000-0000-0000640B0000}"/>
    <cellStyle name="20% - Accent4 11 2 6" xfId="17555" xr:uid="{8B74C99C-D7FD-478F-8222-E7B7A884AC06}"/>
    <cellStyle name="20% - Accent4 11 3" xfId="2460" xr:uid="{00000000-0005-0000-0000-0000650B0000}"/>
    <cellStyle name="20% - Accent4 11 3 2" xfId="17558" xr:uid="{B239D7D2-84C0-4862-BEDF-D2637041B2F8}"/>
    <cellStyle name="20% - Accent4 11 4" xfId="2461" xr:uid="{00000000-0005-0000-0000-0000660B0000}"/>
    <cellStyle name="20% - Accent4 11 4 2" xfId="17559" xr:uid="{0601A2CA-5E6C-476B-A3BF-5FD478692F14}"/>
    <cellStyle name="20% - Accent4 11 5" xfId="13787" xr:uid="{00000000-0005-0000-0000-0000670B0000}"/>
    <cellStyle name="20% - Accent4 11 6" xfId="13788" xr:uid="{00000000-0005-0000-0000-0000680B0000}"/>
    <cellStyle name="20% - Accent4 11 7" xfId="17554"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2" xr:uid="{34DEE5FB-07A0-4530-8CB1-465C2E0A495C}"/>
    <cellStyle name="20% - Accent4 12 2 3" xfId="2466" xr:uid="{00000000-0005-0000-0000-00006D0B0000}"/>
    <cellStyle name="20% - Accent4 12 2 3 2" xfId="17563" xr:uid="{8B8F0E17-4BB7-4188-879F-40DAD8F38945}"/>
    <cellStyle name="20% - Accent4 12 2 4" xfId="13789" xr:uid="{00000000-0005-0000-0000-00006E0B0000}"/>
    <cellStyle name="20% - Accent4 12 2 5" xfId="13790" xr:uid="{00000000-0005-0000-0000-00006F0B0000}"/>
    <cellStyle name="20% - Accent4 12 2 6" xfId="17561" xr:uid="{EA078743-0615-46EC-8F04-5807ECBC1B58}"/>
    <cellStyle name="20% - Accent4 12 3" xfId="2467" xr:uid="{00000000-0005-0000-0000-0000700B0000}"/>
    <cellStyle name="20% - Accent4 12 3 2" xfId="17564" xr:uid="{D8890C7A-9EE9-4F12-8C9E-ED3C45C1D2B2}"/>
    <cellStyle name="20% - Accent4 12 4" xfId="2468" xr:uid="{00000000-0005-0000-0000-0000710B0000}"/>
    <cellStyle name="20% - Accent4 12 4 2" xfId="17565" xr:uid="{E4AAB623-88B7-464C-85F5-9F5DBC9DFB44}"/>
    <cellStyle name="20% - Accent4 12 5" xfId="13791" xr:uid="{00000000-0005-0000-0000-0000720B0000}"/>
    <cellStyle name="20% - Accent4 12 6" xfId="13792" xr:uid="{00000000-0005-0000-0000-0000730B0000}"/>
    <cellStyle name="20% - Accent4 12 7" xfId="17560"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8" xr:uid="{297B261E-A810-421C-8771-2643D83C97E5}"/>
    <cellStyle name="20% - Accent4 13 2 3" xfId="2473" xr:uid="{00000000-0005-0000-0000-0000780B0000}"/>
    <cellStyle name="20% - Accent4 13 2 3 2" xfId="17569" xr:uid="{5D91BA79-E96B-4128-827C-9133A59A0268}"/>
    <cellStyle name="20% - Accent4 13 2 4" xfId="13793" xr:uid="{00000000-0005-0000-0000-0000790B0000}"/>
    <cellStyle name="20% - Accent4 13 2 5" xfId="13794" xr:uid="{00000000-0005-0000-0000-00007A0B0000}"/>
    <cellStyle name="20% - Accent4 13 2 6" xfId="17567" xr:uid="{50D27FEC-D001-4963-B833-EBE96B91D0D0}"/>
    <cellStyle name="20% - Accent4 13 3" xfId="2474" xr:uid="{00000000-0005-0000-0000-00007B0B0000}"/>
    <cellStyle name="20% - Accent4 13 3 2" xfId="17570" xr:uid="{A27705A9-1489-4CB6-AF4B-1F53A5E0543A}"/>
    <cellStyle name="20% - Accent4 13 4" xfId="2475" xr:uid="{00000000-0005-0000-0000-00007C0B0000}"/>
    <cellStyle name="20% - Accent4 13 4 2" xfId="17571" xr:uid="{A83CB9A4-3527-4C1C-A5F0-98D2191099C1}"/>
    <cellStyle name="20% - Accent4 13 5" xfId="13795" xr:uid="{00000000-0005-0000-0000-00007D0B0000}"/>
    <cellStyle name="20% - Accent4 13 6" xfId="13796" xr:uid="{00000000-0005-0000-0000-00007E0B0000}"/>
    <cellStyle name="20% - Accent4 13 7" xfId="17566"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4" xr:uid="{E6A69CF1-434F-41F8-A78E-A0584C125E27}"/>
    <cellStyle name="20% - Accent4 14 2 3" xfId="2480" xr:uid="{00000000-0005-0000-0000-0000830B0000}"/>
    <cellStyle name="20% - Accent4 14 2 3 2" xfId="17575" xr:uid="{B2478AC8-7024-49AA-A45A-B5B16A56F526}"/>
    <cellStyle name="20% - Accent4 14 2 4" xfId="13797" xr:uid="{00000000-0005-0000-0000-0000840B0000}"/>
    <cellStyle name="20% - Accent4 14 2 5" xfId="13798" xr:uid="{00000000-0005-0000-0000-0000850B0000}"/>
    <cellStyle name="20% - Accent4 14 2 6" xfId="17573" xr:uid="{8E9ABC6C-251C-42F1-B3D0-89F26A4E1CE6}"/>
    <cellStyle name="20% - Accent4 14 3" xfId="2481" xr:uid="{00000000-0005-0000-0000-0000860B0000}"/>
    <cellStyle name="20% - Accent4 14 3 2" xfId="17576" xr:uid="{4A4D494D-8C7A-44E8-8F56-8681D6904A36}"/>
    <cellStyle name="20% - Accent4 14 4" xfId="2482" xr:uid="{00000000-0005-0000-0000-0000870B0000}"/>
    <cellStyle name="20% - Accent4 14 4 2" xfId="17577" xr:uid="{C3700FF9-6CA6-4D62-AFC3-560C279D78E5}"/>
    <cellStyle name="20% - Accent4 14 5" xfId="13799" xr:uid="{00000000-0005-0000-0000-0000880B0000}"/>
    <cellStyle name="20% - Accent4 14 6" xfId="13800" xr:uid="{00000000-0005-0000-0000-0000890B0000}"/>
    <cellStyle name="20% - Accent4 14 7" xfId="17572"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80" xr:uid="{7A461DCD-08F8-4868-8650-19F83E967D19}"/>
    <cellStyle name="20% - Accent4 15 2 3" xfId="2487" xr:uid="{00000000-0005-0000-0000-00008E0B0000}"/>
    <cellStyle name="20% - Accent4 15 2 3 2" xfId="17581" xr:uid="{4C1F0897-6E3E-4412-905F-7405D51ABF56}"/>
    <cellStyle name="20% - Accent4 15 2 4" xfId="13801" xr:uid="{00000000-0005-0000-0000-00008F0B0000}"/>
    <cellStyle name="20% - Accent4 15 2 5" xfId="13802" xr:uid="{00000000-0005-0000-0000-0000900B0000}"/>
    <cellStyle name="20% - Accent4 15 2 6" xfId="17579" xr:uid="{D42CF111-F5AB-47A5-894C-6D86D1476F9B}"/>
    <cellStyle name="20% - Accent4 15 3" xfId="2488" xr:uid="{00000000-0005-0000-0000-0000910B0000}"/>
    <cellStyle name="20% - Accent4 15 3 2" xfId="17582" xr:uid="{B74CC825-1E80-462E-AD1F-7960E8948E82}"/>
    <cellStyle name="20% - Accent4 15 4" xfId="2489" xr:uid="{00000000-0005-0000-0000-0000920B0000}"/>
    <cellStyle name="20% - Accent4 15 4 2" xfId="17583" xr:uid="{D3AD149D-1A97-487D-AFEF-ACF7C991468B}"/>
    <cellStyle name="20% - Accent4 15 5" xfId="13803" xr:uid="{00000000-0005-0000-0000-0000930B0000}"/>
    <cellStyle name="20% - Accent4 15 6" xfId="13804" xr:uid="{00000000-0005-0000-0000-0000940B0000}"/>
    <cellStyle name="20% - Accent4 15 7" xfId="17578"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6" xr:uid="{FD2EF5B0-975F-49B6-8D6A-AF90A0C5E7AC}"/>
    <cellStyle name="20% - Accent4 16 2 3" xfId="2494" xr:uid="{00000000-0005-0000-0000-0000990B0000}"/>
    <cellStyle name="20% - Accent4 16 2 3 2" xfId="17587" xr:uid="{3B00D743-3610-4D83-A5AE-134BC96FA9CA}"/>
    <cellStyle name="20% - Accent4 16 2 4" xfId="13805" xr:uid="{00000000-0005-0000-0000-00009A0B0000}"/>
    <cellStyle name="20% - Accent4 16 2 5" xfId="13806" xr:uid="{00000000-0005-0000-0000-00009B0B0000}"/>
    <cellStyle name="20% - Accent4 16 2 6" xfId="17585" xr:uid="{8EC83238-E5FA-47AF-9905-22FE74E07043}"/>
    <cellStyle name="20% - Accent4 16 3" xfId="2495" xr:uid="{00000000-0005-0000-0000-00009C0B0000}"/>
    <cellStyle name="20% - Accent4 16 3 2" xfId="17588" xr:uid="{C96435AB-D1FC-42A4-8E94-689EB9C28E77}"/>
    <cellStyle name="20% - Accent4 16 4" xfId="2496" xr:uid="{00000000-0005-0000-0000-00009D0B0000}"/>
    <cellStyle name="20% - Accent4 16 4 2" xfId="17589" xr:uid="{885BC405-6A1C-4E39-85C4-E7D304024B18}"/>
    <cellStyle name="20% - Accent4 16 5" xfId="13807" xr:uid="{00000000-0005-0000-0000-00009E0B0000}"/>
    <cellStyle name="20% - Accent4 16 6" xfId="13808" xr:uid="{00000000-0005-0000-0000-00009F0B0000}"/>
    <cellStyle name="20% - Accent4 16 7" xfId="17584"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1" xr:uid="{073FE514-51B3-49DA-BFC8-B101A77E6D11}"/>
    <cellStyle name="20% - Accent4 17 3" xfId="2500" xr:uid="{00000000-0005-0000-0000-0000A30B0000}"/>
    <cellStyle name="20% - Accent4 17 3 2" xfId="17592" xr:uid="{26A2B9DD-05A4-4426-A340-BE6D8CC503B3}"/>
    <cellStyle name="20% - Accent4 17 4" xfId="13809" xr:uid="{00000000-0005-0000-0000-0000A40B0000}"/>
    <cellStyle name="20% - Accent4 17 5" xfId="13810" xr:uid="{00000000-0005-0000-0000-0000A50B0000}"/>
    <cellStyle name="20% - Accent4 17 6" xfId="17590" xr:uid="{2E55560B-47A1-42EB-A467-2BCD4EED6776}"/>
    <cellStyle name="20% - Accent4 18" xfId="2501" xr:uid="{00000000-0005-0000-0000-0000A60B0000}"/>
    <cellStyle name="20% - Accent4 18 2" xfId="13811"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5" xr:uid="{B7429A4D-D517-4B69-828D-D5117F1D54B7}"/>
    <cellStyle name="20% - Accent4 2 10 2 3" xfId="2507" xr:uid="{00000000-0005-0000-0000-0000AD0B0000}"/>
    <cellStyle name="20% - Accent4 2 10 2 3 2" xfId="17596" xr:uid="{99BE7AB9-CF5E-4EAB-804A-3873CC7C714B}"/>
    <cellStyle name="20% - Accent4 2 10 2 4" xfId="13812" xr:uid="{00000000-0005-0000-0000-0000AE0B0000}"/>
    <cellStyle name="20% - Accent4 2 10 2 5" xfId="13813" xr:uid="{00000000-0005-0000-0000-0000AF0B0000}"/>
    <cellStyle name="20% - Accent4 2 10 2 6" xfId="17594" xr:uid="{967ECCF3-C0AE-4131-81D2-76EF4F8B567E}"/>
    <cellStyle name="20% - Accent4 2 10 3" xfId="2508" xr:uid="{00000000-0005-0000-0000-0000B00B0000}"/>
    <cellStyle name="20% - Accent4 2 10 3 2" xfId="17597" xr:uid="{35E3133F-BED7-45B1-B39E-489FBAE2FAEB}"/>
    <cellStyle name="20% - Accent4 2 10 4" xfId="2509" xr:uid="{00000000-0005-0000-0000-0000B10B0000}"/>
    <cellStyle name="20% - Accent4 2 10 4 2" xfId="17598" xr:uid="{FB7A9031-B67A-41C9-9CA8-91D067ED68D4}"/>
    <cellStyle name="20% - Accent4 2 10 5" xfId="13814" xr:uid="{00000000-0005-0000-0000-0000B20B0000}"/>
    <cellStyle name="20% - Accent4 2 10 6" xfId="13815" xr:uid="{00000000-0005-0000-0000-0000B30B0000}"/>
    <cellStyle name="20% - Accent4 2 10 7" xfId="17593"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1" xr:uid="{FE0F4006-D7E0-4B4E-8D89-F1C27169033B}"/>
    <cellStyle name="20% - Accent4 2 11 2 3" xfId="2514" xr:uid="{00000000-0005-0000-0000-0000B80B0000}"/>
    <cellStyle name="20% - Accent4 2 11 2 3 2" xfId="17602" xr:uid="{441AAF1D-DFEE-44AC-85C1-556611BC56C9}"/>
    <cellStyle name="20% - Accent4 2 11 2 4" xfId="13816" xr:uid="{00000000-0005-0000-0000-0000B90B0000}"/>
    <cellStyle name="20% - Accent4 2 11 2 5" xfId="13817" xr:uid="{00000000-0005-0000-0000-0000BA0B0000}"/>
    <cellStyle name="20% - Accent4 2 11 2 6" xfId="17600" xr:uid="{6DE046C3-9AED-4711-9750-D4BF03E29751}"/>
    <cellStyle name="20% - Accent4 2 11 3" xfId="2515" xr:uid="{00000000-0005-0000-0000-0000BB0B0000}"/>
    <cellStyle name="20% - Accent4 2 11 3 2" xfId="17603" xr:uid="{75976471-CEDF-4534-AF45-EF0BF6E9031E}"/>
    <cellStyle name="20% - Accent4 2 11 4" xfId="2516" xr:uid="{00000000-0005-0000-0000-0000BC0B0000}"/>
    <cellStyle name="20% - Accent4 2 11 4 2" xfId="17604" xr:uid="{C600664F-E61D-4E06-929B-86E21A72287B}"/>
    <cellStyle name="20% - Accent4 2 11 5" xfId="13818" xr:uid="{00000000-0005-0000-0000-0000BD0B0000}"/>
    <cellStyle name="20% - Accent4 2 11 6" xfId="13819" xr:uid="{00000000-0005-0000-0000-0000BE0B0000}"/>
    <cellStyle name="20% - Accent4 2 11 7" xfId="17599"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7" xr:uid="{202422FC-8AE6-4D1D-92E1-E4005CE577C9}"/>
    <cellStyle name="20% - Accent4 2 12 2 3" xfId="2520" xr:uid="{00000000-0005-0000-0000-0000C20B0000}"/>
    <cellStyle name="20% - Accent4 2 12 2 3 2" xfId="17608" xr:uid="{6896BE59-F352-4E5D-9D6E-F80CC19A7BB4}"/>
    <cellStyle name="20% - Accent4 2 12 2 4" xfId="13820" xr:uid="{00000000-0005-0000-0000-0000C30B0000}"/>
    <cellStyle name="20% - Accent4 2 12 2 5" xfId="13821" xr:uid="{00000000-0005-0000-0000-0000C40B0000}"/>
    <cellStyle name="20% - Accent4 2 12 2 6" xfId="17606" xr:uid="{8FD8B0DB-FB97-4C97-BD41-F158CDBE7AE2}"/>
    <cellStyle name="20% - Accent4 2 12 3" xfId="2521" xr:uid="{00000000-0005-0000-0000-0000C50B0000}"/>
    <cellStyle name="20% - Accent4 2 12 3 2" xfId="17609" xr:uid="{C2FEDC9B-888F-45BB-8873-ACC9C0F0A0CD}"/>
    <cellStyle name="20% - Accent4 2 12 4" xfId="2522" xr:uid="{00000000-0005-0000-0000-0000C60B0000}"/>
    <cellStyle name="20% - Accent4 2 12 4 2" xfId="17610" xr:uid="{A299CCDC-F554-48F3-B1AC-57C39AC7D515}"/>
    <cellStyle name="20% - Accent4 2 12 5" xfId="13822" xr:uid="{00000000-0005-0000-0000-0000C70B0000}"/>
    <cellStyle name="20% - Accent4 2 12 6" xfId="13823" xr:uid="{00000000-0005-0000-0000-0000C80B0000}"/>
    <cellStyle name="20% - Accent4 2 12 7" xfId="17605"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3" xr:uid="{681CE3C9-E7EE-4221-B294-C6593F91D652}"/>
    <cellStyle name="20% - Accent4 2 13 2 3" xfId="2526" xr:uid="{00000000-0005-0000-0000-0000CC0B0000}"/>
    <cellStyle name="20% - Accent4 2 13 2 3 2" xfId="17614" xr:uid="{3BDE0A85-A05A-48D6-B3D2-76AA38781487}"/>
    <cellStyle name="20% - Accent4 2 13 2 4" xfId="13824" xr:uid="{00000000-0005-0000-0000-0000CD0B0000}"/>
    <cellStyle name="20% - Accent4 2 13 2 5" xfId="13825" xr:uid="{00000000-0005-0000-0000-0000CE0B0000}"/>
    <cellStyle name="20% - Accent4 2 13 2 6" xfId="17612" xr:uid="{7013C6EC-23B2-47B9-A000-5A5F6D46FE93}"/>
    <cellStyle name="20% - Accent4 2 13 3" xfId="2527" xr:uid="{00000000-0005-0000-0000-0000CF0B0000}"/>
    <cellStyle name="20% - Accent4 2 13 3 2" xfId="17615" xr:uid="{C46036E3-2DAF-4E5F-956C-BBD2AA37C3D7}"/>
    <cellStyle name="20% - Accent4 2 13 4" xfId="2528" xr:uid="{00000000-0005-0000-0000-0000D00B0000}"/>
    <cellStyle name="20% - Accent4 2 13 4 2" xfId="17616" xr:uid="{924A5CBF-CF47-4F74-B2E8-CD2A16A5DB23}"/>
    <cellStyle name="20% - Accent4 2 13 5" xfId="13826" xr:uid="{00000000-0005-0000-0000-0000D10B0000}"/>
    <cellStyle name="20% - Accent4 2 13 6" xfId="13827" xr:uid="{00000000-0005-0000-0000-0000D20B0000}"/>
    <cellStyle name="20% - Accent4 2 13 7" xfId="17611"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9" xr:uid="{B0ADB54E-B627-4444-951B-315E9FD89BB6}"/>
    <cellStyle name="20% - Accent4 2 14 2 3" xfId="2532" xr:uid="{00000000-0005-0000-0000-0000D60B0000}"/>
    <cellStyle name="20% - Accent4 2 14 2 3 2" xfId="17620" xr:uid="{4FC318F8-7519-4262-BDE0-37CB3EC1E7F4}"/>
    <cellStyle name="20% - Accent4 2 14 2 4" xfId="13828" xr:uid="{00000000-0005-0000-0000-0000D70B0000}"/>
    <cellStyle name="20% - Accent4 2 14 2 5" xfId="13829" xr:uid="{00000000-0005-0000-0000-0000D80B0000}"/>
    <cellStyle name="20% - Accent4 2 14 2 6" xfId="17618" xr:uid="{5C10B9B0-2057-4AC7-B8FD-8BD428288EE3}"/>
    <cellStyle name="20% - Accent4 2 14 3" xfId="2533" xr:uid="{00000000-0005-0000-0000-0000D90B0000}"/>
    <cellStyle name="20% - Accent4 2 14 3 2" xfId="17621" xr:uid="{954C2E07-7FF1-4957-ABEA-FBA13B4BA84F}"/>
    <cellStyle name="20% - Accent4 2 14 4" xfId="2534" xr:uid="{00000000-0005-0000-0000-0000DA0B0000}"/>
    <cellStyle name="20% - Accent4 2 14 4 2" xfId="17622" xr:uid="{D0B1CC2C-CF60-49D4-8D9A-9009CB573175}"/>
    <cellStyle name="20% - Accent4 2 14 5" xfId="13830" xr:uid="{00000000-0005-0000-0000-0000DB0B0000}"/>
    <cellStyle name="20% - Accent4 2 14 6" xfId="13831" xr:uid="{00000000-0005-0000-0000-0000DC0B0000}"/>
    <cellStyle name="20% - Accent4 2 14 7" xfId="17617" xr:uid="{06EC4100-3042-4503-99B3-82F86744D0F0}"/>
    <cellStyle name="20% - Accent4 2 15" xfId="2535" xr:uid="{00000000-0005-0000-0000-0000DD0B0000}"/>
    <cellStyle name="20% - Accent4 2 15 2" xfId="2536" xr:uid="{00000000-0005-0000-0000-0000DE0B0000}"/>
    <cellStyle name="20% - Accent4 2 15 2 2" xfId="17624" xr:uid="{F717923F-46F9-4045-8B8A-1362AD521D69}"/>
    <cellStyle name="20% - Accent4 2 15 3" xfId="2537" xr:uid="{00000000-0005-0000-0000-0000DF0B0000}"/>
    <cellStyle name="20% - Accent4 2 15 3 2" xfId="17625" xr:uid="{1EF62A1A-8CC8-4EE9-B015-16AB0C9F03A4}"/>
    <cellStyle name="20% - Accent4 2 15 4" xfId="13832" xr:uid="{00000000-0005-0000-0000-0000E00B0000}"/>
    <cellStyle name="20% - Accent4 2 15 5" xfId="13833" xr:uid="{00000000-0005-0000-0000-0000E10B0000}"/>
    <cellStyle name="20% - Accent4 2 15 6" xfId="17623" xr:uid="{754C82F9-4ADE-4464-8F39-43C79E76BC32}"/>
    <cellStyle name="20% - Accent4 2 16" xfId="2538" xr:uid="{00000000-0005-0000-0000-0000E20B0000}"/>
    <cellStyle name="20% - Accent4 2 16 2" xfId="17626" xr:uid="{86F9F67B-DBA8-4E6A-9441-BBE577989E50}"/>
    <cellStyle name="20% - Accent4 2 17" xfId="2539" xr:uid="{00000000-0005-0000-0000-0000E30B0000}"/>
    <cellStyle name="20% - Accent4 2 17 2" xfId="17627" xr:uid="{0465567B-099A-45CE-91B0-2AC5B223C315}"/>
    <cellStyle name="20% - Accent4 2 18" xfId="2540" xr:uid="{00000000-0005-0000-0000-0000E40B0000}"/>
    <cellStyle name="20% - Accent4 2 18 2" xfId="17628" xr:uid="{E40AD7A2-F7E7-473E-837B-0485196067B2}"/>
    <cellStyle name="20% - Accent4 2 19" xfId="13834"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30" xr:uid="{A5BF3F9B-042D-4CAD-AE75-94CDB62B7770}"/>
    <cellStyle name="20% - Accent4 2 2 2 3" xfId="2544" xr:uid="{00000000-0005-0000-0000-0000E90B0000}"/>
    <cellStyle name="20% - Accent4 2 2 2 3 2" xfId="17631" xr:uid="{E34322DE-6118-4E59-961C-993A9A6BE3FC}"/>
    <cellStyle name="20% - Accent4 2 2 2 4" xfId="13835" xr:uid="{00000000-0005-0000-0000-0000EA0B0000}"/>
    <cellStyle name="20% - Accent4 2 2 2 5" xfId="13836" xr:uid="{00000000-0005-0000-0000-0000EB0B0000}"/>
    <cellStyle name="20% - Accent4 2 2 2 6" xfId="17629" xr:uid="{37B08E42-46CC-415F-8D3E-68C79F925E0B}"/>
    <cellStyle name="20% - Accent4 2 2 3" xfId="2545" xr:uid="{00000000-0005-0000-0000-0000EC0B0000}"/>
    <cellStyle name="20% - Accent4 2 2 3 2" xfId="17632" xr:uid="{15BC1E1C-BA2F-4B79-BB77-3653B1F594A3}"/>
    <cellStyle name="20% - Accent4 2 2 4" xfId="2546" xr:uid="{00000000-0005-0000-0000-0000ED0B0000}"/>
    <cellStyle name="20% - Accent4 2 2 4 2" xfId="17633" xr:uid="{A4C09FA7-556D-4C14-9450-93AF99C2C1E6}"/>
    <cellStyle name="20% - Accent4 2 2 5" xfId="2547" xr:uid="{00000000-0005-0000-0000-0000EE0B0000}"/>
    <cellStyle name="20% - Accent4 2 2 5 2" xfId="17634" xr:uid="{30ADB7A3-0526-4FC6-A43A-AC1E1CC5863E}"/>
    <cellStyle name="20% - Accent4 2 2 6" xfId="13837"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6" xr:uid="{93326A89-80AC-475E-A064-71C77F878EEB}"/>
    <cellStyle name="20% - Accent4 2 3 2 3" xfId="2552" xr:uid="{00000000-0005-0000-0000-0000F40B0000}"/>
    <cellStyle name="20% - Accent4 2 3 2 3 2" xfId="17637" xr:uid="{2A15647A-F16C-434D-8ED1-D46F9FBAAA51}"/>
    <cellStyle name="20% - Accent4 2 3 2 4" xfId="13838" xr:uid="{00000000-0005-0000-0000-0000F50B0000}"/>
    <cellStyle name="20% - Accent4 2 3 2 5" xfId="13839" xr:uid="{00000000-0005-0000-0000-0000F60B0000}"/>
    <cellStyle name="20% - Accent4 2 3 2 6" xfId="17635" xr:uid="{4F0847F6-96F6-40D0-BB22-D02B6D4070F9}"/>
    <cellStyle name="20% - Accent4 2 3 3" xfId="2553" xr:uid="{00000000-0005-0000-0000-0000F70B0000}"/>
    <cellStyle name="20% - Accent4 2 3 3 2" xfId="17638" xr:uid="{8693F5E0-6EF4-4860-9D3C-CE5471E02053}"/>
    <cellStyle name="20% - Accent4 2 3 4" xfId="2554" xr:uid="{00000000-0005-0000-0000-0000F80B0000}"/>
    <cellStyle name="20% - Accent4 2 3 4 2" xfId="17639" xr:uid="{AE9819F2-CC8F-4AA8-B5AE-888995FA51B0}"/>
    <cellStyle name="20% - Accent4 2 3 5" xfId="2555" xr:uid="{00000000-0005-0000-0000-0000F90B0000}"/>
    <cellStyle name="20% - Accent4 2 3 5 2" xfId="17640" xr:uid="{A2F4574E-D8EB-401B-9CF7-1D6AEA1FEED8}"/>
    <cellStyle name="20% - Accent4 2 3 6" xfId="13840"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2" xr:uid="{EF8E750B-21CF-4D2C-851E-7174297FD5EA}"/>
    <cellStyle name="20% - Accent4 2 4 2 3" xfId="2560" xr:uid="{00000000-0005-0000-0000-0000FF0B0000}"/>
    <cellStyle name="20% - Accent4 2 4 2 3 2" xfId="17643" xr:uid="{3BB380D8-F9C2-4CFC-B912-995FF8A9098F}"/>
    <cellStyle name="20% - Accent4 2 4 2 4" xfId="13841" xr:uid="{00000000-0005-0000-0000-0000000C0000}"/>
    <cellStyle name="20% - Accent4 2 4 2 5" xfId="13842" xr:uid="{00000000-0005-0000-0000-0000010C0000}"/>
    <cellStyle name="20% - Accent4 2 4 2 6" xfId="17641" xr:uid="{05C2DBB2-F262-45DD-A481-6AEF0F9AF949}"/>
    <cellStyle name="20% - Accent4 2 4 3" xfId="2561" xr:uid="{00000000-0005-0000-0000-0000020C0000}"/>
    <cellStyle name="20% - Accent4 2 4 3 2" xfId="17644" xr:uid="{3F82C74F-158F-46A6-A206-7A9AB8BFE433}"/>
    <cellStyle name="20% - Accent4 2 4 4" xfId="2562" xr:uid="{00000000-0005-0000-0000-0000030C0000}"/>
    <cellStyle name="20% - Accent4 2 4 4 2" xfId="17645" xr:uid="{957275F5-DDBD-4820-815F-BDD2A619BF15}"/>
    <cellStyle name="20% - Accent4 2 4 5" xfId="2563" xr:uid="{00000000-0005-0000-0000-0000040C0000}"/>
    <cellStyle name="20% - Accent4 2 4 5 2" xfId="17646" xr:uid="{5F021642-922D-48E0-96FC-49E58839D2D6}"/>
    <cellStyle name="20% - Accent4 2 4 6" xfId="13843"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8" xr:uid="{E0A41FB5-CFC2-4FCF-81FD-F504D9E35E62}"/>
    <cellStyle name="20% - Accent4 2 5 2 3" xfId="2568" xr:uid="{00000000-0005-0000-0000-00000A0C0000}"/>
    <cellStyle name="20% - Accent4 2 5 2 3 2" xfId="17649" xr:uid="{38409B5B-EF19-409A-9E1A-18AEEFF2A9EE}"/>
    <cellStyle name="20% - Accent4 2 5 2 4" xfId="13844" xr:uid="{00000000-0005-0000-0000-00000B0C0000}"/>
    <cellStyle name="20% - Accent4 2 5 2 5" xfId="13845" xr:uid="{00000000-0005-0000-0000-00000C0C0000}"/>
    <cellStyle name="20% - Accent4 2 5 2 6" xfId="17647" xr:uid="{F2ABA508-A2B9-471F-BA2E-9EAA2477B8F1}"/>
    <cellStyle name="20% - Accent4 2 5 3" xfId="2569" xr:uid="{00000000-0005-0000-0000-00000D0C0000}"/>
    <cellStyle name="20% - Accent4 2 5 3 2" xfId="17650" xr:uid="{1C558850-1F92-4472-A536-4DDDE7335AC4}"/>
    <cellStyle name="20% - Accent4 2 5 4" xfId="2570" xr:uid="{00000000-0005-0000-0000-00000E0C0000}"/>
    <cellStyle name="20% - Accent4 2 5 4 2" xfId="17651" xr:uid="{6136369C-0981-4DF8-B94D-1D182658C243}"/>
    <cellStyle name="20% - Accent4 2 5 5" xfId="2571" xr:uid="{00000000-0005-0000-0000-00000F0C0000}"/>
    <cellStyle name="20% - Accent4 2 5 5 2" xfId="17652" xr:uid="{2319D005-6076-4EDE-B49B-595224816B92}"/>
    <cellStyle name="20% - Accent4 2 5 6" xfId="13846"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5" xr:uid="{C8529F3E-DA5E-4E58-957A-F6B92984F1BD}"/>
    <cellStyle name="20% - Accent4 2 6 2 3" xfId="2576" xr:uid="{00000000-0005-0000-0000-0000150C0000}"/>
    <cellStyle name="20% - Accent4 2 6 2 3 2" xfId="17656" xr:uid="{8F68ECD5-1790-44F1-B370-926C9EA4BD29}"/>
    <cellStyle name="20% - Accent4 2 6 2 4" xfId="13847" xr:uid="{00000000-0005-0000-0000-0000160C0000}"/>
    <cellStyle name="20% - Accent4 2 6 2 5" xfId="13848" xr:uid="{00000000-0005-0000-0000-0000170C0000}"/>
    <cellStyle name="20% - Accent4 2 6 2 6" xfId="17654" xr:uid="{9CFD5AEA-9544-4D73-BF5A-3576B55CD7A2}"/>
    <cellStyle name="20% - Accent4 2 6 3" xfId="2577" xr:uid="{00000000-0005-0000-0000-0000180C0000}"/>
    <cellStyle name="20% - Accent4 2 6 3 2" xfId="17657" xr:uid="{50B0F1F5-29F5-4395-8EE8-ED1F600427C9}"/>
    <cellStyle name="20% - Accent4 2 6 4" xfId="2578" xr:uid="{00000000-0005-0000-0000-0000190C0000}"/>
    <cellStyle name="20% - Accent4 2 6 4 2" xfId="17658" xr:uid="{5487C80F-AB73-4D68-A550-B967F49E0D6C}"/>
    <cellStyle name="20% - Accent4 2 6 5" xfId="13849" xr:uid="{00000000-0005-0000-0000-00001A0C0000}"/>
    <cellStyle name="20% - Accent4 2 6 6" xfId="13850" xr:uid="{00000000-0005-0000-0000-00001B0C0000}"/>
    <cellStyle name="20% - Accent4 2 6 7" xfId="17653"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1" xr:uid="{72884DB0-8160-4244-AC99-DA3ED330D716}"/>
    <cellStyle name="20% - Accent4 2 7 2 3" xfId="2583" xr:uid="{00000000-0005-0000-0000-0000200C0000}"/>
    <cellStyle name="20% - Accent4 2 7 2 3 2" xfId="17662" xr:uid="{62D1CC88-44A7-42EC-A3CD-F6202FE3E570}"/>
    <cellStyle name="20% - Accent4 2 7 2 4" xfId="13851" xr:uid="{00000000-0005-0000-0000-0000210C0000}"/>
    <cellStyle name="20% - Accent4 2 7 2 5" xfId="13852" xr:uid="{00000000-0005-0000-0000-0000220C0000}"/>
    <cellStyle name="20% - Accent4 2 7 2 6" xfId="17660" xr:uid="{30C56A93-1E23-49E3-8C60-15B0D4335423}"/>
    <cellStyle name="20% - Accent4 2 7 3" xfId="2584" xr:uid="{00000000-0005-0000-0000-0000230C0000}"/>
    <cellStyle name="20% - Accent4 2 7 3 2" xfId="17663" xr:uid="{F6C8F3AC-5E6D-45F9-872A-E33C079A6754}"/>
    <cellStyle name="20% - Accent4 2 7 4" xfId="2585" xr:uid="{00000000-0005-0000-0000-0000240C0000}"/>
    <cellStyle name="20% - Accent4 2 7 4 2" xfId="17664" xr:uid="{685CA12B-4C50-4E4D-8376-BCF83B7F5AC8}"/>
    <cellStyle name="20% - Accent4 2 7 5" xfId="13853" xr:uid="{00000000-0005-0000-0000-0000250C0000}"/>
    <cellStyle name="20% - Accent4 2 7 6" xfId="13854" xr:uid="{00000000-0005-0000-0000-0000260C0000}"/>
    <cellStyle name="20% - Accent4 2 7 7" xfId="17659"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7" xr:uid="{303C95CF-C430-4381-B279-7986C8E17562}"/>
    <cellStyle name="20% - Accent4 2 8 2 3" xfId="2590" xr:uid="{00000000-0005-0000-0000-00002B0C0000}"/>
    <cellStyle name="20% - Accent4 2 8 2 3 2" xfId="17668" xr:uid="{4C1916EE-952F-44B7-9BBF-05CADE8A9F4F}"/>
    <cellStyle name="20% - Accent4 2 8 2 4" xfId="13855" xr:uid="{00000000-0005-0000-0000-00002C0C0000}"/>
    <cellStyle name="20% - Accent4 2 8 2 5" xfId="13856" xr:uid="{00000000-0005-0000-0000-00002D0C0000}"/>
    <cellStyle name="20% - Accent4 2 8 2 6" xfId="17666" xr:uid="{4C94B049-BB9F-43E6-BBD7-757D5F970772}"/>
    <cellStyle name="20% - Accent4 2 8 3" xfId="2591" xr:uid="{00000000-0005-0000-0000-00002E0C0000}"/>
    <cellStyle name="20% - Accent4 2 8 3 2" xfId="17669" xr:uid="{AC25C238-4A8F-4AC2-BEF0-76C7B7EB7715}"/>
    <cellStyle name="20% - Accent4 2 8 4" xfId="2592" xr:uid="{00000000-0005-0000-0000-00002F0C0000}"/>
    <cellStyle name="20% - Accent4 2 8 4 2" xfId="17670" xr:uid="{446613C6-3D82-4D77-969C-2EF51E6307B5}"/>
    <cellStyle name="20% - Accent4 2 8 5" xfId="13857" xr:uid="{00000000-0005-0000-0000-0000300C0000}"/>
    <cellStyle name="20% - Accent4 2 8 6" xfId="13858" xr:uid="{00000000-0005-0000-0000-0000310C0000}"/>
    <cellStyle name="20% - Accent4 2 8 7" xfId="17665"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3" xr:uid="{96F7A663-3218-44A6-934E-DE0F051AA086}"/>
    <cellStyle name="20% - Accent4 2 9 2 3" xfId="2597" xr:uid="{00000000-0005-0000-0000-0000360C0000}"/>
    <cellStyle name="20% - Accent4 2 9 2 3 2" xfId="17674" xr:uid="{252C0F6B-E7B6-4F4B-ACC0-C1BB09473522}"/>
    <cellStyle name="20% - Accent4 2 9 2 4" xfId="13859" xr:uid="{00000000-0005-0000-0000-0000370C0000}"/>
    <cellStyle name="20% - Accent4 2 9 2 5" xfId="13860" xr:uid="{00000000-0005-0000-0000-0000380C0000}"/>
    <cellStyle name="20% - Accent4 2 9 2 6" xfId="17672" xr:uid="{43DD98F8-97AC-441E-B81C-EFA4823F7BB4}"/>
    <cellStyle name="20% - Accent4 2 9 3" xfId="2598" xr:uid="{00000000-0005-0000-0000-0000390C0000}"/>
    <cellStyle name="20% - Accent4 2 9 3 2" xfId="17675" xr:uid="{BC5D89F4-8543-4C54-9F05-4C0666344146}"/>
    <cellStyle name="20% - Accent4 2 9 4" xfId="2599" xr:uid="{00000000-0005-0000-0000-00003A0C0000}"/>
    <cellStyle name="20% - Accent4 2 9 4 2" xfId="17676" xr:uid="{8BC778B5-3697-4F15-BCD1-D65DE137F77E}"/>
    <cellStyle name="20% - Accent4 2 9 5" xfId="13861" xr:uid="{00000000-0005-0000-0000-00003B0C0000}"/>
    <cellStyle name="20% - Accent4 2 9 6" xfId="13862" xr:uid="{00000000-0005-0000-0000-00003C0C0000}"/>
    <cellStyle name="20% - Accent4 2 9 7" xfId="17671"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7" xr:uid="{1CBA9F8D-1CA8-4B49-8725-CDAD66EFFD29}"/>
    <cellStyle name="20% - Accent4 3 11" xfId="2615" xr:uid="{00000000-0005-0000-0000-00004C0C0000}"/>
    <cellStyle name="20% - Accent4 3 11 2" xfId="17678" xr:uid="{1B649B5B-E64A-450E-9C60-1710CA4B0515}"/>
    <cellStyle name="20% - Accent4 3 12" xfId="2616" xr:uid="{00000000-0005-0000-0000-00004D0C0000}"/>
    <cellStyle name="20% - Accent4 3 12 2" xfId="17679" xr:uid="{6EB7A5C2-18F1-4C37-90EA-5E917A8B630B}"/>
    <cellStyle name="20% - Accent4 3 13" xfId="13863"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1" xr:uid="{5D74F34F-E2A0-4F8B-AA93-75434CD0F9A0}"/>
    <cellStyle name="20% - Accent4 3 2 2 3" xfId="2620" xr:uid="{00000000-0005-0000-0000-0000520C0000}"/>
    <cellStyle name="20% - Accent4 3 2 2 3 2" xfId="17682" xr:uid="{15CB3D81-3B60-46AB-9126-96E8165FBE40}"/>
    <cellStyle name="20% - Accent4 3 2 2 4" xfId="13864" xr:uid="{00000000-0005-0000-0000-0000530C0000}"/>
    <cellStyle name="20% - Accent4 3 2 2 5" xfId="13865" xr:uid="{00000000-0005-0000-0000-0000540C0000}"/>
    <cellStyle name="20% - Accent4 3 2 2 6" xfId="17680" xr:uid="{C9BD711D-B1F2-4C71-B349-60A6754A5B30}"/>
    <cellStyle name="20% - Accent4 3 2 3" xfId="2621" xr:uid="{00000000-0005-0000-0000-0000550C0000}"/>
    <cellStyle name="20% - Accent4 3 2 3 2" xfId="17683" xr:uid="{EB717CB7-8CFD-4D93-83EC-582E29CB5A39}"/>
    <cellStyle name="20% - Accent4 3 2 4" xfId="2622" xr:uid="{00000000-0005-0000-0000-0000560C0000}"/>
    <cellStyle name="20% - Accent4 3 2 4 2" xfId="17684" xr:uid="{9E799ECC-2015-4ACA-AE10-FDDE551734A5}"/>
    <cellStyle name="20% - Accent4 3 2 5" xfId="2623" xr:uid="{00000000-0005-0000-0000-0000570C0000}"/>
    <cellStyle name="20% - Accent4 3 2 5 2" xfId="17685" xr:uid="{CACB8733-6950-47B0-A2BA-8768BE63A7EF}"/>
    <cellStyle name="20% - Accent4 3 2 6" xfId="13866"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7" xr:uid="{64F56E6B-4025-4378-9303-DF12A4487705}"/>
    <cellStyle name="20% - Accent4 3 3 2 3" xfId="2628" xr:uid="{00000000-0005-0000-0000-00005D0C0000}"/>
    <cellStyle name="20% - Accent4 3 3 2 3 2" xfId="17688" xr:uid="{7504F4D1-4A34-46D6-ABA3-16361A3BC5C5}"/>
    <cellStyle name="20% - Accent4 3 3 2 4" xfId="13867" xr:uid="{00000000-0005-0000-0000-00005E0C0000}"/>
    <cellStyle name="20% - Accent4 3 3 2 5" xfId="13868" xr:uid="{00000000-0005-0000-0000-00005F0C0000}"/>
    <cellStyle name="20% - Accent4 3 3 2 6" xfId="17686" xr:uid="{5D68A150-3350-4584-9738-9D21549D13CC}"/>
    <cellStyle name="20% - Accent4 3 3 3" xfId="2629" xr:uid="{00000000-0005-0000-0000-0000600C0000}"/>
    <cellStyle name="20% - Accent4 3 3 3 2" xfId="17689" xr:uid="{A90AEE9C-5412-4987-94E6-DDE6E2216328}"/>
    <cellStyle name="20% - Accent4 3 3 4" xfId="2630" xr:uid="{00000000-0005-0000-0000-0000610C0000}"/>
    <cellStyle name="20% - Accent4 3 3 4 2" xfId="17690" xr:uid="{1A844BA0-690F-4352-9AF1-FE7412422170}"/>
    <cellStyle name="20% - Accent4 3 3 5" xfId="2631" xr:uid="{00000000-0005-0000-0000-0000620C0000}"/>
    <cellStyle name="20% - Accent4 3 3 5 2" xfId="17691" xr:uid="{161EDFC9-C482-46E9-9729-0DCCAC88B0CF}"/>
    <cellStyle name="20% - Accent4 3 3 6" xfId="13869"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3" xr:uid="{FF9E0DA8-A0AB-4916-8DEB-27613D0B2D54}"/>
    <cellStyle name="20% - Accent4 3 4 2 3" xfId="2636" xr:uid="{00000000-0005-0000-0000-0000680C0000}"/>
    <cellStyle name="20% - Accent4 3 4 2 3 2" xfId="17694" xr:uid="{D7BCEA70-E7D9-4DD8-9C1E-3DC5D286D655}"/>
    <cellStyle name="20% - Accent4 3 4 2 4" xfId="13870" xr:uid="{00000000-0005-0000-0000-0000690C0000}"/>
    <cellStyle name="20% - Accent4 3 4 2 5" xfId="13871" xr:uid="{00000000-0005-0000-0000-00006A0C0000}"/>
    <cellStyle name="20% - Accent4 3 4 2 6" xfId="17692" xr:uid="{7464B5D2-1FCE-4A14-8215-9F2C1DA18CF1}"/>
    <cellStyle name="20% - Accent4 3 4 3" xfId="2637" xr:uid="{00000000-0005-0000-0000-00006B0C0000}"/>
    <cellStyle name="20% - Accent4 3 4 3 2" xfId="17695" xr:uid="{53EC99E7-BE71-4DDE-ABDB-0E213B0F9033}"/>
    <cellStyle name="20% - Accent4 3 4 4" xfId="2638" xr:uid="{00000000-0005-0000-0000-00006C0C0000}"/>
    <cellStyle name="20% - Accent4 3 4 4 2" xfId="17696" xr:uid="{23662B04-28C1-42FC-BCB5-2EBA1B065479}"/>
    <cellStyle name="20% - Accent4 3 4 5" xfId="2639" xr:uid="{00000000-0005-0000-0000-00006D0C0000}"/>
    <cellStyle name="20% - Accent4 3 4 5 2" xfId="17697" xr:uid="{03A58EAD-7AA8-4B03-B950-BB580C1E6CB1}"/>
    <cellStyle name="20% - Accent4 3 4 6" xfId="13872"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9" xr:uid="{69676666-8A7D-427C-9AE5-055AE0D04F41}"/>
    <cellStyle name="20% - Accent4 3 5 2 3" xfId="2644" xr:uid="{00000000-0005-0000-0000-0000730C0000}"/>
    <cellStyle name="20% - Accent4 3 5 2 3 2" xfId="17700" xr:uid="{4C8D2D4C-5A68-4522-BAF0-5A6FCC25AF65}"/>
    <cellStyle name="20% - Accent4 3 5 2 4" xfId="13873" xr:uid="{00000000-0005-0000-0000-0000740C0000}"/>
    <cellStyle name="20% - Accent4 3 5 2 5" xfId="13874" xr:uid="{00000000-0005-0000-0000-0000750C0000}"/>
    <cellStyle name="20% - Accent4 3 5 2 6" xfId="17698" xr:uid="{743D6B01-08B0-4743-B02D-52CE40ECB5DA}"/>
    <cellStyle name="20% - Accent4 3 5 3" xfId="2645" xr:uid="{00000000-0005-0000-0000-0000760C0000}"/>
    <cellStyle name="20% - Accent4 3 5 3 2" xfId="17701" xr:uid="{59AE954F-0693-4B57-8454-259BACFF369C}"/>
    <cellStyle name="20% - Accent4 3 5 4" xfId="2646" xr:uid="{00000000-0005-0000-0000-0000770C0000}"/>
    <cellStyle name="20% - Accent4 3 5 4 2" xfId="17702" xr:uid="{D4EE22D4-E4BF-4A45-B8FB-E7263C07DB3E}"/>
    <cellStyle name="20% - Accent4 3 5 5" xfId="2647" xr:uid="{00000000-0005-0000-0000-0000780C0000}"/>
    <cellStyle name="20% - Accent4 3 5 5 2" xfId="17703" xr:uid="{FC367D2A-8ED1-42FD-BA82-515B02A6DE69}"/>
    <cellStyle name="20% - Accent4 3 5 6" xfId="13875"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6" xr:uid="{737C63F6-03F0-4C8C-BB27-8416AA031E7F}"/>
    <cellStyle name="20% - Accent4 3 6 2 3" xfId="2652" xr:uid="{00000000-0005-0000-0000-00007E0C0000}"/>
    <cellStyle name="20% - Accent4 3 6 2 3 2" xfId="17707" xr:uid="{D5F7BBF9-61B1-4281-9F0D-7FA15EF53EE1}"/>
    <cellStyle name="20% - Accent4 3 6 2 4" xfId="13876" xr:uid="{00000000-0005-0000-0000-00007F0C0000}"/>
    <cellStyle name="20% - Accent4 3 6 2 5" xfId="13877" xr:uid="{00000000-0005-0000-0000-0000800C0000}"/>
    <cellStyle name="20% - Accent4 3 6 2 6" xfId="17705" xr:uid="{510D3DB8-10F0-49D0-A872-B03C94C28405}"/>
    <cellStyle name="20% - Accent4 3 6 3" xfId="2653" xr:uid="{00000000-0005-0000-0000-0000810C0000}"/>
    <cellStyle name="20% - Accent4 3 6 3 2" xfId="17708" xr:uid="{7437BC87-EEA3-4A9E-9581-7688F38F3C96}"/>
    <cellStyle name="20% - Accent4 3 6 4" xfId="2654" xr:uid="{00000000-0005-0000-0000-0000820C0000}"/>
    <cellStyle name="20% - Accent4 3 6 4 2" xfId="17709" xr:uid="{08559DD8-8638-4B3D-94FF-EC3450F74E23}"/>
    <cellStyle name="20% - Accent4 3 6 5" xfId="13878" xr:uid="{00000000-0005-0000-0000-0000830C0000}"/>
    <cellStyle name="20% - Accent4 3 6 6" xfId="13879" xr:uid="{00000000-0005-0000-0000-0000840C0000}"/>
    <cellStyle name="20% - Accent4 3 6 7" xfId="17704"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2" xr:uid="{4928065A-9BF3-4C8A-9C93-D831D3832E8F}"/>
    <cellStyle name="20% - Accent4 3 7 2 3" xfId="2659" xr:uid="{00000000-0005-0000-0000-0000890C0000}"/>
    <cellStyle name="20% - Accent4 3 7 2 3 2" xfId="17713" xr:uid="{935FC555-AE07-47EC-914C-45F93D2D8517}"/>
    <cellStyle name="20% - Accent4 3 7 2 4" xfId="13880" xr:uid="{00000000-0005-0000-0000-00008A0C0000}"/>
    <cellStyle name="20% - Accent4 3 7 2 5" xfId="13881" xr:uid="{00000000-0005-0000-0000-00008B0C0000}"/>
    <cellStyle name="20% - Accent4 3 7 2 6" xfId="17711" xr:uid="{C6E7D095-58F0-4A5E-8570-6AB2BFC687D2}"/>
    <cellStyle name="20% - Accent4 3 7 3" xfId="2660" xr:uid="{00000000-0005-0000-0000-00008C0C0000}"/>
    <cellStyle name="20% - Accent4 3 7 3 2" xfId="17714" xr:uid="{509C009D-6D38-40D3-B08F-6D794855B317}"/>
    <cellStyle name="20% - Accent4 3 7 4" xfId="2661" xr:uid="{00000000-0005-0000-0000-00008D0C0000}"/>
    <cellStyle name="20% - Accent4 3 7 4 2" xfId="17715" xr:uid="{C72FD3E3-0624-467C-9130-62C6BC78C978}"/>
    <cellStyle name="20% - Accent4 3 7 5" xfId="13882" xr:uid="{00000000-0005-0000-0000-00008E0C0000}"/>
    <cellStyle name="20% - Accent4 3 7 6" xfId="13883" xr:uid="{00000000-0005-0000-0000-00008F0C0000}"/>
    <cellStyle name="20% - Accent4 3 7 7" xfId="17710"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8" xr:uid="{6DAE452B-612A-495A-8826-D3ADB1041592}"/>
    <cellStyle name="20% - Accent4 3 8 2 3" xfId="2666" xr:uid="{00000000-0005-0000-0000-0000940C0000}"/>
    <cellStyle name="20% - Accent4 3 8 2 3 2" xfId="17719" xr:uid="{3C1280FA-8265-4359-86F8-84EDDBAEDD86}"/>
    <cellStyle name="20% - Accent4 3 8 2 4" xfId="13884" xr:uid="{00000000-0005-0000-0000-0000950C0000}"/>
    <cellStyle name="20% - Accent4 3 8 2 5" xfId="13885" xr:uid="{00000000-0005-0000-0000-0000960C0000}"/>
    <cellStyle name="20% - Accent4 3 8 2 6" xfId="17717" xr:uid="{A0401CC2-9EB2-4407-AD84-D88F9EE55D7B}"/>
    <cellStyle name="20% - Accent4 3 8 3" xfId="2667" xr:uid="{00000000-0005-0000-0000-0000970C0000}"/>
    <cellStyle name="20% - Accent4 3 8 3 2" xfId="17720" xr:uid="{39E1BEB1-E65D-40A1-9E53-E4F7D8984E84}"/>
    <cellStyle name="20% - Accent4 3 8 4" xfId="2668" xr:uid="{00000000-0005-0000-0000-0000980C0000}"/>
    <cellStyle name="20% - Accent4 3 8 4 2" xfId="17721" xr:uid="{9E5CC0DD-00CF-4D6A-864B-2255DBDC7E68}"/>
    <cellStyle name="20% - Accent4 3 8 5" xfId="13886" xr:uid="{00000000-0005-0000-0000-0000990C0000}"/>
    <cellStyle name="20% - Accent4 3 8 6" xfId="13887" xr:uid="{00000000-0005-0000-0000-00009A0C0000}"/>
    <cellStyle name="20% - Accent4 3 8 7" xfId="17716"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3" xr:uid="{F09007C5-1CF3-4412-92C4-F7710122119E}"/>
    <cellStyle name="20% - Accent4 3 9 3" xfId="2672" xr:uid="{00000000-0005-0000-0000-00009E0C0000}"/>
    <cellStyle name="20% - Accent4 3 9 3 2" xfId="17724" xr:uid="{E043A217-2AB3-47F5-B3CA-74750B394980}"/>
    <cellStyle name="20% - Accent4 3 9 4" xfId="13888" xr:uid="{00000000-0005-0000-0000-00009F0C0000}"/>
    <cellStyle name="20% - Accent4 3 9 5" xfId="13889" xr:uid="{00000000-0005-0000-0000-0000A00C0000}"/>
    <cellStyle name="20% - Accent4 3 9 6" xfId="17722"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5" xr:uid="{805D6258-B587-40A0-B404-167E3950913C}"/>
    <cellStyle name="20% - Accent4 4 11" xfId="2686" xr:uid="{00000000-0005-0000-0000-0000AE0C0000}"/>
    <cellStyle name="20% - Accent4 4 11 2" xfId="17726" xr:uid="{534A94B1-AF09-4ADE-A2C0-DE4045111709}"/>
    <cellStyle name="20% - Accent4 4 12" xfId="2687" xr:uid="{00000000-0005-0000-0000-0000AF0C0000}"/>
    <cellStyle name="20% - Accent4 4 12 2" xfId="17727" xr:uid="{53CE9344-0E43-4E32-88B5-03999AF80E2E}"/>
    <cellStyle name="20% - Accent4 4 13" xfId="13890"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30" xr:uid="{8F993A63-70A7-4BC0-8DAE-2B70AA54A386}"/>
    <cellStyle name="20% - Accent4 4 2 2 3" xfId="2691" xr:uid="{00000000-0005-0000-0000-0000B40C0000}"/>
    <cellStyle name="20% - Accent4 4 2 2 3 2" xfId="17731" xr:uid="{A3523487-0224-4E7C-B084-5AC41BE9F18B}"/>
    <cellStyle name="20% - Accent4 4 2 2 4" xfId="13891" xr:uid="{00000000-0005-0000-0000-0000B50C0000}"/>
    <cellStyle name="20% - Accent4 4 2 2 5" xfId="13892" xr:uid="{00000000-0005-0000-0000-0000B60C0000}"/>
    <cellStyle name="20% - Accent4 4 2 2 6" xfId="17729" xr:uid="{65058E0D-9911-46CD-A0DB-F9DCBC9510B4}"/>
    <cellStyle name="20% - Accent4 4 2 3" xfId="2692" xr:uid="{00000000-0005-0000-0000-0000B70C0000}"/>
    <cellStyle name="20% - Accent4 4 2 3 2" xfId="17732" xr:uid="{62D270CE-F0BF-4C30-BB16-FB83E41E9973}"/>
    <cellStyle name="20% - Accent4 4 2 4" xfId="2693" xr:uid="{00000000-0005-0000-0000-0000B80C0000}"/>
    <cellStyle name="20% - Accent4 4 2 4 2" xfId="17733" xr:uid="{9C977427-E741-4126-86BF-02E31EBA9EEA}"/>
    <cellStyle name="20% - Accent4 4 2 5" xfId="13893" xr:uid="{00000000-0005-0000-0000-0000B90C0000}"/>
    <cellStyle name="20% - Accent4 4 2 6" xfId="13894" xr:uid="{00000000-0005-0000-0000-0000BA0C0000}"/>
    <cellStyle name="20% - Accent4 4 2 7" xfId="17728"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6" xr:uid="{0293ADDA-D94E-4B51-BAA2-79E379723B54}"/>
    <cellStyle name="20% - Accent4 4 3 2 3" xfId="2698" xr:uid="{00000000-0005-0000-0000-0000BF0C0000}"/>
    <cellStyle name="20% - Accent4 4 3 2 3 2" xfId="17737" xr:uid="{BAAC54BE-F957-4475-8187-3B8109EAC079}"/>
    <cellStyle name="20% - Accent4 4 3 2 4" xfId="13895" xr:uid="{00000000-0005-0000-0000-0000C00C0000}"/>
    <cellStyle name="20% - Accent4 4 3 2 5" xfId="13896" xr:uid="{00000000-0005-0000-0000-0000C10C0000}"/>
    <cellStyle name="20% - Accent4 4 3 2 6" xfId="17735" xr:uid="{3FD12B36-DDF9-4824-B58D-6A5527171337}"/>
    <cellStyle name="20% - Accent4 4 3 3" xfId="2699" xr:uid="{00000000-0005-0000-0000-0000C20C0000}"/>
    <cellStyle name="20% - Accent4 4 3 3 2" xfId="17738" xr:uid="{5174699B-02F6-477A-BD5D-0847AD03686F}"/>
    <cellStyle name="20% - Accent4 4 3 4" xfId="2700" xr:uid="{00000000-0005-0000-0000-0000C30C0000}"/>
    <cellStyle name="20% - Accent4 4 3 4 2" xfId="17739" xr:uid="{D1DC9E82-2D17-468D-BB39-3714B932FF4D}"/>
    <cellStyle name="20% - Accent4 4 3 5" xfId="13897" xr:uid="{00000000-0005-0000-0000-0000C40C0000}"/>
    <cellStyle name="20% - Accent4 4 3 6" xfId="13898" xr:uid="{00000000-0005-0000-0000-0000C50C0000}"/>
    <cellStyle name="20% - Accent4 4 3 7" xfId="17734"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2" xr:uid="{876C4880-ED67-4684-BBAB-9541C2E6A295}"/>
    <cellStyle name="20% - Accent4 4 4 2 3" xfId="2704" xr:uid="{00000000-0005-0000-0000-0000C90C0000}"/>
    <cellStyle name="20% - Accent4 4 4 2 3 2" xfId="17743" xr:uid="{EE461519-D5BF-48DF-909F-63264A6633F5}"/>
    <cellStyle name="20% - Accent4 4 4 2 4" xfId="13899" xr:uid="{00000000-0005-0000-0000-0000CA0C0000}"/>
    <cellStyle name="20% - Accent4 4 4 2 5" xfId="13900" xr:uid="{00000000-0005-0000-0000-0000CB0C0000}"/>
    <cellStyle name="20% - Accent4 4 4 2 6" xfId="17741" xr:uid="{B1E1C34E-20EC-4757-8205-D82B7D9EDCF7}"/>
    <cellStyle name="20% - Accent4 4 4 3" xfId="2705" xr:uid="{00000000-0005-0000-0000-0000CC0C0000}"/>
    <cellStyle name="20% - Accent4 4 4 3 2" xfId="17744" xr:uid="{B079F241-5A38-407A-AE94-E81403265352}"/>
    <cellStyle name="20% - Accent4 4 4 4" xfId="2706" xr:uid="{00000000-0005-0000-0000-0000CD0C0000}"/>
    <cellStyle name="20% - Accent4 4 4 4 2" xfId="17745" xr:uid="{57163974-E47D-4A74-B2FE-6C04DA9F6A3C}"/>
    <cellStyle name="20% - Accent4 4 4 5" xfId="13901" xr:uid="{00000000-0005-0000-0000-0000CE0C0000}"/>
    <cellStyle name="20% - Accent4 4 4 6" xfId="13902" xr:uid="{00000000-0005-0000-0000-0000CF0C0000}"/>
    <cellStyle name="20% - Accent4 4 4 7" xfId="17740"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8" xr:uid="{71957404-9ADE-461B-B024-0F3F15B72C4A}"/>
    <cellStyle name="20% - Accent4 4 5 2 3" xfId="2710" xr:uid="{00000000-0005-0000-0000-0000D30C0000}"/>
    <cellStyle name="20% - Accent4 4 5 2 3 2" xfId="17749" xr:uid="{F93B5803-6781-4AD4-B312-1A0E6D476D1F}"/>
    <cellStyle name="20% - Accent4 4 5 2 4" xfId="13903" xr:uid="{00000000-0005-0000-0000-0000D40C0000}"/>
    <cellStyle name="20% - Accent4 4 5 2 5" xfId="13904" xr:uid="{00000000-0005-0000-0000-0000D50C0000}"/>
    <cellStyle name="20% - Accent4 4 5 2 6" xfId="17747" xr:uid="{FE923EA1-EB87-41AA-ACEB-D02AF1BBD884}"/>
    <cellStyle name="20% - Accent4 4 5 3" xfId="2711" xr:uid="{00000000-0005-0000-0000-0000D60C0000}"/>
    <cellStyle name="20% - Accent4 4 5 3 2" xfId="17750" xr:uid="{B35DD9C5-8791-48A2-99D7-1EE5FB54EC84}"/>
    <cellStyle name="20% - Accent4 4 5 4" xfId="2712" xr:uid="{00000000-0005-0000-0000-0000D70C0000}"/>
    <cellStyle name="20% - Accent4 4 5 4 2" xfId="17751" xr:uid="{E0179B7E-592F-4A7D-BE6E-36E7556185DD}"/>
    <cellStyle name="20% - Accent4 4 5 5" xfId="13905" xr:uid="{00000000-0005-0000-0000-0000D80C0000}"/>
    <cellStyle name="20% - Accent4 4 5 6" xfId="13906" xr:uid="{00000000-0005-0000-0000-0000D90C0000}"/>
    <cellStyle name="20% - Accent4 4 5 7" xfId="17746"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4" xr:uid="{AEDCD7BF-BD98-46F8-A59D-76DEAF63B225}"/>
    <cellStyle name="20% - Accent4 4 6 2 3" xfId="2716" xr:uid="{00000000-0005-0000-0000-0000DD0C0000}"/>
    <cellStyle name="20% - Accent4 4 6 2 3 2" xfId="17755" xr:uid="{DBCCFDF0-CC36-4886-BAF5-D41BB373052D}"/>
    <cellStyle name="20% - Accent4 4 6 2 4" xfId="13907" xr:uid="{00000000-0005-0000-0000-0000DE0C0000}"/>
    <cellStyle name="20% - Accent4 4 6 2 5" xfId="13908" xr:uid="{00000000-0005-0000-0000-0000DF0C0000}"/>
    <cellStyle name="20% - Accent4 4 6 2 6" xfId="17753" xr:uid="{3C032990-DF35-48DF-A73D-58BCB5C565E3}"/>
    <cellStyle name="20% - Accent4 4 6 3" xfId="2717" xr:uid="{00000000-0005-0000-0000-0000E00C0000}"/>
    <cellStyle name="20% - Accent4 4 6 3 2" xfId="17756" xr:uid="{BD4DB053-86C4-451A-A7C4-7BA3AB98F3F2}"/>
    <cellStyle name="20% - Accent4 4 6 4" xfId="2718" xr:uid="{00000000-0005-0000-0000-0000E10C0000}"/>
    <cellStyle name="20% - Accent4 4 6 4 2" xfId="17757" xr:uid="{424981D7-0BBC-4A33-9CFE-8F4CE6E68BD1}"/>
    <cellStyle name="20% - Accent4 4 6 5" xfId="13909" xr:uid="{00000000-0005-0000-0000-0000E20C0000}"/>
    <cellStyle name="20% - Accent4 4 6 6" xfId="13910" xr:uid="{00000000-0005-0000-0000-0000E30C0000}"/>
    <cellStyle name="20% - Accent4 4 6 7" xfId="17752"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60" xr:uid="{C66D6CAE-6E04-46DF-B0CE-376A325C8610}"/>
    <cellStyle name="20% - Accent4 4 7 2 3" xfId="2722" xr:uid="{00000000-0005-0000-0000-0000E70C0000}"/>
    <cellStyle name="20% - Accent4 4 7 2 3 2" xfId="17761" xr:uid="{7B3BFF62-4A18-4610-BDEE-C8C7748F5A84}"/>
    <cellStyle name="20% - Accent4 4 7 2 4" xfId="13911" xr:uid="{00000000-0005-0000-0000-0000E80C0000}"/>
    <cellStyle name="20% - Accent4 4 7 2 5" xfId="13912" xr:uid="{00000000-0005-0000-0000-0000E90C0000}"/>
    <cellStyle name="20% - Accent4 4 7 2 6" xfId="17759" xr:uid="{276F77D1-EDCC-4AE9-BFDD-59E6612C3A42}"/>
    <cellStyle name="20% - Accent4 4 7 3" xfId="2723" xr:uid="{00000000-0005-0000-0000-0000EA0C0000}"/>
    <cellStyle name="20% - Accent4 4 7 3 2" xfId="17762" xr:uid="{614EAE6C-88A5-4B74-B22A-2AF6D34F7187}"/>
    <cellStyle name="20% - Accent4 4 7 4" xfId="2724" xr:uid="{00000000-0005-0000-0000-0000EB0C0000}"/>
    <cellStyle name="20% - Accent4 4 7 4 2" xfId="17763" xr:uid="{2B0D2421-B0B3-41A2-8ECE-D5ADAD643354}"/>
    <cellStyle name="20% - Accent4 4 7 5" xfId="13913" xr:uid="{00000000-0005-0000-0000-0000EC0C0000}"/>
    <cellStyle name="20% - Accent4 4 7 6" xfId="13914" xr:uid="{00000000-0005-0000-0000-0000ED0C0000}"/>
    <cellStyle name="20% - Accent4 4 7 7" xfId="17758"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6" xr:uid="{33A023ED-4F52-43AC-A87A-E8BB04D70DF1}"/>
    <cellStyle name="20% - Accent4 4 8 2 3" xfId="2728" xr:uid="{00000000-0005-0000-0000-0000F10C0000}"/>
    <cellStyle name="20% - Accent4 4 8 2 3 2" xfId="17767" xr:uid="{620388A6-8467-40A7-8207-9ECDDA25DCC4}"/>
    <cellStyle name="20% - Accent4 4 8 2 4" xfId="13915" xr:uid="{00000000-0005-0000-0000-0000F20C0000}"/>
    <cellStyle name="20% - Accent4 4 8 2 5" xfId="13916" xr:uid="{00000000-0005-0000-0000-0000F30C0000}"/>
    <cellStyle name="20% - Accent4 4 8 2 6" xfId="17765" xr:uid="{47482C29-7E77-40F6-9724-CA4D242A214A}"/>
    <cellStyle name="20% - Accent4 4 8 3" xfId="2729" xr:uid="{00000000-0005-0000-0000-0000F40C0000}"/>
    <cellStyle name="20% - Accent4 4 8 3 2" xfId="17768" xr:uid="{049A3D14-A35A-47AC-9891-8BFCCA20103C}"/>
    <cellStyle name="20% - Accent4 4 8 4" xfId="2730" xr:uid="{00000000-0005-0000-0000-0000F50C0000}"/>
    <cellStyle name="20% - Accent4 4 8 4 2" xfId="17769" xr:uid="{3FD9F028-94CB-4A56-8017-1308804800F2}"/>
    <cellStyle name="20% - Accent4 4 8 5" xfId="13917" xr:uid="{00000000-0005-0000-0000-0000F60C0000}"/>
    <cellStyle name="20% - Accent4 4 8 6" xfId="13918" xr:uid="{00000000-0005-0000-0000-0000F70C0000}"/>
    <cellStyle name="20% - Accent4 4 8 7" xfId="17764" xr:uid="{18C6DD93-AC06-4442-ADD5-C9F3FA8E9A6B}"/>
    <cellStyle name="20% - Accent4 4 9" xfId="2731" xr:uid="{00000000-0005-0000-0000-0000F80C0000}"/>
    <cellStyle name="20% - Accent4 4 9 2" xfId="2732" xr:uid="{00000000-0005-0000-0000-0000F90C0000}"/>
    <cellStyle name="20% - Accent4 4 9 2 2" xfId="17771" xr:uid="{51EC6902-1754-4725-9B77-AA7126133BAB}"/>
    <cellStyle name="20% - Accent4 4 9 3" xfId="2733" xr:uid="{00000000-0005-0000-0000-0000FA0C0000}"/>
    <cellStyle name="20% - Accent4 4 9 3 2" xfId="17772" xr:uid="{AD512449-0A48-4FA2-9BE4-F62DAB888D53}"/>
    <cellStyle name="20% - Accent4 4 9 4" xfId="13919" xr:uid="{00000000-0005-0000-0000-0000FB0C0000}"/>
    <cellStyle name="20% - Accent4 4 9 5" xfId="13920" xr:uid="{00000000-0005-0000-0000-0000FC0C0000}"/>
    <cellStyle name="20% - Accent4 4 9 6" xfId="17770"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5" xr:uid="{F383F5EF-3E9C-42DF-B920-347AE3055487}"/>
    <cellStyle name="20% - Accent4 5 2 3" xfId="2748" xr:uid="{00000000-0005-0000-0000-00000B0D0000}"/>
    <cellStyle name="20% - Accent4 5 2 3 2" xfId="17776" xr:uid="{1ACC1B84-36BB-4D6C-9AAC-9133265AF1FA}"/>
    <cellStyle name="20% - Accent4 5 2 4" xfId="13921" xr:uid="{00000000-0005-0000-0000-00000C0D0000}"/>
    <cellStyle name="20% - Accent4 5 2 5" xfId="13922" xr:uid="{00000000-0005-0000-0000-00000D0D0000}"/>
    <cellStyle name="20% - Accent4 5 2 6" xfId="17774" xr:uid="{AB7A3AD1-0E87-4723-AEC6-579C17E66715}"/>
    <cellStyle name="20% - Accent4 5 3" xfId="2749" xr:uid="{00000000-0005-0000-0000-00000E0D0000}"/>
    <cellStyle name="20% - Accent4 5 3 2" xfId="17777" xr:uid="{4DBA43C1-ADED-4E6F-9285-E2CE709A9461}"/>
    <cellStyle name="20% - Accent4 5 4" xfId="2750" xr:uid="{00000000-0005-0000-0000-00000F0D0000}"/>
    <cellStyle name="20% - Accent4 5 4 2" xfId="17778" xr:uid="{5D308C77-0697-46B4-8B7C-D34E6FAE472C}"/>
    <cellStyle name="20% - Accent4 5 5" xfId="13923" xr:uid="{00000000-0005-0000-0000-0000100D0000}"/>
    <cellStyle name="20% - Accent4 5 6" xfId="13924" xr:uid="{00000000-0005-0000-0000-0000110D0000}"/>
    <cellStyle name="20% - Accent4 5 7" xfId="17773"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1" xr:uid="{2613BD21-46EC-405E-B4E9-82FF5C68A40C}"/>
    <cellStyle name="20% - Accent4 6 2 3" xfId="2765" xr:uid="{00000000-0005-0000-0000-0000200D0000}"/>
    <cellStyle name="20% - Accent4 6 2 3 2" xfId="17782" xr:uid="{D74812C4-C5A6-4642-A5C8-434BED635520}"/>
    <cellStyle name="20% - Accent4 6 2 4" xfId="13925" xr:uid="{00000000-0005-0000-0000-0000210D0000}"/>
    <cellStyle name="20% - Accent4 6 2 5" xfId="13926" xr:uid="{00000000-0005-0000-0000-0000220D0000}"/>
    <cellStyle name="20% - Accent4 6 2 6" xfId="17780" xr:uid="{7F42E759-CA46-4F91-A2A3-B3B8CF815EC4}"/>
    <cellStyle name="20% - Accent4 6 3" xfId="2766" xr:uid="{00000000-0005-0000-0000-0000230D0000}"/>
    <cellStyle name="20% - Accent4 6 3 2" xfId="17783" xr:uid="{B02F7ADB-87E6-4674-A09D-51A51BB25129}"/>
    <cellStyle name="20% - Accent4 6 4" xfId="2767" xr:uid="{00000000-0005-0000-0000-0000240D0000}"/>
    <cellStyle name="20% - Accent4 6 4 2" xfId="17784" xr:uid="{AC81F9B7-BC24-4CC6-B617-805F3DBF70D7}"/>
    <cellStyle name="20% - Accent4 6 5" xfId="13927" xr:uid="{00000000-0005-0000-0000-0000250D0000}"/>
    <cellStyle name="20% - Accent4 6 6" xfId="13928" xr:uid="{00000000-0005-0000-0000-0000260D0000}"/>
    <cellStyle name="20% - Accent4 6 7" xfId="17779"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5"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8" xr:uid="{3586B1CE-8877-4997-AF56-4AA14C7F7ECB}"/>
    <cellStyle name="20% - Accent4 7 2 3" xfId="2778" xr:uid="{00000000-0005-0000-0000-0000310D0000}"/>
    <cellStyle name="20% - Accent4 7 2 3 2" xfId="17789" xr:uid="{72BC60B6-7FB6-4619-A7CB-23347B90F377}"/>
    <cellStyle name="20% - Accent4 7 2 4" xfId="13929" xr:uid="{00000000-0005-0000-0000-0000320D0000}"/>
    <cellStyle name="20% - Accent4 7 2 5" xfId="13930" xr:uid="{00000000-0005-0000-0000-0000330D0000}"/>
    <cellStyle name="20% - Accent4 7 2 6" xfId="17787" xr:uid="{2B0F8A84-F60D-4F2F-A3AE-04F2FC8ED2E2}"/>
    <cellStyle name="20% - Accent4 7 3" xfId="2779" xr:uid="{00000000-0005-0000-0000-0000340D0000}"/>
    <cellStyle name="20% - Accent4 7 3 2" xfId="17790" xr:uid="{A490F7AF-6E4F-4552-8E76-32EABA55E87F}"/>
    <cellStyle name="20% - Accent4 7 4" xfId="2780" xr:uid="{00000000-0005-0000-0000-0000350D0000}"/>
    <cellStyle name="20% - Accent4 7 4 2" xfId="17791" xr:uid="{A24F29BC-776F-4E13-A3FD-0960D642FE3E}"/>
    <cellStyle name="20% - Accent4 7 5" xfId="13931" xr:uid="{00000000-0005-0000-0000-0000360D0000}"/>
    <cellStyle name="20% - Accent4 7 6" xfId="13932" xr:uid="{00000000-0005-0000-0000-0000370D0000}"/>
    <cellStyle name="20% - Accent4 7 7" xfId="17786"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4" xr:uid="{D6BF0411-ECA3-4136-B89A-CECB71A33857}"/>
    <cellStyle name="20% - Accent4 8 2 3" xfId="2785" xr:uid="{00000000-0005-0000-0000-00003C0D0000}"/>
    <cellStyle name="20% - Accent4 8 2 3 2" xfId="17795" xr:uid="{554B3D56-A9EF-4C62-822A-2FCDFBA4207B}"/>
    <cellStyle name="20% - Accent4 8 2 4" xfId="13933" xr:uid="{00000000-0005-0000-0000-00003D0D0000}"/>
    <cellStyle name="20% - Accent4 8 2 5" xfId="13934" xr:uid="{00000000-0005-0000-0000-00003E0D0000}"/>
    <cellStyle name="20% - Accent4 8 2 6" xfId="17793" xr:uid="{2AC4C1EF-AC0F-4690-8BFF-60462194BF91}"/>
    <cellStyle name="20% - Accent4 8 3" xfId="2786" xr:uid="{00000000-0005-0000-0000-00003F0D0000}"/>
    <cellStyle name="20% - Accent4 8 3 2" xfId="17796" xr:uid="{B97C11EE-D509-4EB8-8385-8600AC29CF8B}"/>
    <cellStyle name="20% - Accent4 8 4" xfId="2787" xr:uid="{00000000-0005-0000-0000-0000400D0000}"/>
    <cellStyle name="20% - Accent4 8 4 2" xfId="17797" xr:uid="{A839DA3D-822F-4A98-ACEA-1BFEEC0DEA6E}"/>
    <cellStyle name="20% - Accent4 8 5" xfId="13935" xr:uid="{00000000-0005-0000-0000-0000410D0000}"/>
    <cellStyle name="20% - Accent4 8 6" xfId="13936" xr:uid="{00000000-0005-0000-0000-0000420D0000}"/>
    <cellStyle name="20% - Accent4 8 7" xfId="17792"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800" xr:uid="{DEC9E6D5-A3BE-4C43-B89E-228410F51652}"/>
    <cellStyle name="20% - Accent4 9 2 3" xfId="2792" xr:uid="{00000000-0005-0000-0000-0000470D0000}"/>
    <cellStyle name="20% - Accent4 9 2 3 2" xfId="17801" xr:uid="{51479CB2-006C-4B5B-AF6E-E14DBD29A56E}"/>
    <cellStyle name="20% - Accent4 9 2 4" xfId="13937" xr:uid="{00000000-0005-0000-0000-0000480D0000}"/>
    <cellStyle name="20% - Accent4 9 2 5" xfId="13938" xr:uid="{00000000-0005-0000-0000-0000490D0000}"/>
    <cellStyle name="20% - Accent4 9 2 6" xfId="17799" xr:uid="{90975689-7E5B-4116-A2E4-8739B2D282ED}"/>
    <cellStyle name="20% - Accent4 9 3" xfId="2793" xr:uid="{00000000-0005-0000-0000-00004A0D0000}"/>
    <cellStyle name="20% - Accent4 9 3 2" xfId="17802" xr:uid="{2AFDBCD9-2D1D-4DC8-998B-9A442E39F77F}"/>
    <cellStyle name="20% - Accent4 9 4" xfId="2794" xr:uid="{00000000-0005-0000-0000-00004B0D0000}"/>
    <cellStyle name="20% - Accent4 9 4 2" xfId="17803" xr:uid="{F3F2D76D-ABC7-4E2B-9437-42AC8D3F9A24}"/>
    <cellStyle name="20% - Accent4 9 5" xfId="13939" xr:uid="{00000000-0005-0000-0000-00004C0D0000}"/>
    <cellStyle name="20% - Accent4 9 6" xfId="13940" xr:uid="{00000000-0005-0000-0000-00004D0D0000}"/>
    <cellStyle name="20% - Accent4 9 7" xfId="17798"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6" xr:uid="{B8BC7408-97AE-4281-8B28-A7D5C32B4201}"/>
    <cellStyle name="20% - Accent5 10 2 3" xfId="2799" xr:uid="{00000000-0005-0000-0000-0000520D0000}"/>
    <cellStyle name="20% - Accent5 10 2 3 2" xfId="17807" xr:uid="{BC9F5F37-76D3-4E87-93B6-5AAC0653ECFE}"/>
    <cellStyle name="20% - Accent5 10 2 4" xfId="13941" xr:uid="{00000000-0005-0000-0000-0000530D0000}"/>
    <cellStyle name="20% - Accent5 10 2 5" xfId="13942" xr:uid="{00000000-0005-0000-0000-0000540D0000}"/>
    <cellStyle name="20% - Accent5 10 2 6" xfId="17805" xr:uid="{FF170AD2-B0F4-4660-A87A-B16B06B2C4EB}"/>
    <cellStyle name="20% - Accent5 10 3" xfId="2800" xr:uid="{00000000-0005-0000-0000-0000550D0000}"/>
    <cellStyle name="20% - Accent5 10 3 2" xfId="17808" xr:uid="{5ED8233E-386F-49E2-BF14-E6D824FBD84C}"/>
    <cellStyle name="20% - Accent5 10 4" xfId="2801" xr:uid="{00000000-0005-0000-0000-0000560D0000}"/>
    <cellStyle name="20% - Accent5 10 4 2" xfId="17809" xr:uid="{5475FD87-A2F0-45E6-8AC5-665B3AEBB203}"/>
    <cellStyle name="20% - Accent5 10 5" xfId="13943" xr:uid="{00000000-0005-0000-0000-0000570D0000}"/>
    <cellStyle name="20% - Accent5 10 6" xfId="13944" xr:uid="{00000000-0005-0000-0000-0000580D0000}"/>
    <cellStyle name="20% - Accent5 10 7" xfId="17804"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2" xr:uid="{77FF8743-E5BC-4F35-95D4-095B66DD8207}"/>
    <cellStyle name="20% - Accent5 11 2 3" xfId="2806" xr:uid="{00000000-0005-0000-0000-00005D0D0000}"/>
    <cellStyle name="20% - Accent5 11 2 3 2" xfId="17813" xr:uid="{F0343FF8-0B90-426A-B7A2-152C32F348EF}"/>
    <cellStyle name="20% - Accent5 11 2 4" xfId="13945" xr:uid="{00000000-0005-0000-0000-00005E0D0000}"/>
    <cellStyle name="20% - Accent5 11 2 5" xfId="13946" xr:uid="{00000000-0005-0000-0000-00005F0D0000}"/>
    <cellStyle name="20% - Accent5 11 2 6" xfId="17811" xr:uid="{49349265-80D0-49E4-9CEF-D52130CAF31C}"/>
    <cellStyle name="20% - Accent5 11 3" xfId="2807" xr:uid="{00000000-0005-0000-0000-0000600D0000}"/>
    <cellStyle name="20% - Accent5 11 3 2" xfId="17814" xr:uid="{01B02810-6085-4B85-8B17-E0A6B73B5E7B}"/>
    <cellStyle name="20% - Accent5 11 4" xfId="2808" xr:uid="{00000000-0005-0000-0000-0000610D0000}"/>
    <cellStyle name="20% - Accent5 11 4 2" xfId="17815" xr:uid="{3DD0C341-46D8-4BE1-8DCD-8AB68D9B9ABF}"/>
    <cellStyle name="20% - Accent5 11 5" xfId="13947" xr:uid="{00000000-0005-0000-0000-0000620D0000}"/>
    <cellStyle name="20% - Accent5 11 6" xfId="13948" xr:uid="{00000000-0005-0000-0000-0000630D0000}"/>
    <cellStyle name="20% - Accent5 11 7" xfId="17810"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8" xr:uid="{288C5772-42EB-43A1-85CD-2FAFD5F655B6}"/>
    <cellStyle name="20% - Accent5 12 2 3" xfId="2813" xr:uid="{00000000-0005-0000-0000-0000680D0000}"/>
    <cellStyle name="20% - Accent5 12 2 3 2" xfId="17819" xr:uid="{8C7F801F-4D59-447C-8A4D-02D6C22B529A}"/>
    <cellStyle name="20% - Accent5 12 2 4" xfId="13949" xr:uid="{00000000-0005-0000-0000-0000690D0000}"/>
    <cellStyle name="20% - Accent5 12 2 5" xfId="13950" xr:uid="{00000000-0005-0000-0000-00006A0D0000}"/>
    <cellStyle name="20% - Accent5 12 2 6" xfId="17817" xr:uid="{D5EAC037-5034-4C76-BC44-4FEEE0354A23}"/>
    <cellStyle name="20% - Accent5 12 3" xfId="2814" xr:uid="{00000000-0005-0000-0000-00006B0D0000}"/>
    <cellStyle name="20% - Accent5 12 3 2" xfId="17820" xr:uid="{F2BB014C-017D-49FE-A8EB-6963C74AA8C4}"/>
    <cellStyle name="20% - Accent5 12 4" xfId="2815" xr:uid="{00000000-0005-0000-0000-00006C0D0000}"/>
    <cellStyle name="20% - Accent5 12 4 2" xfId="17821" xr:uid="{4DD1FB6C-7FD0-4927-846A-21F8DC8E7AC3}"/>
    <cellStyle name="20% - Accent5 12 5" xfId="13951" xr:uid="{00000000-0005-0000-0000-00006D0D0000}"/>
    <cellStyle name="20% - Accent5 12 6" xfId="13952" xr:uid="{00000000-0005-0000-0000-00006E0D0000}"/>
    <cellStyle name="20% - Accent5 12 7" xfId="17816"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4" xr:uid="{FE0E33F2-BC16-4A80-89B9-B128C3744535}"/>
    <cellStyle name="20% - Accent5 13 2 3" xfId="2820" xr:uid="{00000000-0005-0000-0000-0000730D0000}"/>
    <cellStyle name="20% - Accent5 13 2 3 2" xfId="17825" xr:uid="{55A1A14D-C6C0-4412-882D-E56141C08BFF}"/>
    <cellStyle name="20% - Accent5 13 2 4" xfId="13953" xr:uid="{00000000-0005-0000-0000-0000740D0000}"/>
    <cellStyle name="20% - Accent5 13 2 5" xfId="13954" xr:uid="{00000000-0005-0000-0000-0000750D0000}"/>
    <cellStyle name="20% - Accent5 13 2 6" xfId="17823" xr:uid="{BC9D866B-0EF7-4306-ABC6-9094653C00D5}"/>
    <cellStyle name="20% - Accent5 13 3" xfId="2821" xr:uid="{00000000-0005-0000-0000-0000760D0000}"/>
    <cellStyle name="20% - Accent5 13 3 2" xfId="17826" xr:uid="{AF5D91CA-8E3A-4550-8762-19415A7F4FDC}"/>
    <cellStyle name="20% - Accent5 13 4" xfId="2822" xr:uid="{00000000-0005-0000-0000-0000770D0000}"/>
    <cellStyle name="20% - Accent5 13 4 2" xfId="17827" xr:uid="{FC7CDC83-6712-4EE4-8650-36E4BDC29073}"/>
    <cellStyle name="20% - Accent5 13 5" xfId="13955" xr:uid="{00000000-0005-0000-0000-0000780D0000}"/>
    <cellStyle name="20% - Accent5 13 6" xfId="13956" xr:uid="{00000000-0005-0000-0000-0000790D0000}"/>
    <cellStyle name="20% - Accent5 13 7" xfId="17822"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30" xr:uid="{8F9742AC-B94C-49CE-AA8A-5053845FE035}"/>
    <cellStyle name="20% - Accent5 14 2 3" xfId="2827" xr:uid="{00000000-0005-0000-0000-00007E0D0000}"/>
    <cellStyle name="20% - Accent5 14 2 3 2" xfId="17831" xr:uid="{67A7A8C9-EA50-4E21-A038-710DE264D726}"/>
    <cellStyle name="20% - Accent5 14 2 4" xfId="13957" xr:uid="{00000000-0005-0000-0000-00007F0D0000}"/>
    <cellStyle name="20% - Accent5 14 2 5" xfId="13958" xr:uid="{00000000-0005-0000-0000-0000800D0000}"/>
    <cellStyle name="20% - Accent5 14 2 6" xfId="17829" xr:uid="{56DF9664-65B7-4EB6-8913-6D6F0672015A}"/>
    <cellStyle name="20% - Accent5 14 3" xfId="2828" xr:uid="{00000000-0005-0000-0000-0000810D0000}"/>
    <cellStyle name="20% - Accent5 14 3 2" xfId="17832" xr:uid="{B11B05E3-3C87-4834-9260-47F39D80C97A}"/>
    <cellStyle name="20% - Accent5 14 4" xfId="2829" xr:uid="{00000000-0005-0000-0000-0000820D0000}"/>
    <cellStyle name="20% - Accent5 14 4 2" xfId="17833" xr:uid="{AA3661FB-AD1C-45B0-A0B6-232BB3E311B0}"/>
    <cellStyle name="20% - Accent5 14 5" xfId="13959" xr:uid="{00000000-0005-0000-0000-0000830D0000}"/>
    <cellStyle name="20% - Accent5 14 6" xfId="13960" xr:uid="{00000000-0005-0000-0000-0000840D0000}"/>
    <cellStyle name="20% - Accent5 14 7" xfId="17828"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6" xr:uid="{70DA4E38-64B2-48DA-8465-198775EFAFB2}"/>
    <cellStyle name="20% - Accent5 15 2 3" xfId="2834" xr:uid="{00000000-0005-0000-0000-0000890D0000}"/>
    <cellStyle name="20% - Accent5 15 2 3 2" xfId="17837" xr:uid="{E7D43B46-1705-45A1-85FB-403908173AB2}"/>
    <cellStyle name="20% - Accent5 15 2 4" xfId="13961" xr:uid="{00000000-0005-0000-0000-00008A0D0000}"/>
    <cellStyle name="20% - Accent5 15 2 5" xfId="13962" xr:uid="{00000000-0005-0000-0000-00008B0D0000}"/>
    <cellStyle name="20% - Accent5 15 2 6" xfId="17835" xr:uid="{8D9DF16D-0E35-4186-8EBE-BA50AFF5BA0E}"/>
    <cellStyle name="20% - Accent5 15 3" xfId="2835" xr:uid="{00000000-0005-0000-0000-00008C0D0000}"/>
    <cellStyle name="20% - Accent5 15 3 2" xfId="17838" xr:uid="{701C54D5-1D8A-4491-8734-4585C416FE34}"/>
    <cellStyle name="20% - Accent5 15 4" xfId="2836" xr:uid="{00000000-0005-0000-0000-00008D0D0000}"/>
    <cellStyle name="20% - Accent5 15 4 2" xfId="17839" xr:uid="{C111862E-3E60-4722-8ABB-BED645185325}"/>
    <cellStyle name="20% - Accent5 15 5" xfId="13963" xr:uid="{00000000-0005-0000-0000-00008E0D0000}"/>
    <cellStyle name="20% - Accent5 15 6" xfId="13964" xr:uid="{00000000-0005-0000-0000-00008F0D0000}"/>
    <cellStyle name="20% - Accent5 15 7" xfId="17834"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2" xr:uid="{9BFE4033-F3C8-4940-84F6-3416C59E68ED}"/>
    <cellStyle name="20% - Accent5 16 2 3" xfId="2841" xr:uid="{00000000-0005-0000-0000-0000940D0000}"/>
    <cellStyle name="20% - Accent5 16 2 3 2" xfId="17843" xr:uid="{3A60F8E3-B8E9-4F1C-8DD3-DC5196D12A23}"/>
    <cellStyle name="20% - Accent5 16 2 4" xfId="13965" xr:uid="{00000000-0005-0000-0000-0000950D0000}"/>
    <cellStyle name="20% - Accent5 16 2 5" xfId="13966" xr:uid="{00000000-0005-0000-0000-0000960D0000}"/>
    <cellStyle name="20% - Accent5 16 2 6" xfId="17841" xr:uid="{B149AD51-0FF9-492E-BC3C-948CC14932F6}"/>
    <cellStyle name="20% - Accent5 16 3" xfId="2842" xr:uid="{00000000-0005-0000-0000-0000970D0000}"/>
    <cellStyle name="20% - Accent5 16 3 2" xfId="17844" xr:uid="{AD9C1E47-17F6-4A49-873F-C9648A686DA1}"/>
    <cellStyle name="20% - Accent5 16 4" xfId="2843" xr:uid="{00000000-0005-0000-0000-0000980D0000}"/>
    <cellStyle name="20% - Accent5 16 4 2" xfId="17845" xr:uid="{AE4A5E7D-07EB-453E-B50B-751927FAE351}"/>
    <cellStyle name="20% - Accent5 16 5" xfId="13967" xr:uid="{00000000-0005-0000-0000-0000990D0000}"/>
    <cellStyle name="20% - Accent5 16 6" xfId="13968" xr:uid="{00000000-0005-0000-0000-00009A0D0000}"/>
    <cellStyle name="20% - Accent5 16 7" xfId="17840"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7" xr:uid="{82859026-AD91-4FB3-86BC-7C5300C21EBA}"/>
    <cellStyle name="20% - Accent5 17 3" xfId="2847" xr:uid="{00000000-0005-0000-0000-00009E0D0000}"/>
    <cellStyle name="20% - Accent5 17 3 2" xfId="17848" xr:uid="{67062657-BF82-442E-8A72-A902EAFC1FE2}"/>
    <cellStyle name="20% - Accent5 17 4" xfId="13969" xr:uid="{00000000-0005-0000-0000-00009F0D0000}"/>
    <cellStyle name="20% - Accent5 17 5" xfId="13970" xr:uid="{00000000-0005-0000-0000-0000A00D0000}"/>
    <cellStyle name="20% - Accent5 17 6" xfId="17846" xr:uid="{357A04CB-94D5-4775-BCFF-167815630944}"/>
    <cellStyle name="20% - Accent5 18" xfId="2848" xr:uid="{00000000-0005-0000-0000-0000A10D0000}"/>
    <cellStyle name="20% - Accent5 18 2" xfId="13971"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1" xr:uid="{4CE9946A-F543-4270-8152-45D8CB810AF5}"/>
    <cellStyle name="20% - Accent5 2 10 2 3" xfId="2854" xr:uid="{00000000-0005-0000-0000-0000A80D0000}"/>
    <cellStyle name="20% - Accent5 2 10 2 3 2" xfId="17852" xr:uid="{C017182B-E492-4CB0-BEE2-CA8690CCFB9F}"/>
    <cellStyle name="20% - Accent5 2 10 2 4" xfId="13972" xr:uid="{00000000-0005-0000-0000-0000A90D0000}"/>
    <cellStyle name="20% - Accent5 2 10 2 5" xfId="13973" xr:uid="{00000000-0005-0000-0000-0000AA0D0000}"/>
    <cellStyle name="20% - Accent5 2 10 2 6" xfId="17850" xr:uid="{6A0DFE37-D4D2-4991-8E19-9D261EB9345C}"/>
    <cellStyle name="20% - Accent5 2 10 3" xfId="2855" xr:uid="{00000000-0005-0000-0000-0000AB0D0000}"/>
    <cellStyle name="20% - Accent5 2 10 3 2" xfId="17853" xr:uid="{399DE553-B14A-4419-B985-EFC92017C94D}"/>
    <cellStyle name="20% - Accent5 2 10 4" xfId="2856" xr:uid="{00000000-0005-0000-0000-0000AC0D0000}"/>
    <cellStyle name="20% - Accent5 2 10 4 2" xfId="17854" xr:uid="{C1802EBB-0A99-4A44-83EC-F82CEDF9F320}"/>
    <cellStyle name="20% - Accent5 2 10 5" xfId="13974" xr:uid="{00000000-0005-0000-0000-0000AD0D0000}"/>
    <cellStyle name="20% - Accent5 2 10 6" xfId="13975" xr:uid="{00000000-0005-0000-0000-0000AE0D0000}"/>
    <cellStyle name="20% - Accent5 2 10 7" xfId="17849"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7" xr:uid="{744E1170-8F1B-4F74-A395-7CF45F1467CD}"/>
    <cellStyle name="20% - Accent5 2 11 2 3" xfId="2861" xr:uid="{00000000-0005-0000-0000-0000B30D0000}"/>
    <cellStyle name="20% - Accent5 2 11 2 3 2" xfId="17858" xr:uid="{2C5660E0-AE3E-4553-BF4F-9B0841A118E8}"/>
    <cellStyle name="20% - Accent5 2 11 2 4" xfId="13976" xr:uid="{00000000-0005-0000-0000-0000B40D0000}"/>
    <cellStyle name="20% - Accent5 2 11 2 5" xfId="13977" xr:uid="{00000000-0005-0000-0000-0000B50D0000}"/>
    <cellStyle name="20% - Accent5 2 11 2 6" xfId="17856" xr:uid="{BD748046-A186-45E9-8622-07B27BB45240}"/>
    <cellStyle name="20% - Accent5 2 11 3" xfId="2862" xr:uid="{00000000-0005-0000-0000-0000B60D0000}"/>
    <cellStyle name="20% - Accent5 2 11 3 2" xfId="17859" xr:uid="{C8F4FC18-19CB-484F-B6A1-9FF7F5661706}"/>
    <cellStyle name="20% - Accent5 2 11 4" xfId="2863" xr:uid="{00000000-0005-0000-0000-0000B70D0000}"/>
    <cellStyle name="20% - Accent5 2 11 4 2" xfId="17860" xr:uid="{8EE003CD-A103-4972-9104-06F9710FB097}"/>
    <cellStyle name="20% - Accent5 2 11 5" xfId="13978" xr:uid="{00000000-0005-0000-0000-0000B80D0000}"/>
    <cellStyle name="20% - Accent5 2 11 6" xfId="13979" xr:uid="{00000000-0005-0000-0000-0000B90D0000}"/>
    <cellStyle name="20% - Accent5 2 11 7" xfId="17855"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3" xr:uid="{EBF9D318-50A2-4116-A9DD-9354F4312A0A}"/>
    <cellStyle name="20% - Accent5 2 12 2 3" xfId="2867" xr:uid="{00000000-0005-0000-0000-0000BD0D0000}"/>
    <cellStyle name="20% - Accent5 2 12 2 3 2" xfId="17864" xr:uid="{6CA0EFC5-DDCD-4417-8294-3AF10F359D19}"/>
    <cellStyle name="20% - Accent5 2 12 2 4" xfId="13980" xr:uid="{00000000-0005-0000-0000-0000BE0D0000}"/>
    <cellStyle name="20% - Accent5 2 12 2 5" xfId="13981" xr:uid="{00000000-0005-0000-0000-0000BF0D0000}"/>
    <cellStyle name="20% - Accent5 2 12 2 6" xfId="17862" xr:uid="{28D954F5-5458-47E8-9D31-F6197B8E0DFD}"/>
    <cellStyle name="20% - Accent5 2 12 3" xfId="2868" xr:uid="{00000000-0005-0000-0000-0000C00D0000}"/>
    <cellStyle name="20% - Accent5 2 12 3 2" xfId="17865" xr:uid="{5CB0644E-BCFE-49CF-8383-86C25987D35E}"/>
    <cellStyle name="20% - Accent5 2 12 4" xfId="2869" xr:uid="{00000000-0005-0000-0000-0000C10D0000}"/>
    <cellStyle name="20% - Accent5 2 12 4 2" xfId="17866" xr:uid="{95C25489-658D-43A5-9923-B4628CE88D66}"/>
    <cellStyle name="20% - Accent5 2 12 5" xfId="13982" xr:uid="{00000000-0005-0000-0000-0000C20D0000}"/>
    <cellStyle name="20% - Accent5 2 12 6" xfId="13983" xr:uid="{00000000-0005-0000-0000-0000C30D0000}"/>
    <cellStyle name="20% - Accent5 2 12 7" xfId="17861"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9" xr:uid="{CA0696BB-C216-4293-B75F-2C07D454ECF0}"/>
    <cellStyle name="20% - Accent5 2 13 2 3" xfId="2873" xr:uid="{00000000-0005-0000-0000-0000C70D0000}"/>
    <cellStyle name="20% - Accent5 2 13 2 3 2" xfId="17870" xr:uid="{716D1DF8-C3E0-474F-879E-6A05A7D40552}"/>
    <cellStyle name="20% - Accent5 2 13 2 4" xfId="13984" xr:uid="{00000000-0005-0000-0000-0000C80D0000}"/>
    <cellStyle name="20% - Accent5 2 13 2 5" xfId="13985" xr:uid="{00000000-0005-0000-0000-0000C90D0000}"/>
    <cellStyle name="20% - Accent5 2 13 2 6" xfId="17868" xr:uid="{951558A6-C08D-4175-8AC2-7E690F165316}"/>
    <cellStyle name="20% - Accent5 2 13 3" xfId="2874" xr:uid="{00000000-0005-0000-0000-0000CA0D0000}"/>
    <cellStyle name="20% - Accent5 2 13 3 2" xfId="17871" xr:uid="{72FE8FDB-756F-4F3A-95B8-5A1131819667}"/>
    <cellStyle name="20% - Accent5 2 13 4" xfId="2875" xr:uid="{00000000-0005-0000-0000-0000CB0D0000}"/>
    <cellStyle name="20% - Accent5 2 13 4 2" xfId="17872" xr:uid="{2EFF7DC2-58E7-4F60-ACB7-225D2AC1798C}"/>
    <cellStyle name="20% - Accent5 2 13 5" xfId="13986" xr:uid="{00000000-0005-0000-0000-0000CC0D0000}"/>
    <cellStyle name="20% - Accent5 2 13 6" xfId="13987" xr:uid="{00000000-0005-0000-0000-0000CD0D0000}"/>
    <cellStyle name="20% - Accent5 2 13 7" xfId="17867"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5" xr:uid="{18A2EC30-FB60-4FC8-A032-D651D0E90FB6}"/>
    <cellStyle name="20% - Accent5 2 14 2 3" xfId="2879" xr:uid="{00000000-0005-0000-0000-0000D10D0000}"/>
    <cellStyle name="20% - Accent5 2 14 2 3 2" xfId="17876" xr:uid="{1C3D6D85-719B-4021-BBB5-F5BA1B924867}"/>
    <cellStyle name="20% - Accent5 2 14 2 4" xfId="13988" xr:uid="{00000000-0005-0000-0000-0000D20D0000}"/>
    <cellStyle name="20% - Accent5 2 14 2 5" xfId="13989" xr:uid="{00000000-0005-0000-0000-0000D30D0000}"/>
    <cellStyle name="20% - Accent5 2 14 2 6" xfId="17874" xr:uid="{A8485D82-2A7D-4E32-9ED1-2A42020A7819}"/>
    <cellStyle name="20% - Accent5 2 14 3" xfId="2880" xr:uid="{00000000-0005-0000-0000-0000D40D0000}"/>
    <cellStyle name="20% - Accent5 2 14 3 2" xfId="17877" xr:uid="{034217B5-F1B3-412C-88AF-A77C1174DE4A}"/>
    <cellStyle name="20% - Accent5 2 14 4" xfId="2881" xr:uid="{00000000-0005-0000-0000-0000D50D0000}"/>
    <cellStyle name="20% - Accent5 2 14 4 2" xfId="17878" xr:uid="{6D6BFBCB-E42C-4268-A82B-5CAF6CAE9588}"/>
    <cellStyle name="20% - Accent5 2 14 5" xfId="13990" xr:uid="{00000000-0005-0000-0000-0000D60D0000}"/>
    <cellStyle name="20% - Accent5 2 14 6" xfId="13991" xr:uid="{00000000-0005-0000-0000-0000D70D0000}"/>
    <cellStyle name="20% - Accent5 2 14 7" xfId="17873" xr:uid="{1B0DDAC6-F250-4A32-B7CF-02DF1CBD2579}"/>
    <cellStyle name="20% - Accent5 2 15" xfId="2882" xr:uid="{00000000-0005-0000-0000-0000D80D0000}"/>
    <cellStyle name="20% - Accent5 2 15 2" xfId="2883" xr:uid="{00000000-0005-0000-0000-0000D90D0000}"/>
    <cellStyle name="20% - Accent5 2 15 2 2" xfId="17880" xr:uid="{16EE289A-9E9D-4830-BA3B-AEF122934C28}"/>
    <cellStyle name="20% - Accent5 2 15 3" xfId="2884" xr:uid="{00000000-0005-0000-0000-0000DA0D0000}"/>
    <cellStyle name="20% - Accent5 2 15 3 2" xfId="17881" xr:uid="{3D61A0FE-EC4A-43C4-9D4B-057B9128EC38}"/>
    <cellStyle name="20% - Accent5 2 15 4" xfId="13992" xr:uid="{00000000-0005-0000-0000-0000DB0D0000}"/>
    <cellStyle name="20% - Accent5 2 15 5" xfId="13993" xr:uid="{00000000-0005-0000-0000-0000DC0D0000}"/>
    <cellStyle name="20% - Accent5 2 15 6" xfId="17879" xr:uid="{37774E95-BB56-4E83-BAA6-1143962BB074}"/>
    <cellStyle name="20% - Accent5 2 16" xfId="2885" xr:uid="{00000000-0005-0000-0000-0000DD0D0000}"/>
    <cellStyle name="20% - Accent5 2 16 2" xfId="17882" xr:uid="{878F94D1-474B-4EA7-9C00-AD976882E8B3}"/>
    <cellStyle name="20% - Accent5 2 17" xfId="2886" xr:uid="{00000000-0005-0000-0000-0000DE0D0000}"/>
    <cellStyle name="20% - Accent5 2 17 2" xfId="17883" xr:uid="{79765A84-C9C5-44DB-915D-E737BCCDB838}"/>
    <cellStyle name="20% - Accent5 2 18" xfId="2887" xr:uid="{00000000-0005-0000-0000-0000DF0D0000}"/>
    <cellStyle name="20% - Accent5 2 18 2" xfId="17884" xr:uid="{BBF5E25F-D512-4AA8-A7F6-37D1D400E6A1}"/>
    <cellStyle name="20% - Accent5 2 19" xfId="13994"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6" xr:uid="{B2AFDF88-B758-4302-8878-A89E7FD68C05}"/>
    <cellStyle name="20% - Accent5 2 2 2 3" xfId="2891" xr:uid="{00000000-0005-0000-0000-0000E40D0000}"/>
    <cellStyle name="20% - Accent5 2 2 2 3 2" xfId="17887" xr:uid="{349C5761-D1CA-463C-8B95-D9D9B269AA29}"/>
    <cellStyle name="20% - Accent5 2 2 2 4" xfId="13995" xr:uid="{00000000-0005-0000-0000-0000E50D0000}"/>
    <cellStyle name="20% - Accent5 2 2 2 5" xfId="13996" xr:uid="{00000000-0005-0000-0000-0000E60D0000}"/>
    <cellStyle name="20% - Accent5 2 2 2 6" xfId="17885" xr:uid="{5279D098-6188-403C-AA18-0607338272AB}"/>
    <cellStyle name="20% - Accent5 2 2 3" xfId="2892" xr:uid="{00000000-0005-0000-0000-0000E70D0000}"/>
    <cellStyle name="20% - Accent5 2 2 3 2" xfId="17888" xr:uid="{D0DB8FC8-FA02-45A6-B536-926D44C07217}"/>
    <cellStyle name="20% - Accent5 2 2 4" xfId="2893" xr:uid="{00000000-0005-0000-0000-0000E80D0000}"/>
    <cellStyle name="20% - Accent5 2 2 4 2" xfId="17889" xr:uid="{7CEBD54A-4899-4BC0-9D58-F034F7C9D6A7}"/>
    <cellStyle name="20% - Accent5 2 2 5" xfId="2894" xr:uid="{00000000-0005-0000-0000-0000E90D0000}"/>
    <cellStyle name="20% - Accent5 2 2 5 2" xfId="17890" xr:uid="{1C94F8EE-83B2-421C-A1FF-8DCE0BEABC76}"/>
    <cellStyle name="20% - Accent5 2 2 6" xfId="13997"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2" xr:uid="{51A8B150-53DD-4F5F-8C60-AB3B2E1E4C45}"/>
    <cellStyle name="20% - Accent5 2 3 2 3" xfId="2899" xr:uid="{00000000-0005-0000-0000-0000EF0D0000}"/>
    <cellStyle name="20% - Accent5 2 3 2 3 2" xfId="17893" xr:uid="{1E99550D-9073-4EF1-A2CF-3727C234C821}"/>
    <cellStyle name="20% - Accent5 2 3 2 4" xfId="13998" xr:uid="{00000000-0005-0000-0000-0000F00D0000}"/>
    <cellStyle name="20% - Accent5 2 3 2 5" xfId="13999" xr:uid="{00000000-0005-0000-0000-0000F10D0000}"/>
    <cellStyle name="20% - Accent5 2 3 2 6" xfId="17891" xr:uid="{A89A9ABB-7D59-46EA-BAFF-23B7B0841207}"/>
    <cellStyle name="20% - Accent5 2 3 3" xfId="2900" xr:uid="{00000000-0005-0000-0000-0000F20D0000}"/>
    <cellStyle name="20% - Accent5 2 3 3 2" xfId="17894" xr:uid="{04890487-C3E1-4C9F-A714-10FF6B952FB2}"/>
    <cellStyle name="20% - Accent5 2 3 4" xfId="2901" xr:uid="{00000000-0005-0000-0000-0000F30D0000}"/>
    <cellStyle name="20% - Accent5 2 3 4 2" xfId="17895" xr:uid="{611E72C9-CF2A-4928-A046-77AC8EBE974A}"/>
    <cellStyle name="20% - Accent5 2 3 5" xfId="2902" xr:uid="{00000000-0005-0000-0000-0000F40D0000}"/>
    <cellStyle name="20% - Accent5 2 3 5 2" xfId="17896" xr:uid="{3DA367D8-2651-4F9A-A1D8-0892E2D6E401}"/>
    <cellStyle name="20% - Accent5 2 3 6" xfId="14000"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8" xr:uid="{9D29CB5D-79DD-4167-B89D-8B4D0DADF49E}"/>
    <cellStyle name="20% - Accent5 2 4 2 3" xfId="2907" xr:uid="{00000000-0005-0000-0000-0000FA0D0000}"/>
    <cellStyle name="20% - Accent5 2 4 2 3 2" xfId="17899" xr:uid="{58A17C26-84AC-483B-8D46-5D65FC4F41C7}"/>
    <cellStyle name="20% - Accent5 2 4 2 4" xfId="14001" xr:uid="{00000000-0005-0000-0000-0000FB0D0000}"/>
    <cellStyle name="20% - Accent5 2 4 2 5" xfId="14002" xr:uid="{00000000-0005-0000-0000-0000FC0D0000}"/>
    <cellStyle name="20% - Accent5 2 4 2 6" xfId="17897" xr:uid="{6029009A-C465-4ACE-A7E9-B0CAEB5A585A}"/>
    <cellStyle name="20% - Accent5 2 4 3" xfId="2908" xr:uid="{00000000-0005-0000-0000-0000FD0D0000}"/>
    <cellStyle name="20% - Accent5 2 4 3 2" xfId="17900" xr:uid="{E9F37620-C047-458D-8152-932E712DC027}"/>
    <cellStyle name="20% - Accent5 2 4 4" xfId="2909" xr:uid="{00000000-0005-0000-0000-0000FE0D0000}"/>
    <cellStyle name="20% - Accent5 2 4 4 2" xfId="17901" xr:uid="{F5442D7B-E57F-4FB6-860B-D375FA6F546A}"/>
    <cellStyle name="20% - Accent5 2 4 5" xfId="2910" xr:uid="{00000000-0005-0000-0000-0000FF0D0000}"/>
    <cellStyle name="20% - Accent5 2 4 5 2" xfId="17902" xr:uid="{6577BD0B-06A4-43D9-A224-6A2958B40114}"/>
    <cellStyle name="20% - Accent5 2 4 6" xfId="14003"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4" xr:uid="{9D3225E4-E143-4801-8E78-6E5161B71807}"/>
    <cellStyle name="20% - Accent5 2 5 2 3" xfId="2915" xr:uid="{00000000-0005-0000-0000-0000050E0000}"/>
    <cellStyle name="20% - Accent5 2 5 2 3 2" xfId="17905" xr:uid="{415F3574-F635-4090-94BE-03593E419991}"/>
    <cellStyle name="20% - Accent5 2 5 2 4" xfId="14004" xr:uid="{00000000-0005-0000-0000-0000060E0000}"/>
    <cellStyle name="20% - Accent5 2 5 2 5" xfId="14005" xr:uid="{00000000-0005-0000-0000-0000070E0000}"/>
    <cellStyle name="20% - Accent5 2 5 2 6" xfId="17903" xr:uid="{C4F46706-F2FC-40D8-B4FC-8200BE865A83}"/>
    <cellStyle name="20% - Accent5 2 5 3" xfId="2916" xr:uid="{00000000-0005-0000-0000-0000080E0000}"/>
    <cellStyle name="20% - Accent5 2 5 3 2" xfId="17906" xr:uid="{6509F496-F288-4538-B165-8C06D4B10D82}"/>
    <cellStyle name="20% - Accent5 2 5 4" xfId="2917" xr:uid="{00000000-0005-0000-0000-0000090E0000}"/>
    <cellStyle name="20% - Accent5 2 5 4 2" xfId="17907" xr:uid="{9D157C76-3659-4683-90A6-49414117430C}"/>
    <cellStyle name="20% - Accent5 2 5 5" xfId="2918" xr:uid="{00000000-0005-0000-0000-00000A0E0000}"/>
    <cellStyle name="20% - Accent5 2 5 5 2" xfId="17908" xr:uid="{57BDDD93-AE87-465B-A9BA-780EE03FEDEE}"/>
    <cellStyle name="20% - Accent5 2 5 6" xfId="14006"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1" xr:uid="{206AD51A-EF50-428B-AAB9-88BB20E35AF9}"/>
    <cellStyle name="20% - Accent5 2 6 2 3" xfId="2923" xr:uid="{00000000-0005-0000-0000-0000100E0000}"/>
    <cellStyle name="20% - Accent5 2 6 2 3 2" xfId="17912" xr:uid="{B273F5C6-836F-4A65-BC2F-5CC24573DAF2}"/>
    <cellStyle name="20% - Accent5 2 6 2 4" xfId="14007" xr:uid="{00000000-0005-0000-0000-0000110E0000}"/>
    <cellStyle name="20% - Accent5 2 6 2 5" xfId="14008" xr:uid="{00000000-0005-0000-0000-0000120E0000}"/>
    <cellStyle name="20% - Accent5 2 6 2 6" xfId="17910" xr:uid="{F35D09B0-2BA0-4D56-A208-8B59C0AA7EA0}"/>
    <cellStyle name="20% - Accent5 2 6 3" xfId="2924" xr:uid="{00000000-0005-0000-0000-0000130E0000}"/>
    <cellStyle name="20% - Accent5 2 6 3 2" xfId="17913" xr:uid="{DB104064-1BEE-4375-9CCF-476ABE587BA8}"/>
    <cellStyle name="20% - Accent5 2 6 4" xfId="2925" xr:uid="{00000000-0005-0000-0000-0000140E0000}"/>
    <cellStyle name="20% - Accent5 2 6 4 2" xfId="17914" xr:uid="{EBAC9A00-0058-4753-843C-4203A53676E7}"/>
    <cellStyle name="20% - Accent5 2 6 5" xfId="14009" xr:uid="{00000000-0005-0000-0000-0000150E0000}"/>
    <cellStyle name="20% - Accent5 2 6 6" xfId="14010" xr:uid="{00000000-0005-0000-0000-0000160E0000}"/>
    <cellStyle name="20% - Accent5 2 6 7" xfId="17909"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7" xr:uid="{3E67CDB8-E1CA-417C-9A50-00472AD9A1E7}"/>
    <cellStyle name="20% - Accent5 2 7 2 3" xfId="2930" xr:uid="{00000000-0005-0000-0000-00001B0E0000}"/>
    <cellStyle name="20% - Accent5 2 7 2 3 2" xfId="17918" xr:uid="{C1BC956C-CDE1-49B4-A521-CB6A9C517BE8}"/>
    <cellStyle name="20% - Accent5 2 7 2 4" xfId="14011" xr:uid="{00000000-0005-0000-0000-00001C0E0000}"/>
    <cellStyle name="20% - Accent5 2 7 2 5" xfId="14012" xr:uid="{00000000-0005-0000-0000-00001D0E0000}"/>
    <cellStyle name="20% - Accent5 2 7 2 6" xfId="17916" xr:uid="{DF205886-E483-42DB-BD32-08845F32347B}"/>
    <cellStyle name="20% - Accent5 2 7 3" xfId="2931" xr:uid="{00000000-0005-0000-0000-00001E0E0000}"/>
    <cellStyle name="20% - Accent5 2 7 3 2" xfId="17919" xr:uid="{67A2FDF6-E646-4FE6-B2F1-8BBF8F461667}"/>
    <cellStyle name="20% - Accent5 2 7 4" xfId="2932" xr:uid="{00000000-0005-0000-0000-00001F0E0000}"/>
    <cellStyle name="20% - Accent5 2 7 4 2" xfId="17920" xr:uid="{0274D99E-FB39-467B-BB90-41FA51103EAD}"/>
    <cellStyle name="20% - Accent5 2 7 5" xfId="14013" xr:uid="{00000000-0005-0000-0000-0000200E0000}"/>
    <cellStyle name="20% - Accent5 2 7 6" xfId="14014" xr:uid="{00000000-0005-0000-0000-0000210E0000}"/>
    <cellStyle name="20% - Accent5 2 7 7" xfId="17915"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3" xr:uid="{80E7BB72-92DE-4631-849C-79EA4CA293A2}"/>
    <cellStyle name="20% - Accent5 2 8 2 3" xfId="2937" xr:uid="{00000000-0005-0000-0000-0000260E0000}"/>
    <cellStyle name="20% - Accent5 2 8 2 3 2" xfId="17924" xr:uid="{E5BFB75F-903E-4366-8140-19B6755D5B31}"/>
    <cellStyle name="20% - Accent5 2 8 2 4" xfId="14015" xr:uid="{00000000-0005-0000-0000-0000270E0000}"/>
    <cellStyle name="20% - Accent5 2 8 2 5" xfId="14016" xr:uid="{00000000-0005-0000-0000-0000280E0000}"/>
    <cellStyle name="20% - Accent5 2 8 2 6" xfId="17922" xr:uid="{89F72813-661B-43DE-906E-44C11B7A3762}"/>
    <cellStyle name="20% - Accent5 2 8 3" xfId="2938" xr:uid="{00000000-0005-0000-0000-0000290E0000}"/>
    <cellStyle name="20% - Accent5 2 8 3 2" xfId="17925" xr:uid="{AECDAEB2-7C8B-46DC-8EB9-E7DA669D2809}"/>
    <cellStyle name="20% - Accent5 2 8 4" xfId="2939" xr:uid="{00000000-0005-0000-0000-00002A0E0000}"/>
    <cellStyle name="20% - Accent5 2 8 4 2" xfId="17926" xr:uid="{968B5FB3-E9EF-45E6-B8BC-D065207174EA}"/>
    <cellStyle name="20% - Accent5 2 8 5" xfId="14017" xr:uid="{00000000-0005-0000-0000-00002B0E0000}"/>
    <cellStyle name="20% - Accent5 2 8 6" xfId="14018" xr:uid="{00000000-0005-0000-0000-00002C0E0000}"/>
    <cellStyle name="20% - Accent5 2 8 7" xfId="17921"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9" xr:uid="{2D562C8A-E61D-4CB4-A08D-C190D4C79BEC}"/>
    <cellStyle name="20% - Accent5 2 9 2 3" xfId="2944" xr:uid="{00000000-0005-0000-0000-0000310E0000}"/>
    <cellStyle name="20% - Accent5 2 9 2 3 2" xfId="17930" xr:uid="{A25766CD-6B4E-4ACA-B906-077E3F45A208}"/>
    <cellStyle name="20% - Accent5 2 9 2 4" xfId="14019" xr:uid="{00000000-0005-0000-0000-0000320E0000}"/>
    <cellStyle name="20% - Accent5 2 9 2 5" xfId="14020" xr:uid="{00000000-0005-0000-0000-0000330E0000}"/>
    <cellStyle name="20% - Accent5 2 9 2 6" xfId="17928" xr:uid="{EFCC6318-88C6-4516-9D8B-1B681F326EE5}"/>
    <cellStyle name="20% - Accent5 2 9 3" xfId="2945" xr:uid="{00000000-0005-0000-0000-0000340E0000}"/>
    <cellStyle name="20% - Accent5 2 9 3 2" xfId="17931" xr:uid="{C74E2264-34E2-4ECC-AF18-6C0C6D933A1B}"/>
    <cellStyle name="20% - Accent5 2 9 4" xfId="2946" xr:uid="{00000000-0005-0000-0000-0000350E0000}"/>
    <cellStyle name="20% - Accent5 2 9 4 2" xfId="17932" xr:uid="{965321DB-5B29-4F59-A317-6A96D2AD1D82}"/>
    <cellStyle name="20% - Accent5 2 9 5" xfId="14021" xr:uid="{00000000-0005-0000-0000-0000360E0000}"/>
    <cellStyle name="20% - Accent5 2 9 6" xfId="14022" xr:uid="{00000000-0005-0000-0000-0000370E0000}"/>
    <cellStyle name="20% - Accent5 2 9 7" xfId="17927"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3" xr:uid="{67D28182-E986-4DA7-A326-251B32CBB1C1}"/>
    <cellStyle name="20% - Accent5 3 11" xfId="2962" xr:uid="{00000000-0005-0000-0000-0000470E0000}"/>
    <cellStyle name="20% - Accent5 3 11 2" xfId="17934" xr:uid="{55B6558A-40CB-43F0-A8D5-9E275CE16E7D}"/>
    <cellStyle name="20% - Accent5 3 12" xfId="2963" xr:uid="{00000000-0005-0000-0000-0000480E0000}"/>
    <cellStyle name="20% - Accent5 3 12 2" xfId="17935" xr:uid="{581F84AB-7333-4A13-B409-8A266D2B66B8}"/>
    <cellStyle name="20% - Accent5 3 13" xfId="14023"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7" xr:uid="{004174DF-54D5-4220-A972-90FDF8D1D7C6}"/>
    <cellStyle name="20% - Accent5 3 2 2 3" xfId="2967" xr:uid="{00000000-0005-0000-0000-00004D0E0000}"/>
    <cellStyle name="20% - Accent5 3 2 2 3 2" xfId="17938" xr:uid="{13FAA46B-B128-4297-AB5B-88AD38CC12E1}"/>
    <cellStyle name="20% - Accent5 3 2 2 4" xfId="14024" xr:uid="{00000000-0005-0000-0000-00004E0E0000}"/>
    <cellStyle name="20% - Accent5 3 2 2 5" xfId="14025" xr:uid="{00000000-0005-0000-0000-00004F0E0000}"/>
    <cellStyle name="20% - Accent5 3 2 2 6" xfId="17936" xr:uid="{C2EF132E-7A02-444E-8445-08444A719074}"/>
    <cellStyle name="20% - Accent5 3 2 3" xfId="2968" xr:uid="{00000000-0005-0000-0000-0000500E0000}"/>
    <cellStyle name="20% - Accent5 3 2 3 2" xfId="17939" xr:uid="{FA77A30E-473B-4239-8D87-4534D3B3A570}"/>
    <cellStyle name="20% - Accent5 3 2 4" xfId="2969" xr:uid="{00000000-0005-0000-0000-0000510E0000}"/>
    <cellStyle name="20% - Accent5 3 2 4 2" xfId="17940" xr:uid="{D52C663F-3F33-4C6F-A2AD-F34993391979}"/>
    <cellStyle name="20% - Accent5 3 2 5" xfId="2970" xr:uid="{00000000-0005-0000-0000-0000520E0000}"/>
    <cellStyle name="20% - Accent5 3 2 5 2" xfId="17941" xr:uid="{634AC846-6B6E-4511-9C72-60E518EB81B0}"/>
    <cellStyle name="20% - Accent5 3 2 6" xfId="14026"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3" xr:uid="{4A56096C-4779-484A-A19A-6CC29C90AFE2}"/>
    <cellStyle name="20% - Accent5 3 3 2 3" xfId="2975" xr:uid="{00000000-0005-0000-0000-0000580E0000}"/>
    <cellStyle name="20% - Accent5 3 3 2 3 2" xfId="17944" xr:uid="{E501ACB5-822B-4172-A4AC-943784BB4938}"/>
    <cellStyle name="20% - Accent5 3 3 2 4" xfId="14027" xr:uid="{00000000-0005-0000-0000-0000590E0000}"/>
    <cellStyle name="20% - Accent5 3 3 2 5" xfId="14028" xr:uid="{00000000-0005-0000-0000-00005A0E0000}"/>
    <cellStyle name="20% - Accent5 3 3 2 6" xfId="17942" xr:uid="{9370EC5C-155F-4B06-91F2-BF0F3EE0FA5B}"/>
    <cellStyle name="20% - Accent5 3 3 3" xfId="2976" xr:uid="{00000000-0005-0000-0000-00005B0E0000}"/>
    <cellStyle name="20% - Accent5 3 3 3 2" xfId="17945" xr:uid="{8A96F744-A88C-4A88-8CFF-DC5500F829AE}"/>
    <cellStyle name="20% - Accent5 3 3 4" xfId="2977" xr:uid="{00000000-0005-0000-0000-00005C0E0000}"/>
    <cellStyle name="20% - Accent5 3 3 4 2" xfId="17946" xr:uid="{8266ED05-0AB9-43BB-8196-2794B47E6431}"/>
    <cellStyle name="20% - Accent5 3 3 5" xfId="2978" xr:uid="{00000000-0005-0000-0000-00005D0E0000}"/>
    <cellStyle name="20% - Accent5 3 3 5 2" xfId="17947" xr:uid="{053239BD-7945-4DAB-B92D-63DEA669FBD7}"/>
    <cellStyle name="20% - Accent5 3 3 6" xfId="14029"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9" xr:uid="{37C39BC5-5682-4813-B6B0-487FCF5E7075}"/>
    <cellStyle name="20% - Accent5 3 4 2 3" xfId="2983" xr:uid="{00000000-0005-0000-0000-0000630E0000}"/>
    <cellStyle name="20% - Accent5 3 4 2 3 2" xfId="17950" xr:uid="{3BFD5851-E76E-4C61-856C-A348616FE51B}"/>
    <cellStyle name="20% - Accent5 3 4 2 4" xfId="14030" xr:uid="{00000000-0005-0000-0000-0000640E0000}"/>
    <cellStyle name="20% - Accent5 3 4 2 5" xfId="14031" xr:uid="{00000000-0005-0000-0000-0000650E0000}"/>
    <cellStyle name="20% - Accent5 3 4 2 6" xfId="17948" xr:uid="{A668757D-F4C6-43D6-8BB6-27CA94554963}"/>
    <cellStyle name="20% - Accent5 3 4 3" xfId="2984" xr:uid="{00000000-0005-0000-0000-0000660E0000}"/>
    <cellStyle name="20% - Accent5 3 4 3 2" xfId="17951" xr:uid="{E8A2BC6B-8AD4-4C08-80DE-39C82EE7619F}"/>
    <cellStyle name="20% - Accent5 3 4 4" xfId="2985" xr:uid="{00000000-0005-0000-0000-0000670E0000}"/>
    <cellStyle name="20% - Accent5 3 4 4 2" xfId="17952" xr:uid="{E254B56E-C785-480F-BDFD-6A1669611DDA}"/>
    <cellStyle name="20% - Accent5 3 4 5" xfId="2986" xr:uid="{00000000-0005-0000-0000-0000680E0000}"/>
    <cellStyle name="20% - Accent5 3 4 5 2" xfId="17953" xr:uid="{0353E9C0-E1E8-42BE-A5DA-2F545E0EE5EE}"/>
    <cellStyle name="20% - Accent5 3 4 6" xfId="14032"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5" xr:uid="{9E3C4D05-B206-44BF-A84D-D2CE7983DEDE}"/>
    <cellStyle name="20% - Accent5 3 5 2 3" xfId="2991" xr:uid="{00000000-0005-0000-0000-00006E0E0000}"/>
    <cellStyle name="20% - Accent5 3 5 2 3 2" xfId="17956" xr:uid="{F16E0FA5-380A-46DC-A191-BE64A3713625}"/>
    <cellStyle name="20% - Accent5 3 5 2 4" xfId="14033" xr:uid="{00000000-0005-0000-0000-00006F0E0000}"/>
    <cellStyle name="20% - Accent5 3 5 2 5" xfId="14034" xr:uid="{00000000-0005-0000-0000-0000700E0000}"/>
    <cellStyle name="20% - Accent5 3 5 2 6" xfId="17954" xr:uid="{218F2409-B431-468E-81EF-4E1034B6227A}"/>
    <cellStyle name="20% - Accent5 3 5 3" xfId="2992" xr:uid="{00000000-0005-0000-0000-0000710E0000}"/>
    <cellStyle name="20% - Accent5 3 5 3 2" xfId="17957" xr:uid="{DD882483-70DE-41E5-8888-470AF597C5E6}"/>
    <cellStyle name="20% - Accent5 3 5 4" xfId="2993" xr:uid="{00000000-0005-0000-0000-0000720E0000}"/>
    <cellStyle name="20% - Accent5 3 5 4 2" xfId="17958" xr:uid="{5B2EFE43-F148-4C30-9F29-C6CE11F96ECC}"/>
    <cellStyle name="20% - Accent5 3 5 5" xfId="2994" xr:uid="{00000000-0005-0000-0000-0000730E0000}"/>
    <cellStyle name="20% - Accent5 3 5 5 2" xfId="17959" xr:uid="{43B8834D-BFBB-435A-B8EC-C0262FC13C70}"/>
    <cellStyle name="20% - Accent5 3 5 6" xfId="14035"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2" xr:uid="{1DB5D196-67D5-4990-8545-42B1C5D278D3}"/>
    <cellStyle name="20% - Accent5 3 6 2 3" xfId="2999" xr:uid="{00000000-0005-0000-0000-0000790E0000}"/>
    <cellStyle name="20% - Accent5 3 6 2 3 2" xfId="17963" xr:uid="{E7336869-A109-4053-99BC-73C52676DF1B}"/>
    <cellStyle name="20% - Accent5 3 6 2 4" xfId="14036" xr:uid="{00000000-0005-0000-0000-00007A0E0000}"/>
    <cellStyle name="20% - Accent5 3 6 2 5" xfId="14037" xr:uid="{00000000-0005-0000-0000-00007B0E0000}"/>
    <cellStyle name="20% - Accent5 3 6 2 6" xfId="17961" xr:uid="{EBC6ECF3-AFE8-4E82-AFA6-6249246B1F29}"/>
    <cellStyle name="20% - Accent5 3 6 3" xfId="3000" xr:uid="{00000000-0005-0000-0000-00007C0E0000}"/>
    <cellStyle name="20% - Accent5 3 6 3 2" xfId="17964" xr:uid="{7EA0AD40-0B8F-4EA9-A43A-46BA5D99B628}"/>
    <cellStyle name="20% - Accent5 3 6 4" xfId="3001" xr:uid="{00000000-0005-0000-0000-00007D0E0000}"/>
    <cellStyle name="20% - Accent5 3 6 4 2" xfId="17965" xr:uid="{4E2E99C8-E348-423C-B908-599C7B62B8B3}"/>
    <cellStyle name="20% - Accent5 3 6 5" xfId="14038" xr:uid="{00000000-0005-0000-0000-00007E0E0000}"/>
    <cellStyle name="20% - Accent5 3 6 6" xfId="14039" xr:uid="{00000000-0005-0000-0000-00007F0E0000}"/>
    <cellStyle name="20% - Accent5 3 6 7" xfId="17960"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8" xr:uid="{29DC5333-D76F-45F4-994D-84E3F3869298}"/>
    <cellStyle name="20% - Accent5 3 7 2 3" xfId="3006" xr:uid="{00000000-0005-0000-0000-0000840E0000}"/>
    <cellStyle name="20% - Accent5 3 7 2 3 2" xfId="17969" xr:uid="{2C2ED896-8404-41A3-9806-9D94344E15FC}"/>
    <cellStyle name="20% - Accent5 3 7 2 4" xfId="14040" xr:uid="{00000000-0005-0000-0000-0000850E0000}"/>
    <cellStyle name="20% - Accent5 3 7 2 5" xfId="14041" xr:uid="{00000000-0005-0000-0000-0000860E0000}"/>
    <cellStyle name="20% - Accent5 3 7 2 6" xfId="17967" xr:uid="{334D0F08-A9CA-41CF-8943-840857A385F9}"/>
    <cellStyle name="20% - Accent5 3 7 3" xfId="3007" xr:uid="{00000000-0005-0000-0000-0000870E0000}"/>
    <cellStyle name="20% - Accent5 3 7 3 2" xfId="17970" xr:uid="{F565DD85-59CD-46C9-BD47-333ABF1F1A84}"/>
    <cellStyle name="20% - Accent5 3 7 4" xfId="3008" xr:uid="{00000000-0005-0000-0000-0000880E0000}"/>
    <cellStyle name="20% - Accent5 3 7 4 2" xfId="17971" xr:uid="{3DCCADA0-20E1-4A89-ACEA-E786867AB435}"/>
    <cellStyle name="20% - Accent5 3 7 5" xfId="14042" xr:uid="{00000000-0005-0000-0000-0000890E0000}"/>
    <cellStyle name="20% - Accent5 3 7 6" xfId="14043" xr:uid="{00000000-0005-0000-0000-00008A0E0000}"/>
    <cellStyle name="20% - Accent5 3 7 7" xfId="17966"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4" xr:uid="{C7EF900A-A8AF-48FC-992E-4BF68C265F3C}"/>
    <cellStyle name="20% - Accent5 3 8 2 3" xfId="3013" xr:uid="{00000000-0005-0000-0000-00008F0E0000}"/>
    <cellStyle name="20% - Accent5 3 8 2 3 2" xfId="17975" xr:uid="{7292354E-A744-49D1-A149-CC28FB7A3B02}"/>
    <cellStyle name="20% - Accent5 3 8 2 4" xfId="14044" xr:uid="{00000000-0005-0000-0000-0000900E0000}"/>
    <cellStyle name="20% - Accent5 3 8 2 5" xfId="14045" xr:uid="{00000000-0005-0000-0000-0000910E0000}"/>
    <cellStyle name="20% - Accent5 3 8 2 6" xfId="17973" xr:uid="{8EB276C5-1615-4412-8809-1C04D8E3FFBF}"/>
    <cellStyle name="20% - Accent5 3 8 3" xfId="3014" xr:uid="{00000000-0005-0000-0000-0000920E0000}"/>
    <cellStyle name="20% - Accent5 3 8 3 2" xfId="17976" xr:uid="{25C1CB66-F7EA-42A9-B61F-0B54D5CA27A0}"/>
    <cellStyle name="20% - Accent5 3 8 4" xfId="3015" xr:uid="{00000000-0005-0000-0000-0000930E0000}"/>
    <cellStyle name="20% - Accent5 3 8 4 2" xfId="17977" xr:uid="{3A386B42-8929-457D-AF7D-0B827060A71E}"/>
    <cellStyle name="20% - Accent5 3 8 5" xfId="14046" xr:uid="{00000000-0005-0000-0000-0000940E0000}"/>
    <cellStyle name="20% - Accent5 3 8 6" xfId="14047" xr:uid="{00000000-0005-0000-0000-0000950E0000}"/>
    <cellStyle name="20% - Accent5 3 8 7" xfId="17972"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9" xr:uid="{5D03CA22-6368-44FE-80AC-DA4CB6A37E82}"/>
    <cellStyle name="20% - Accent5 3 9 3" xfId="3019" xr:uid="{00000000-0005-0000-0000-0000990E0000}"/>
    <cellStyle name="20% - Accent5 3 9 3 2" xfId="17980" xr:uid="{A0551120-3B8C-4B1C-AA82-07679D047016}"/>
    <cellStyle name="20% - Accent5 3 9 4" xfId="14048" xr:uid="{00000000-0005-0000-0000-00009A0E0000}"/>
    <cellStyle name="20% - Accent5 3 9 5" xfId="14049" xr:uid="{00000000-0005-0000-0000-00009B0E0000}"/>
    <cellStyle name="20% - Accent5 3 9 6" xfId="17978"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1" xr:uid="{4047637B-411B-4B34-BBB0-F34D392A02DA}"/>
    <cellStyle name="20% - Accent5 4 11" xfId="3033" xr:uid="{00000000-0005-0000-0000-0000A90E0000}"/>
    <cellStyle name="20% - Accent5 4 11 2" xfId="17982" xr:uid="{5A0B955A-5B21-46CA-B7AB-4C84FCD45029}"/>
    <cellStyle name="20% - Accent5 4 12" xfId="3034" xr:uid="{00000000-0005-0000-0000-0000AA0E0000}"/>
    <cellStyle name="20% - Accent5 4 12 2" xfId="17983" xr:uid="{E90AEE55-2A47-4A99-8068-C63AB735C7E0}"/>
    <cellStyle name="20% - Accent5 4 13" xfId="14050"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6" xr:uid="{6EE4B07D-B363-4230-BFEE-876A43B5F725}"/>
    <cellStyle name="20% - Accent5 4 2 2 3" xfId="3038" xr:uid="{00000000-0005-0000-0000-0000AF0E0000}"/>
    <cellStyle name="20% - Accent5 4 2 2 3 2" xfId="17987" xr:uid="{F53684BA-433C-4A94-84D2-3525A125CD8D}"/>
    <cellStyle name="20% - Accent5 4 2 2 4" xfId="14051" xr:uid="{00000000-0005-0000-0000-0000B00E0000}"/>
    <cellStyle name="20% - Accent5 4 2 2 5" xfId="14052" xr:uid="{00000000-0005-0000-0000-0000B10E0000}"/>
    <cellStyle name="20% - Accent5 4 2 2 6" xfId="17985" xr:uid="{39EDABEC-E0AD-464B-9EC6-32D631BDE328}"/>
    <cellStyle name="20% - Accent5 4 2 3" xfId="3039" xr:uid="{00000000-0005-0000-0000-0000B20E0000}"/>
    <cellStyle name="20% - Accent5 4 2 3 2" xfId="17988" xr:uid="{9F477C75-37F9-4A7C-AC3D-707CB6BA881C}"/>
    <cellStyle name="20% - Accent5 4 2 4" xfId="3040" xr:uid="{00000000-0005-0000-0000-0000B30E0000}"/>
    <cellStyle name="20% - Accent5 4 2 4 2" xfId="17989" xr:uid="{530C80CE-C570-41BC-B8E1-9EEA80AC4B36}"/>
    <cellStyle name="20% - Accent5 4 2 5" xfId="14053" xr:uid="{00000000-0005-0000-0000-0000B40E0000}"/>
    <cellStyle name="20% - Accent5 4 2 6" xfId="14054" xr:uid="{00000000-0005-0000-0000-0000B50E0000}"/>
    <cellStyle name="20% - Accent5 4 2 7" xfId="17984"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2" xr:uid="{4760DB79-7D67-4EA2-A2F3-D86F3CD8BE1C}"/>
    <cellStyle name="20% - Accent5 4 3 2 3" xfId="3045" xr:uid="{00000000-0005-0000-0000-0000BA0E0000}"/>
    <cellStyle name="20% - Accent5 4 3 2 3 2" xfId="17993" xr:uid="{A7FE5D3D-DC76-43B4-B09B-84432B2AB7DB}"/>
    <cellStyle name="20% - Accent5 4 3 2 4" xfId="14055" xr:uid="{00000000-0005-0000-0000-0000BB0E0000}"/>
    <cellStyle name="20% - Accent5 4 3 2 5" xfId="14056" xr:uid="{00000000-0005-0000-0000-0000BC0E0000}"/>
    <cellStyle name="20% - Accent5 4 3 2 6" xfId="17991" xr:uid="{AED49351-E23D-4D1F-BFA1-981CA7E5C636}"/>
    <cellStyle name="20% - Accent5 4 3 3" xfId="3046" xr:uid="{00000000-0005-0000-0000-0000BD0E0000}"/>
    <cellStyle name="20% - Accent5 4 3 3 2" xfId="17994" xr:uid="{CAC7AA0A-B13D-4C21-9140-CD827AEDE6EB}"/>
    <cellStyle name="20% - Accent5 4 3 4" xfId="3047" xr:uid="{00000000-0005-0000-0000-0000BE0E0000}"/>
    <cellStyle name="20% - Accent5 4 3 4 2" xfId="17995" xr:uid="{795A7478-D5AC-4242-BBD3-99B722AB7306}"/>
    <cellStyle name="20% - Accent5 4 3 5" xfId="14057" xr:uid="{00000000-0005-0000-0000-0000BF0E0000}"/>
    <cellStyle name="20% - Accent5 4 3 6" xfId="14058" xr:uid="{00000000-0005-0000-0000-0000C00E0000}"/>
    <cellStyle name="20% - Accent5 4 3 7" xfId="17990"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8" xr:uid="{2647436D-DEAD-44D6-AA24-F52AB51F2C56}"/>
    <cellStyle name="20% - Accent5 4 4 2 3" xfId="3051" xr:uid="{00000000-0005-0000-0000-0000C40E0000}"/>
    <cellStyle name="20% - Accent5 4 4 2 3 2" xfId="17999" xr:uid="{EB97FCE5-8370-4CF0-B272-40AC4C259AD2}"/>
    <cellStyle name="20% - Accent5 4 4 2 4" xfId="14059" xr:uid="{00000000-0005-0000-0000-0000C50E0000}"/>
    <cellStyle name="20% - Accent5 4 4 2 5" xfId="14060" xr:uid="{00000000-0005-0000-0000-0000C60E0000}"/>
    <cellStyle name="20% - Accent5 4 4 2 6" xfId="17997" xr:uid="{585ED3B8-56D5-42A1-898A-D7CA9C5DB4E4}"/>
    <cellStyle name="20% - Accent5 4 4 3" xfId="3052" xr:uid="{00000000-0005-0000-0000-0000C70E0000}"/>
    <cellStyle name="20% - Accent5 4 4 3 2" xfId="18000" xr:uid="{198B301F-D8E4-4CC3-A0C0-AAC86FDBF84E}"/>
    <cellStyle name="20% - Accent5 4 4 4" xfId="3053" xr:uid="{00000000-0005-0000-0000-0000C80E0000}"/>
    <cellStyle name="20% - Accent5 4 4 4 2" xfId="18001" xr:uid="{EBF08F64-D7AE-4DAE-8030-7033E81EE3DA}"/>
    <cellStyle name="20% - Accent5 4 4 5" xfId="14061" xr:uid="{00000000-0005-0000-0000-0000C90E0000}"/>
    <cellStyle name="20% - Accent5 4 4 6" xfId="14062" xr:uid="{00000000-0005-0000-0000-0000CA0E0000}"/>
    <cellStyle name="20% - Accent5 4 4 7" xfId="17996"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4" xr:uid="{793D4FA8-D5BE-4D15-A851-9655C9F12F26}"/>
    <cellStyle name="20% - Accent5 4 5 2 3" xfId="3057" xr:uid="{00000000-0005-0000-0000-0000CE0E0000}"/>
    <cellStyle name="20% - Accent5 4 5 2 3 2" xfId="18005" xr:uid="{4D366803-F03A-41B3-A80F-66105AF8DCAA}"/>
    <cellStyle name="20% - Accent5 4 5 2 4" xfId="14063" xr:uid="{00000000-0005-0000-0000-0000CF0E0000}"/>
    <cellStyle name="20% - Accent5 4 5 2 5" xfId="14064" xr:uid="{00000000-0005-0000-0000-0000D00E0000}"/>
    <cellStyle name="20% - Accent5 4 5 2 6" xfId="18003" xr:uid="{DB343E4F-B9CF-4DB2-8463-31908684613C}"/>
    <cellStyle name="20% - Accent5 4 5 3" xfId="3058" xr:uid="{00000000-0005-0000-0000-0000D10E0000}"/>
    <cellStyle name="20% - Accent5 4 5 3 2" xfId="18006" xr:uid="{6CC33E3B-1440-4CAD-B0AF-C9CF4707231E}"/>
    <cellStyle name="20% - Accent5 4 5 4" xfId="3059" xr:uid="{00000000-0005-0000-0000-0000D20E0000}"/>
    <cellStyle name="20% - Accent5 4 5 4 2" xfId="18007" xr:uid="{F37C0BDB-C264-4061-91E8-DBD8124B20A0}"/>
    <cellStyle name="20% - Accent5 4 5 5" xfId="14065" xr:uid="{00000000-0005-0000-0000-0000D30E0000}"/>
    <cellStyle name="20% - Accent5 4 5 6" xfId="14066" xr:uid="{00000000-0005-0000-0000-0000D40E0000}"/>
    <cellStyle name="20% - Accent5 4 5 7" xfId="18002"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10" xr:uid="{FA0C31A6-5227-4C6E-8A42-A575347789FD}"/>
    <cellStyle name="20% - Accent5 4 6 2 3" xfId="3063" xr:uid="{00000000-0005-0000-0000-0000D80E0000}"/>
    <cellStyle name="20% - Accent5 4 6 2 3 2" xfId="18011" xr:uid="{B8C78D2C-9C10-43B9-84B1-7D9D646BDB13}"/>
    <cellStyle name="20% - Accent5 4 6 2 4" xfId="14067" xr:uid="{00000000-0005-0000-0000-0000D90E0000}"/>
    <cellStyle name="20% - Accent5 4 6 2 5" xfId="14068" xr:uid="{00000000-0005-0000-0000-0000DA0E0000}"/>
    <cellStyle name="20% - Accent5 4 6 2 6" xfId="18009" xr:uid="{91C9EDC2-A289-4EE7-934F-67A53C5D03AE}"/>
    <cellStyle name="20% - Accent5 4 6 3" xfId="3064" xr:uid="{00000000-0005-0000-0000-0000DB0E0000}"/>
    <cellStyle name="20% - Accent5 4 6 3 2" xfId="18012" xr:uid="{C6AEDD5B-A868-4A9F-BF29-6A5BF69C30A5}"/>
    <cellStyle name="20% - Accent5 4 6 4" xfId="3065" xr:uid="{00000000-0005-0000-0000-0000DC0E0000}"/>
    <cellStyle name="20% - Accent5 4 6 4 2" xfId="18013" xr:uid="{81EA2CE8-B015-4083-A6E3-8A9DC0D185CA}"/>
    <cellStyle name="20% - Accent5 4 6 5" xfId="14069" xr:uid="{00000000-0005-0000-0000-0000DD0E0000}"/>
    <cellStyle name="20% - Accent5 4 6 6" xfId="14070" xr:uid="{00000000-0005-0000-0000-0000DE0E0000}"/>
    <cellStyle name="20% - Accent5 4 6 7" xfId="18008"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6" xr:uid="{14259C47-BB19-4849-91A6-BF4B0A653326}"/>
    <cellStyle name="20% - Accent5 4 7 2 3" xfId="3069" xr:uid="{00000000-0005-0000-0000-0000E20E0000}"/>
    <cellStyle name="20% - Accent5 4 7 2 3 2" xfId="18017" xr:uid="{EBB923B2-FEEC-4EA5-8785-C1FC4DAD8502}"/>
    <cellStyle name="20% - Accent5 4 7 2 4" xfId="14071" xr:uid="{00000000-0005-0000-0000-0000E30E0000}"/>
    <cellStyle name="20% - Accent5 4 7 2 5" xfId="14072" xr:uid="{00000000-0005-0000-0000-0000E40E0000}"/>
    <cellStyle name="20% - Accent5 4 7 2 6" xfId="18015" xr:uid="{E9FBB477-6C2D-476C-8D73-FA830AEDA6D6}"/>
    <cellStyle name="20% - Accent5 4 7 3" xfId="3070" xr:uid="{00000000-0005-0000-0000-0000E50E0000}"/>
    <cellStyle name="20% - Accent5 4 7 3 2" xfId="18018" xr:uid="{AAC3DED1-306D-44C1-B8E8-8CF8D8F4F7DD}"/>
    <cellStyle name="20% - Accent5 4 7 4" xfId="3071" xr:uid="{00000000-0005-0000-0000-0000E60E0000}"/>
    <cellStyle name="20% - Accent5 4 7 4 2" xfId="18019" xr:uid="{7D965DBC-8597-4BC6-AEBA-23A6BB8284D8}"/>
    <cellStyle name="20% - Accent5 4 7 5" xfId="14073" xr:uid="{00000000-0005-0000-0000-0000E70E0000}"/>
    <cellStyle name="20% - Accent5 4 7 6" xfId="14074" xr:uid="{00000000-0005-0000-0000-0000E80E0000}"/>
    <cellStyle name="20% - Accent5 4 7 7" xfId="18014"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2" xr:uid="{B7EB5B75-7621-49B3-B9FD-1153C3F8C58C}"/>
    <cellStyle name="20% - Accent5 4 8 2 3" xfId="3075" xr:uid="{00000000-0005-0000-0000-0000EC0E0000}"/>
    <cellStyle name="20% - Accent5 4 8 2 3 2" xfId="18023" xr:uid="{E480F9A5-1D6D-4137-807D-5D914781BB13}"/>
    <cellStyle name="20% - Accent5 4 8 2 4" xfId="14075" xr:uid="{00000000-0005-0000-0000-0000ED0E0000}"/>
    <cellStyle name="20% - Accent5 4 8 2 5" xfId="14076" xr:uid="{00000000-0005-0000-0000-0000EE0E0000}"/>
    <cellStyle name="20% - Accent5 4 8 2 6" xfId="18021" xr:uid="{99189CE7-2B49-465C-B45B-151A9414BF3A}"/>
    <cellStyle name="20% - Accent5 4 8 3" xfId="3076" xr:uid="{00000000-0005-0000-0000-0000EF0E0000}"/>
    <cellStyle name="20% - Accent5 4 8 3 2" xfId="18024" xr:uid="{BB8C12F6-33C1-4384-B677-A3951E7EC88D}"/>
    <cellStyle name="20% - Accent5 4 8 4" xfId="3077" xr:uid="{00000000-0005-0000-0000-0000F00E0000}"/>
    <cellStyle name="20% - Accent5 4 8 4 2" xfId="18025" xr:uid="{B3DCE1A8-6F6E-45B7-BC90-3ADF3EEC4FF8}"/>
    <cellStyle name="20% - Accent5 4 8 5" xfId="14077" xr:uid="{00000000-0005-0000-0000-0000F10E0000}"/>
    <cellStyle name="20% - Accent5 4 8 6" xfId="14078" xr:uid="{00000000-0005-0000-0000-0000F20E0000}"/>
    <cellStyle name="20% - Accent5 4 8 7" xfId="18020" xr:uid="{94140B99-64BA-4421-B321-B1C3485CCDF7}"/>
    <cellStyle name="20% - Accent5 4 9" xfId="3078" xr:uid="{00000000-0005-0000-0000-0000F30E0000}"/>
    <cellStyle name="20% - Accent5 4 9 2" xfId="3079" xr:uid="{00000000-0005-0000-0000-0000F40E0000}"/>
    <cellStyle name="20% - Accent5 4 9 2 2" xfId="18027" xr:uid="{12FD9494-89A7-4784-A581-0386A2DE8E15}"/>
    <cellStyle name="20% - Accent5 4 9 3" xfId="3080" xr:uid="{00000000-0005-0000-0000-0000F50E0000}"/>
    <cellStyle name="20% - Accent5 4 9 3 2" xfId="18028" xr:uid="{FEDC647A-E0E9-44B3-8907-1696AF03CBEA}"/>
    <cellStyle name="20% - Accent5 4 9 4" xfId="14079" xr:uid="{00000000-0005-0000-0000-0000F60E0000}"/>
    <cellStyle name="20% - Accent5 4 9 5" xfId="14080" xr:uid="{00000000-0005-0000-0000-0000F70E0000}"/>
    <cellStyle name="20% - Accent5 4 9 6" xfId="18026"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1" xr:uid="{8EF7FF08-48EF-4DC0-9BBA-2024F40A2327}"/>
    <cellStyle name="20% - Accent5 5 2 3" xfId="3095" xr:uid="{00000000-0005-0000-0000-0000060F0000}"/>
    <cellStyle name="20% - Accent5 5 2 3 2" xfId="18032" xr:uid="{4FBB2C11-F6F2-4478-BA9A-DC59F7A7605B}"/>
    <cellStyle name="20% - Accent5 5 2 4" xfId="14081" xr:uid="{00000000-0005-0000-0000-0000070F0000}"/>
    <cellStyle name="20% - Accent5 5 2 5" xfId="14082" xr:uid="{00000000-0005-0000-0000-0000080F0000}"/>
    <cellStyle name="20% - Accent5 5 2 6" xfId="18030" xr:uid="{BF28E40D-6E39-4865-A613-3E52786E6EB2}"/>
    <cellStyle name="20% - Accent5 5 3" xfId="3096" xr:uid="{00000000-0005-0000-0000-0000090F0000}"/>
    <cellStyle name="20% - Accent5 5 3 2" xfId="18033" xr:uid="{F86249EC-858C-4FE4-B9B1-00B0B0B26224}"/>
    <cellStyle name="20% - Accent5 5 4" xfId="3097" xr:uid="{00000000-0005-0000-0000-00000A0F0000}"/>
    <cellStyle name="20% - Accent5 5 4 2" xfId="18034" xr:uid="{0ECA7ADB-72B9-49AE-B74F-1D26903F8205}"/>
    <cellStyle name="20% - Accent5 5 5" xfId="14083" xr:uid="{00000000-0005-0000-0000-00000B0F0000}"/>
    <cellStyle name="20% - Accent5 5 6" xfId="14084" xr:uid="{00000000-0005-0000-0000-00000C0F0000}"/>
    <cellStyle name="20% - Accent5 5 7" xfId="18029"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7" xr:uid="{BA218B9F-0957-48B5-BAF6-480DB35E1F3F}"/>
    <cellStyle name="20% - Accent5 6 2 3" xfId="3112" xr:uid="{00000000-0005-0000-0000-00001B0F0000}"/>
    <cellStyle name="20% - Accent5 6 2 3 2" xfId="18038" xr:uid="{D9E12BBF-7F12-4454-B4DA-7130EE6D4011}"/>
    <cellStyle name="20% - Accent5 6 2 4" xfId="14085" xr:uid="{00000000-0005-0000-0000-00001C0F0000}"/>
    <cellStyle name="20% - Accent5 6 2 5" xfId="14086" xr:uid="{00000000-0005-0000-0000-00001D0F0000}"/>
    <cellStyle name="20% - Accent5 6 2 6" xfId="18036" xr:uid="{C52002F5-FBA7-4D70-9C97-CB587F262199}"/>
    <cellStyle name="20% - Accent5 6 3" xfId="3113" xr:uid="{00000000-0005-0000-0000-00001E0F0000}"/>
    <cellStyle name="20% - Accent5 6 3 2" xfId="18039" xr:uid="{3754177B-62B3-4ECB-8E46-4BE256F85DCD}"/>
    <cellStyle name="20% - Accent5 6 4" xfId="3114" xr:uid="{00000000-0005-0000-0000-00001F0F0000}"/>
    <cellStyle name="20% - Accent5 6 4 2" xfId="18040" xr:uid="{51520455-65C1-4DEA-B806-25A510BA0A33}"/>
    <cellStyle name="20% - Accent5 6 5" xfId="14087" xr:uid="{00000000-0005-0000-0000-0000200F0000}"/>
    <cellStyle name="20% - Accent5 6 6" xfId="14088" xr:uid="{00000000-0005-0000-0000-0000210F0000}"/>
    <cellStyle name="20% - Accent5 6 7" xfId="18035"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1"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4" xr:uid="{264384E5-E477-4E24-BA45-F743C2CA8657}"/>
    <cellStyle name="20% - Accent5 7 2 3" xfId="3125" xr:uid="{00000000-0005-0000-0000-00002C0F0000}"/>
    <cellStyle name="20% - Accent5 7 2 3 2" xfId="18045" xr:uid="{0F4D9877-F6B9-41DF-8ABF-3EDAFEB70697}"/>
    <cellStyle name="20% - Accent5 7 2 4" xfId="14089" xr:uid="{00000000-0005-0000-0000-00002D0F0000}"/>
    <cellStyle name="20% - Accent5 7 2 5" xfId="14090" xr:uid="{00000000-0005-0000-0000-00002E0F0000}"/>
    <cellStyle name="20% - Accent5 7 2 6" xfId="18043" xr:uid="{31201394-B844-49E2-88CB-95C5129667E3}"/>
    <cellStyle name="20% - Accent5 7 3" xfId="3126" xr:uid="{00000000-0005-0000-0000-00002F0F0000}"/>
    <cellStyle name="20% - Accent5 7 3 2" xfId="18046" xr:uid="{4C8AB0D2-55A3-47E1-BA15-A997CF341D82}"/>
    <cellStyle name="20% - Accent5 7 4" xfId="3127" xr:uid="{00000000-0005-0000-0000-0000300F0000}"/>
    <cellStyle name="20% - Accent5 7 4 2" xfId="18047" xr:uid="{204266E1-F164-452D-A8DF-DECC7ACEA627}"/>
    <cellStyle name="20% - Accent5 7 5" xfId="14091" xr:uid="{00000000-0005-0000-0000-0000310F0000}"/>
    <cellStyle name="20% - Accent5 7 6" xfId="14092" xr:uid="{00000000-0005-0000-0000-0000320F0000}"/>
    <cellStyle name="20% - Accent5 7 7" xfId="18042"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50" xr:uid="{68742BE2-1030-45A9-8E05-EB6F0E1F1BE2}"/>
    <cellStyle name="20% - Accent5 8 2 3" xfId="3132" xr:uid="{00000000-0005-0000-0000-0000370F0000}"/>
    <cellStyle name="20% - Accent5 8 2 3 2" xfId="18051" xr:uid="{35279B83-0249-43AD-B2BE-A28CC5C49299}"/>
    <cellStyle name="20% - Accent5 8 2 4" xfId="14093" xr:uid="{00000000-0005-0000-0000-0000380F0000}"/>
    <cellStyle name="20% - Accent5 8 2 5" xfId="14094" xr:uid="{00000000-0005-0000-0000-0000390F0000}"/>
    <cellStyle name="20% - Accent5 8 2 6" xfId="18049" xr:uid="{14D51502-2F9B-41D7-84C2-6AEF1E0FEDE6}"/>
    <cellStyle name="20% - Accent5 8 3" xfId="3133" xr:uid="{00000000-0005-0000-0000-00003A0F0000}"/>
    <cellStyle name="20% - Accent5 8 3 2" xfId="18052" xr:uid="{FB97202A-8399-418E-BEF5-732175D02469}"/>
    <cellStyle name="20% - Accent5 8 4" xfId="3134" xr:uid="{00000000-0005-0000-0000-00003B0F0000}"/>
    <cellStyle name="20% - Accent5 8 4 2" xfId="18053" xr:uid="{E8CD8FBE-3642-43BC-AC6D-F65A7D7F207A}"/>
    <cellStyle name="20% - Accent5 8 5" xfId="14095" xr:uid="{00000000-0005-0000-0000-00003C0F0000}"/>
    <cellStyle name="20% - Accent5 8 6" xfId="14096" xr:uid="{00000000-0005-0000-0000-00003D0F0000}"/>
    <cellStyle name="20% - Accent5 8 7" xfId="18048"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6" xr:uid="{84F4504D-D1A6-4E54-A8B5-49245D95A596}"/>
    <cellStyle name="20% - Accent5 9 2 3" xfId="3139" xr:uid="{00000000-0005-0000-0000-0000420F0000}"/>
    <cellStyle name="20% - Accent5 9 2 3 2" xfId="18057" xr:uid="{1231AEE4-7B19-4FB3-A414-D9AC24BB95FB}"/>
    <cellStyle name="20% - Accent5 9 2 4" xfId="14097" xr:uid="{00000000-0005-0000-0000-0000430F0000}"/>
    <cellStyle name="20% - Accent5 9 2 5" xfId="14098" xr:uid="{00000000-0005-0000-0000-0000440F0000}"/>
    <cellStyle name="20% - Accent5 9 2 6" xfId="18055" xr:uid="{79B6CC36-7BA5-4F84-8CEF-D8517A1196BB}"/>
    <cellStyle name="20% - Accent5 9 3" xfId="3140" xr:uid="{00000000-0005-0000-0000-0000450F0000}"/>
    <cellStyle name="20% - Accent5 9 3 2" xfId="18058" xr:uid="{ACFB3B0E-4A72-4D5D-9AE3-FD7D2306C6AA}"/>
    <cellStyle name="20% - Accent5 9 4" xfId="3141" xr:uid="{00000000-0005-0000-0000-0000460F0000}"/>
    <cellStyle name="20% - Accent5 9 4 2" xfId="18059" xr:uid="{E1DC812F-D4CA-429B-A78B-FD309750E33B}"/>
    <cellStyle name="20% - Accent5 9 5" xfId="14099" xr:uid="{00000000-0005-0000-0000-0000470F0000}"/>
    <cellStyle name="20% - Accent5 9 6" xfId="14100" xr:uid="{00000000-0005-0000-0000-0000480F0000}"/>
    <cellStyle name="20% - Accent5 9 7" xfId="18054"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2" xr:uid="{CFC115E0-291A-4192-9BEE-1714A73A2CBB}"/>
    <cellStyle name="20% - Accent6 10 2 3" xfId="3146" xr:uid="{00000000-0005-0000-0000-00004D0F0000}"/>
    <cellStyle name="20% - Accent6 10 2 3 2" xfId="18063" xr:uid="{8EB466CE-B998-4B69-9C0D-5AB6282A86C1}"/>
    <cellStyle name="20% - Accent6 10 2 4" xfId="14101" xr:uid="{00000000-0005-0000-0000-00004E0F0000}"/>
    <cellStyle name="20% - Accent6 10 2 5" xfId="14102" xr:uid="{00000000-0005-0000-0000-00004F0F0000}"/>
    <cellStyle name="20% - Accent6 10 2 6" xfId="18061" xr:uid="{49AA49F7-577A-43E0-8847-292312EB234A}"/>
    <cellStyle name="20% - Accent6 10 3" xfId="3147" xr:uid="{00000000-0005-0000-0000-0000500F0000}"/>
    <cellStyle name="20% - Accent6 10 3 2" xfId="18064" xr:uid="{208E8955-F481-416E-BE9D-1CC51F6FA9AA}"/>
    <cellStyle name="20% - Accent6 10 4" xfId="3148" xr:uid="{00000000-0005-0000-0000-0000510F0000}"/>
    <cellStyle name="20% - Accent6 10 4 2" xfId="18065" xr:uid="{A57EF0BE-D541-4DDD-9049-472EEA436DD3}"/>
    <cellStyle name="20% - Accent6 10 5" xfId="14103" xr:uid="{00000000-0005-0000-0000-0000520F0000}"/>
    <cellStyle name="20% - Accent6 10 6" xfId="14104" xr:uid="{00000000-0005-0000-0000-0000530F0000}"/>
    <cellStyle name="20% - Accent6 10 7" xfId="18060"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8" xr:uid="{7AEA120B-FC3E-4F5A-8E41-D7436BBC4571}"/>
    <cellStyle name="20% - Accent6 11 2 3" xfId="3153" xr:uid="{00000000-0005-0000-0000-0000580F0000}"/>
    <cellStyle name="20% - Accent6 11 2 3 2" xfId="18069" xr:uid="{567EAD17-73DF-42CA-B7B2-B05C6D6F412B}"/>
    <cellStyle name="20% - Accent6 11 2 4" xfId="14105" xr:uid="{00000000-0005-0000-0000-0000590F0000}"/>
    <cellStyle name="20% - Accent6 11 2 5" xfId="14106" xr:uid="{00000000-0005-0000-0000-00005A0F0000}"/>
    <cellStyle name="20% - Accent6 11 2 6" xfId="18067" xr:uid="{FD62CDFD-B421-4998-8CE4-7C2912211814}"/>
    <cellStyle name="20% - Accent6 11 3" xfId="3154" xr:uid="{00000000-0005-0000-0000-00005B0F0000}"/>
    <cellStyle name="20% - Accent6 11 3 2" xfId="18070" xr:uid="{C416D721-BEF4-4C6D-A404-49EBA64D580B}"/>
    <cellStyle name="20% - Accent6 11 4" xfId="3155" xr:uid="{00000000-0005-0000-0000-00005C0F0000}"/>
    <cellStyle name="20% - Accent6 11 4 2" xfId="18071" xr:uid="{099ADD31-8C82-4465-997F-EA1B20CB408E}"/>
    <cellStyle name="20% - Accent6 11 5" xfId="14107" xr:uid="{00000000-0005-0000-0000-00005D0F0000}"/>
    <cellStyle name="20% - Accent6 11 6" xfId="14108" xr:uid="{00000000-0005-0000-0000-00005E0F0000}"/>
    <cellStyle name="20% - Accent6 11 7" xfId="18066"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4" xr:uid="{69D9E85D-FA65-4825-95A1-571CDC173872}"/>
    <cellStyle name="20% - Accent6 12 2 3" xfId="3160" xr:uid="{00000000-0005-0000-0000-0000630F0000}"/>
    <cellStyle name="20% - Accent6 12 2 3 2" xfId="18075" xr:uid="{E6713485-D898-49AE-83F9-F81C87EB36CD}"/>
    <cellStyle name="20% - Accent6 12 2 4" xfId="14109" xr:uid="{00000000-0005-0000-0000-0000640F0000}"/>
    <cellStyle name="20% - Accent6 12 2 5" xfId="14110" xr:uid="{00000000-0005-0000-0000-0000650F0000}"/>
    <cellStyle name="20% - Accent6 12 2 6" xfId="18073" xr:uid="{A5C4D671-2A13-407F-BD30-13CFC3EC41DD}"/>
    <cellStyle name="20% - Accent6 12 3" xfId="3161" xr:uid="{00000000-0005-0000-0000-0000660F0000}"/>
    <cellStyle name="20% - Accent6 12 3 2" xfId="18076" xr:uid="{7AB33F1A-7178-4D54-B3FF-7EA7585D20D1}"/>
    <cellStyle name="20% - Accent6 12 4" xfId="3162" xr:uid="{00000000-0005-0000-0000-0000670F0000}"/>
    <cellStyle name="20% - Accent6 12 4 2" xfId="18077" xr:uid="{C879032D-5CAD-41D9-BDAA-694DEBC6563C}"/>
    <cellStyle name="20% - Accent6 12 5" xfId="14111" xr:uid="{00000000-0005-0000-0000-0000680F0000}"/>
    <cellStyle name="20% - Accent6 12 6" xfId="14112" xr:uid="{00000000-0005-0000-0000-0000690F0000}"/>
    <cellStyle name="20% - Accent6 12 7" xfId="18072"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80" xr:uid="{65134742-313C-4499-A3B0-C827550A3CEB}"/>
    <cellStyle name="20% - Accent6 13 2 3" xfId="3167" xr:uid="{00000000-0005-0000-0000-00006E0F0000}"/>
    <cellStyle name="20% - Accent6 13 2 3 2" xfId="18081" xr:uid="{D34546E9-AF55-42DF-BE5D-1E8C9EB4B0D4}"/>
    <cellStyle name="20% - Accent6 13 2 4" xfId="14113" xr:uid="{00000000-0005-0000-0000-00006F0F0000}"/>
    <cellStyle name="20% - Accent6 13 2 5" xfId="14114" xr:uid="{00000000-0005-0000-0000-0000700F0000}"/>
    <cellStyle name="20% - Accent6 13 2 6" xfId="18079" xr:uid="{BEC6BEF5-4E09-4E67-AFBA-16C19433DFC6}"/>
    <cellStyle name="20% - Accent6 13 3" xfId="3168" xr:uid="{00000000-0005-0000-0000-0000710F0000}"/>
    <cellStyle name="20% - Accent6 13 3 2" xfId="18082" xr:uid="{72CF0AE5-5837-43BB-B679-06FF422679E3}"/>
    <cellStyle name="20% - Accent6 13 4" xfId="3169" xr:uid="{00000000-0005-0000-0000-0000720F0000}"/>
    <cellStyle name="20% - Accent6 13 4 2" xfId="18083" xr:uid="{FBFCDE69-9A9F-4C77-8AB8-18974A300A85}"/>
    <cellStyle name="20% - Accent6 13 5" xfId="14115" xr:uid="{00000000-0005-0000-0000-0000730F0000}"/>
    <cellStyle name="20% - Accent6 13 6" xfId="14116" xr:uid="{00000000-0005-0000-0000-0000740F0000}"/>
    <cellStyle name="20% - Accent6 13 7" xfId="18078"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6" xr:uid="{E2D5FBA5-8903-4E70-A8A7-F5660F6C2F53}"/>
    <cellStyle name="20% - Accent6 14 2 3" xfId="3174" xr:uid="{00000000-0005-0000-0000-0000790F0000}"/>
    <cellStyle name="20% - Accent6 14 2 3 2" xfId="18087" xr:uid="{EF5E3244-E2EC-4007-9F09-E6AC1DA9112F}"/>
    <cellStyle name="20% - Accent6 14 2 4" xfId="14117" xr:uid="{00000000-0005-0000-0000-00007A0F0000}"/>
    <cellStyle name="20% - Accent6 14 2 5" xfId="14118" xr:uid="{00000000-0005-0000-0000-00007B0F0000}"/>
    <cellStyle name="20% - Accent6 14 2 6" xfId="18085" xr:uid="{D7BF63F9-A329-492A-8C6B-CB00D1E52D9E}"/>
    <cellStyle name="20% - Accent6 14 3" xfId="3175" xr:uid="{00000000-0005-0000-0000-00007C0F0000}"/>
    <cellStyle name="20% - Accent6 14 3 2" xfId="18088" xr:uid="{72CD3113-D46E-4328-9F69-A489FB604D3D}"/>
    <cellStyle name="20% - Accent6 14 4" xfId="3176" xr:uid="{00000000-0005-0000-0000-00007D0F0000}"/>
    <cellStyle name="20% - Accent6 14 4 2" xfId="18089" xr:uid="{FE8BE979-E60C-4871-AD7E-04635D31AAF6}"/>
    <cellStyle name="20% - Accent6 14 5" xfId="14119" xr:uid="{00000000-0005-0000-0000-00007E0F0000}"/>
    <cellStyle name="20% - Accent6 14 6" xfId="14120" xr:uid="{00000000-0005-0000-0000-00007F0F0000}"/>
    <cellStyle name="20% - Accent6 14 7" xfId="18084"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2" xr:uid="{C32516CD-092F-4177-A3D7-192F9838BDF2}"/>
    <cellStyle name="20% - Accent6 15 2 3" xfId="3181" xr:uid="{00000000-0005-0000-0000-0000840F0000}"/>
    <cellStyle name="20% - Accent6 15 2 3 2" xfId="18093" xr:uid="{0445552D-E82A-4487-A159-2648BA9C4836}"/>
    <cellStyle name="20% - Accent6 15 2 4" xfId="14121" xr:uid="{00000000-0005-0000-0000-0000850F0000}"/>
    <cellStyle name="20% - Accent6 15 2 5" xfId="14122" xr:uid="{00000000-0005-0000-0000-0000860F0000}"/>
    <cellStyle name="20% - Accent6 15 2 6" xfId="18091" xr:uid="{4E89B852-4D41-4D02-9C74-58F61AAFC126}"/>
    <cellStyle name="20% - Accent6 15 3" xfId="3182" xr:uid="{00000000-0005-0000-0000-0000870F0000}"/>
    <cellStyle name="20% - Accent6 15 3 2" xfId="18094" xr:uid="{C9725085-5E16-445E-8C5E-8C086A6B3405}"/>
    <cellStyle name="20% - Accent6 15 4" xfId="3183" xr:uid="{00000000-0005-0000-0000-0000880F0000}"/>
    <cellStyle name="20% - Accent6 15 4 2" xfId="18095" xr:uid="{C8CFC948-FF73-42D6-AB92-B1D0EB780A47}"/>
    <cellStyle name="20% - Accent6 15 5" xfId="14123" xr:uid="{00000000-0005-0000-0000-0000890F0000}"/>
    <cellStyle name="20% - Accent6 15 6" xfId="14124" xr:uid="{00000000-0005-0000-0000-00008A0F0000}"/>
    <cellStyle name="20% - Accent6 15 7" xfId="18090"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8" xr:uid="{3C4E82F2-4310-4C85-BE8A-C3506D9BE8B3}"/>
    <cellStyle name="20% - Accent6 16 2 3" xfId="3188" xr:uid="{00000000-0005-0000-0000-00008F0F0000}"/>
    <cellStyle name="20% - Accent6 16 2 3 2" xfId="18099" xr:uid="{F4319413-EC86-4156-B99B-BDB8D23B67E7}"/>
    <cellStyle name="20% - Accent6 16 2 4" xfId="14125" xr:uid="{00000000-0005-0000-0000-0000900F0000}"/>
    <cellStyle name="20% - Accent6 16 2 5" xfId="14126" xr:uid="{00000000-0005-0000-0000-0000910F0000}"/>
    <cellStyle name="20% - Accent6 16 2 6" xfId="18097" xr:uid="{4F1135BF-28AE-459D-BFF6-4110E96A9D84}"/>
    <cellStyle name="20% - Accent6 16 3" xfId="3189" xr:uid="{00000000-0005-0000-0000-0000920F0000}"/>
    <cellStyle name="20% - Accent6 16 3 2" xfId="18100" xr:uid="{52A9BC19-C4C5-486F-B429-E3BC96D36C7B}"/>
    <cellStyle name="20% - Accent6 16 4" xfId="3190" xr:uid="{00000000-0005-0000-0000-0000930F0000}"/>
    <cellStyle name="20% - Accent6 16 4 2" xfId="18101" xr:uid="{9EA15784-EBE8-48D9-BA1A-0B44CED546D2}"/>
    <cellStyle name="20% - Accent6 16 5" xfId="14127" xr:uid="{00000000-0005-0000-0000-0000940F0000}"/>
    <cellStyle name="20% - Accent6 16 6" xfId="14128" xr:uid="{00000000-0005-0000-0000-0000950F0000}"/>
    <cellStyle name="20% - Accent6 16 7" xfId="18096"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3" xr:uid="{9F1FA04A-A12A-498D-BBD5-84C37D688E7E}"/>
    <cellStyle name="20% - Accent6 17 3" xfId="3194" xr:uid="{00000000-0005-0000-0000-0000990F0000}"/>
    <cellStyle name="20% - Accent6 17 3 2" xfId="18104" xr:uid="{FD5E053B-EDE4-4EAA-8D2F-3F216E88AA21}"/>
    <cellStyle name="20% - Accent6 17 4" xfId="14129" xr:uid="{00000000-0005-0000-0000-00009A0F0000}"/>
    <cellStyle name="20% - Accent6 17 5" xfId="14130" xr:uid="{00000000-0005-0000-0000-00009B0F0000}"/>
    <cellStyle name="20% - Accent6 17 6" xfId="18102" xr:uid="{88432511-33AD-49C3-B4C7-ADBCCADBE16B}"/>
    <cellStyle name="20% - Accent6 18" xfId="3195" xr:uid="{00000000-0005-0000-0000-00009C0F0000}"/>
    <cellStyle name="20% - Accent6 18 2" xfId="14131"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7" xr:uid="{E3AC0064-2446-4776-B48B-6495A3143236}"/>
    <cellStyle name="20% - Accent6 2 10 2 3" xfId="3201" xr:uid="{00000000-0005-0000-0000-0000A30F0000}"/>
    <cellStyle name="20% - Accent6 2 10 2 3 2" xfId="18108" xr:uid="{17744F43-B431-46F0-81CA-9836AE353A5B}"/>
    <cellStyle name="20% - Accent6 2 10 2 4" xfId="14132" xr:uid="{00000000-0005-0000-0000-0000A40F0000}"/>
    <cellStyle name="20% - Accent6 2 10 2 5" xfId="14133" xr:uid="{00000000-0005-0000-0000-0000A50F0000}"/>
    <cellStyle name="20% - Accent6 2 10 2 6" xfId="18106" xr:uid="{42E05ECF-93F4-4710-8819-A78BF6B24DF6}"/>
    <cellStyle name="20% - Accent6 2 10 3" xfId="3202" xr:uid="{00000000-0005-0000-0000-0000A60F0000}"/>
    <cellStyle name="20% - Accent6 2 10 3 2" xfId="18109" xr:uid="{82F8C74E-E335-463B-BD21-36F3A74F80DA}"/>
    <cellStyle name="20% - Accent6 2 10 4" xfId="3203" xr:uid="{00000000-0005-0000-0000-0000A70F0000}"/>
    <cellStyle name="20% - Accent6 2 10 4 2" xfId="18110" xr:uid="{130DDE54-9CBF-48CF-A30E-90B7A7DEC16F}"/>
    <cellStyle name="20% - Accent6 2 10 5" xfId="14134" xr:uid="{00000000-0005-0000-0000-0000A80F0000}"/>
    <cellStyle name="20% - Accent6 2 10 6" xfId="14135" xr:uid="{00000000-0005-0000-0000-0000A90F0000}"/>
    <cellStyle name="20% - Accent6 2 10 7" xfId="18105"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3" xr:uid="{1DAEC764-291C-45B8-992F-AAA499C630C1}"/>
    <cellStyle name="20% - Accent6 2 11 2 3" xfId="3207" xr:uid="{00000000-0005-0000-0000-0000AD0F0000}"/>
    <cellStyle name="20% - Accent6 2 11 2 3 2" xfId="18114" xr:uid="{82016BB9-768D-44CB-88BA-D721093ADC1E}"/>
    <cellStyle name="20% - Accent6 2 11 2 4" xfId="14136" xr:uid="{00000000-0005-0000-0000-0000AE0F0000}"/>
    <cellStyle name="20% - Accent6 2 11 2 5" xfId="14137" xr:uid="{00000000-0005-0000-0000-0000AF0F0000}"/>
    <cellStyle name="20% - Accent6 2 11 2 6" xfId="18112" xr:uid="{4F4B1945-FA3E-4088-BF60-F98C6DB993B0}"/>
    <cellStyle name="20% - Accent6 2 11 3" xfId="3208" xr:uid="{00000000-0005-0000-0000-0000B00F0000}"/>
    <cellStyle name="20% - Accent6 2 11 3 2" xfId="18115" xr:uid="{689FE6F9-CBB1-48DB-86FC-FCBE5BBD385E}"/>
    <cellStyle name="20% - Accent6 2 11 4" xfId="3209" xr:uid="{00000000-0005-0000-0000-0000B10F0000}"/>
    <cellStyle name="20% - Accent6 2 11 4 2" xfId="18116" xr:uid="{BE46604A-C810-4118-B987-D4D92AE29C1D}"/>
    <cellStyle name="20% - Accent6 2 11 5" xfId="14138" xr:uid="{00000000-0005-0000-0000-0000B20F0000}"/>
    <cellStyle name="20% - Accent6 2 11 6" xfId="14139" xr:uid="{00000000-0005-0000-0000-0000B30F0000}"/>
    <cellStyle name="20% - Accent6 2 11 7" xfId="18111"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9" xr:uid="{65BA0056-E7DB-44B6-BF8E-497E7D790806}"/>
    <cellStyle name="20% - Accent6 2 12 2 3" xfId="3213" xr:uid="{00000000-0005-0000-0000-0000B70F0000}"/>
    <cellStyle name="20% - Accent6 2 12 2 3 2" xfId="18120" xr:uid="{DBE1FCCC-8E9F-466F-9E38-7F4D78ADE121}"/>
    <cellStyle name="20% - Accent6 2 12 2 4" xfId="14140" xr:uid="{00000000-0005-0000-0000-0000B80F0000}"/>
    <cellStyle name="20% - Accent6 2 12 2 5" xfId="14141" xr:uid="{00000000-0005-0000-0000-0000B90F0000}"/>
    <cellStyle name="20% - Accent6 2 12 2 6" xfId="18118" xr:uid="{E53219C4-ADFE-4149-B0B8-AB17B542A91F}"/>
    <cellStyle name="20% - Accent6 2 12 3" xfId="3214" xr:uid="{00000000-0005-0000-0000-0000BA0F0000}"/>
    <cellStyle name="20% - Accent6 2 12 3 2" xfId="18121" xr:uid="{23A20833-5D45-4F71-901E-30F2A72C4E3A}"/>
    <cellStyle name="20% - Accent6 2 12 4" xfId="3215" xr:uid="{00000000-0005-0000-0000-0000BB0F0000}"/>
    <cellStyle name="20% - Accent6 2 12 4 2" xfId="18122" xr:uid="{96B0467D-D21C-4B4E-B8B6-9746C0874210}"/>
    <cellStyle name="20% - Accent6 2 12 5" xfId="14142" xr:uid="{00000000-0005-0000-0000-0000BC0F0000}"/>
    <cellStyle name="20% - Accent6 2 12 6" xfId="14143" xr:uid="{00000000-0005-0000-0000-0000BD0F0000}"/>
    <cellStyle name="20% - Accent6 2 12 7" xfId="18117"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5" xr:uid="{1F8A1F24-80E5-40D3-8EC6-FD60D100FDA2}"/>
    <cellStyle name="20% - Accent6 2 13 2 3" xfId="3219" xr:uid="{00000000-0005-0000-0000-0000C10F0000}"/>
    <cellStyle name="20% - Accent6 2 13 2 3 2" xfId="18126" xr:uid="{D6085464-2B20-4F5D-80BE-9E57F89D4F9F}"/>
    <cellStyle name="20% - Accent6 2 13 2 4" xfId="14144" xr:uid="{00000000-0005-0000-0000-0000C20F0000}"/>
    <cellStyle name="20% - Accent6 2 13 2 5" xfId="14145" xr:uid="{00000000-0005-0000-0000-0000C30F0000}"/>
    <cellStyle name="20% - Accent6 2 13 2 6" xfId="18124" xr:uid="{95A6F2C1-1619-43AE-9362-5DAC20C3A99E}"/>
    <cellStyle name="20% - Accent6 2 13 3" xfId="3220" xr:uid="{00000000-0005-0000-0000-0000C40F0000}"/>
    <cellStyle name="20% - Accent6 2 13 3 2" xfId="18127" xr:uid="{E7A7A153-DBBE-4932-8F8E-6F5905CAC75E}"/>
    <cellStyle name="20% - Accent6 2 13 4" xfId="3221" xr:uid="{00000000-0005-0000-0000-0000C50F0000}"/>
    <cellStyle name="20% - Accent6 2 13 4 2" xfId="18128" xr:uid="{334A18EB-6014-454A-B30C-A886BA0AEC91}"/>
    <cellStyle name="20% - Accent6 2 13 5" xfId="14146" xr:uid="{00000000-0005-0000-0000-0000C60F0000}"/>
    <cellStyle name="20% - Accent6 2 13 6" xfId="14147" xr:uid="{00000000-0005-0000-0000-0000C70F0000}"/>
    <cellStyle name="20% - Accent6 2 13 7" xfId="18123"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1" xr:uid="{13A91E0B-0CE3-43FA-B0A1-089AD9FDFC62}"/>
    <cellStyle name="20% - Accent6 2 14 2 3" xfId="3225" xr:uid="{00000000-0005-0000-0000-0000CB0F0000}"/>
    <cellStyle name="20% - Accent6 2 14 2 3 2" xfId="18132" xr:uid="{ACAACCB7-3DCD-4832-A061-90782B458C23}"/>
    <cellStyle name="20% - Accent6 2 14 2 4" xfId="14148" xr:uid="{00000000-0005-0000-0000-0000CC0F0000}"/>
    <cellStyle name="20% - Accent6 2 14 2 5" xfId="14149" xr:uid="{00000000-0005-0000-0000-0000CD0F0000}"/>
    <cellStyle name="20% - Accent6 2 14 2 6" xfId="18130" xr:uid="{151C2BA3-0E0D-47A4-9A00-5955FDC3C16B}"/>
    <cellStyle name="20% - Accent6 2 14 3" xfId="3226" xr:uid="{00000000-0005-0000-0000-0000CE0F0000}"/>
    <cellStyle name="20% - Accent6 2 14 3 2" xfId="18133" xr:uid="{DA31056C-C978-4514-A748-A8ABDE0ACE0F}"/>
    <cellStyle name="20% - Accent6 2 14 4" xfId="3227" xr:uid="{00000000-0005-0000-0000-0000CF0F0000}"/>
    <cellStyle name="20% - Accent6 2 14 4 2" xfId="18134" xr:uid="{DEB74239-3208-4F02-BA75-E59193F82CC2}"/>
    <cellStyle name="20% - Accent6 2 14 5" xfId="14150" xr:uid="{00000000-0005-0000-0000-0000D00F0000}"/>
    <cellStyle name="20% - Accent6 2 14 6" xfId="14151" xr:uid="{00000000-0005-0000-0000-0000D10F0000}"/>
    <cellStyle name="20% - Accent6 2 14 7" xfId="18129" xr:uid="{66832E8B-B745-47A8-832D-91047632DF55}"/>
    <cellStyle name="20% - Accent6 2 15" xfId="3228" xr:uid="{00000000-0005-0000-0000-0000D20F0000}"/>
    <cellStyle name="20% - Accent6 2 15 2" xfId="3229" xr:uid="{00000000-0005-0000-0000-0000D30F0000}"/>
    <cellStyle name="20% - Accent6 2 15 2 2" xfId="18136" xr:uid="{0FD98F4A-3463-4B69-BEEE-DD66EEC4C1E3}"/>
    <cellStyle name="20% - Accent6 2 15 3" xfId="3230" xr:uid="{00000000-0005-0000-0000-0000D40F0000}"/>
    <cellStyle name="20% - Accent6 2 15 3 2" xfId="18137" xr:uid="{20CE10DB-8A36-47E2-8919-52EAF87C226F}"/>
    <cellStyle name="20% - Accent6 2 15 4" xfId="14152" xr:uid="{00000000-0005-0000-0000-0000D50F0000}"/>
    <cellStyle name="20% - Accent6 2 15 5" xfId="14153" xr:uid="{00000000-0005-0000-0000-0000D60F0000}"/>
    <cellStyle name="20% - Accent6 2 15 6" xfId="18135" xr:uid="{50332EB6-E451-4881-9647-AD9D3846E489}"/>
    <cellStyle name="20% - Accent6 2 16" xfId="3231" xr:uid="{00000000-0005-0000-0000-0000D70F0000}"/>
    <cellStyle name="20% - Accent6 2 16 2" xfId="18138" xr:uid="{A9D06BA9-367C-4759-941D-8CCE4E9ACA7B}"/>
    <cellStyle name="20% - Accent6 2 17" xfId="3232" xr:uid="{00000000-0005-0000-0000-0000D80F0000}"/>
    <cellStyle name="20% - Accent6 2 17 2" xfId="18139" xr:uid="{0146F14F-7398-4D53-AC0C-91F3A5F39F3E}"/>
    <cellStyle name="20% - Accent6 2 18" xfId="3233" xr:uid="{00000000-0005-0000-0000-0000D90F0000}"/>
    <cellStyle name="20% - Accent6 2 18 2" xfId="18140" xr:uid="{6ACC439A-5AD6-4884-9532-E91DF7222A30}"/>
    <cellStyle name="20% - Accent6 2 19" xfId="14154"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2" xr:uid="{A5C67A2E-0F48-4808-94ED-6453FC12DCCA}"/>
    <cellStyle name="20% - Accent6 2 2 2 3" xfId="3237" xr:uid="{00000000-0005-0000-0000-0000DE0F0000}"/>
    <cellStyle name="20% - Accent6 2 2 2 3 2" xfId="18143" xr:uid="{64CCAAD5-CB6D-4CBA-974E-EF1704056AFB}"/>
    <cellStyle name="20% - Accent6 2 2 2 4" xfId="14155" xr:uid="{00000000-0005-0000-0000-0000DF0F0000}"/>
    <cellStyle name="20% - Accent6 2 2 2 5" xfId="14156" xr:uid="{00000000-0005-0000-0000-0000E00F0000}"/>
    <cellStyle name="20% - Accent6 2 2 2 6" xfId="18141" xr:uid="{CE1D02A2-9C17-415D-8F2C-6007650E8C85}"/>
    <cellStyle name="20% - Accent6 2 2 3" xfId="3238" xr:uid="{00000000-0005-0000-0000-0000E10F0000}"/>
    <cellStyle name="20% - Accent6 2 2 3 2" xfId="18144" xr:uid="{797E3E85-10E8-46B6-BB19-89795CEA74EE}"/>
    <cellStyle name="20% - Accent6 2 2 4" xfId="3239" xr:uid="{00000000-0005-0000-0000-0000E20F0000}"/>
    <cellStyle name="20% - Accent6 2 2 4 2" xfId="18145" xr:uid="{89AB8406-4BFB-4A94-9A98-D45C094F80F0}"/>
    <cellStyle name="20% - Accent6 2 2 5" xfId="3240" xr:uid="{00000000-0005-0000-0000-0000E30F0000}"/>
    <cellStyle name="20% - Accent6 2 2 5 2" xfId="18146" xr:uid="{BF30A5AA-0F1A-49C5-9F91-39324AE959E9}"/>
    <cellStyle name="20% - Accent6 2 2 6" xfId="14157"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8" xr:uid="{7F73CD5E-86E5-4556-89E2-2BF2F2E3EA9A}"/>
    <cellStyle name="20% - Accent6 2 3 2 3" xfId="3245" xr:uid="{00000000-0005-0000-0000-0000E90F0000}"/>
    <cellStyle name="20% - Accent6 2 3 2 3 2" xfId="18149" xr:uid="{3463F2F3-6E7D-4FE9-8E89-4D98AB1C3F34}"/>
    <cellStyle name="20% - Accent6 2 3 2 4" xfId="14158" xr:uid="{00000000-0005-0000-0000-0000EA0F0000}"/>
    <cellStyle name="20% - Accent6 2 3 2 5" xfId="14159" xr:uid="{00000000-0005-0000-0000-0000EB0F0000}"/>
    <cellStyle name="20% - Accent6 2 3 2 6" xfId="18147" xr:uid="{C9478F63-7FE9-4AC1-B053-E0DE5852BC4E}"/>
    <cellStyle name="20% - Accent6 2 3 3" xfId="3246" xr:uid="{00000000-0005-0000-0000-0000EC0F0000}"/>
    <cellStyle name="20% - Accent6 2 3 3 2" xfId="18150" xr:uid="{3B89370B-215A-43BD-9BDB-D510BFA9634A}"/>
    <cellStyle name="20% - Accent6 2 3 4" xfId="3247" xr:uid="{00000000-0005-0000-0000-0000ED0F0000}"/>
    <cellStyle name="20% - Accent6 2 3 4 2" xfId="18151" xr:uid="{ECF1C61F-BAAF-4071-B906-B446E8EEDB98}"/>
    <cellStyle name="20% - Accent6 2 3 5" xfId="3248" xr:uid="{00000000-0005-0000-0000-0000EE0F0000}"/>
    <cellStyle name="20% - Accent6 2 3 5 2" xfId="18152" xr:uid="{F2ECF7A9-6836-4F34-BD98-E01956B7233A}"/>
    <cellStyle name="20% - Accent6 2 3 6" xfId="14160"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4" xr:uid="{73280585-58B3-4125-BCD3-3D636B8B958A}"/>
    <cellStyle name="20% - Accent6 2 4 2 3" xfId="3252" xr:uid="{00000000-0005-0000-0000-0000F30F0000}"/>
    <cellStyle name="20% - Accent6 2 4 2 3 2" xfId="18155" xr:uid="{9E3D8E85-8195-4904-A867-641318526E23}"/>
    <cellStyle name="20% - Accent6 2 4 2 4" xfId="14161" xr:uid="{00000000-0005-0000-0000-0000F40F0000}"/>
    <cellStyle name="20% - Accent6 2 4 2 5" xfId="14162" xr:uid="{00000000-0005-0000-0000-0000F50F0000}"/>
    <cellStyle name="20% - Accent6 2 4 2 6" xfId="18153" xr:uid="{94444517-5DA5-4EA9-B0D8-E56EA726A101}"/>
    <cellStyle name="20% - Accent6 2 4 3" xfId="3253" xr:uid="{00000000-0005-0000-0000-0000F60F0000}"/>
    <cellStyle name="20% - Accent6 2 4 3 2" xfId="18156" xr:uid="{B5C3D922-D4E2-49A6-A38A-8D9E9538FE37}"/>
    <cellStyle name="20% - Accent6 2 4 4" xfId="3254" xr:uid="{00000000-0005-0000-0000-0000F70F0000}"/>
    <cellStyle name="20% - Accent6 2 4 4 2" xfId="18157" xr:uid="{026D6C18-96F9-4C05-983F-D5317A75688B}"/>
    <cellStyle name="20% - Accent6 2 4 5" xfId="3255" xr:uid="{00000000-0005-0000-0000-0000F80F0000}"/>
    <cellStyle name="20% - Accent6 2 4 5 2" xfId="18158" xr:uid="{26DC64AD-B415-4418-B43D-0D00EB153D44}"/>
    <cellStyle name="20% - Accent6 2 4 6" xfId="14163"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60" xr:uid="{ECCED6AE-6D2C-441D-8D4E-D52C4FADD00C}"/>
    <cellStyle name="20% - Accent6 2 5 2 3" xfId="3259" xr:uid="{00000000-0005-0000-0000-0000FD0F0000}"/>
    <cellStyle name="20% - Accent6 2 5 2 3 2" xfId="18161" xr:uid="{4BDBABB7-42BA-4499-9BE7-C6A09EE3E045}"/>
    <cellStyle name="20% - Accent6 2 5 2 4" xfId="14164" xr:uid="{00000000-0005-0000-0000-0000FE0F0000}"/>
    <cellStyle name="20% - Accent6 2 5 2 5" xfId="14165" xr:uid="{00000000-0005-0000-0000-0000FF0F0000}"/>
    <cellStyle name="20% - Accent6 2 5 2 6" xfId="18159" xr:uid="{182EA05F-8144-4F5E-A8CA-FC7E8F043CDD}"/>
    <cellStyle name="20% - Accent6 2 5 3" xfId="3260" xr:uid="{00000000-0005-0000-0000-000000100000}"/>
    <cellStyle name="20% - Accent6 2 5 3 2" xfId="18162" xr:uid="{C99DC77B-7D09-4517-A0C4-B33E8465C312}"/>
    <cellStyle name="20% - Accent6 2 5 4" xfId="3261" xr:uid="{00000000-0005-0000-0000-000001100000}"/>
    <cellStyle name="20% - Accent6 2 5 4 2" xfId="18163" xr:uid="{5E3E41E9-5560-4B8E-96BC-3A3DA16F1E21}"/>
    <cellStyle name="20% - Accent6 2 5 5" xfId="3262" xr:uid="{00000000-0005-0000-0000-000002100000}"/>
    <cellStyle name="20% - Accent6 2 5 5 2" xfId="18164" xr:uid="{19FF9018-AF15-4203-B67E-2EF0F776B8E3}"/>
    <cellStyle name="20% - Accent6 2 5 6" xfId="14166"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7" xr:uid="{771CDD9F-E2B7-40FA-B873-24823288E1DF}"/>
    <cellStyle name="20% - Accent6 2 6 2 3" xfId="3266" xr:uid="{00000000-0005-0000-0000-000007100000}"/>
    <cellStyle name="20% - Accent6 2 6 2 3 2" xfId="18168" xr:uid="{7FA88AC5-DE98-400A-9ED0-A0DA03249D1E}"/>
    <cellStyle name="20% - Accent6 2 6 2 4" xfId="14167" xr:uid="{00000000-0005-0000-0000-000008100000}"/>
    <cellStyle name="20% - Accent6 2 6 2 5" xfId="14168" xr:uid="{00000000-0005-0000-0000-000009100000}"/>
    <cellStyle name="20% - Accent6 2 6 2 6" xfId="18166" xr:uid="{AA6EAC17-B505-4173-B754-62312A3DFF8F}"/>
    <cellStyle name="20% - Accent6 2 6 3" xfId="3267" xr:uid="{00000000-0005-0000-0000-00000A100000}"/>
    <cellStyle name="20% - Accent6 2 6 3 2" xfId="18169" xr:uid="{9B8422FA-CFE9-4468-BF17-0F582E9B25B6}"/>
    <cellStyle name="20% - Accent6 2 6 4" xfId="3268" xr:uid="{00000000-0005-0000-0000-00000B100000}"/>
    <cellStyle name="20% - Accent6 2 6 4 2" xfId="18170" xr:uid="{249D72A3-DBAB-4E02-AC7D-A2960DF20D99}"/>
    <cellStyle name="20% - Accent6 2 6 5" xfId="14169" xr:uid="{00000000-0005-0000-0000-00000C100000}"/>
    <cellStyle name="20% - Accent6 2 6 6" xfId="14170" xr:uid="{00000000-0005-0000-0000-00000D100000}"/>
    <cellStyle name="20% - Accent6 2 6 7" xfId="18165"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3" xr:uid="{A25FE761-56E0-4E90-AE24-A26B7D546BEB}"/>
    <cellStyle name="20% - Accent6 2 7 2 3" xfId="3272" xr:uid="{00000000-0005-0000-0000-000011100000}"/>
    <cellStyle name="20% - Accent6 2 7 2 3 2" xfId="18174" xr:uid="{882AD62C-4170-47D6-A9DE-07E9533259BC}"/>
    <cellStyle name="20% - Accent6 2 7 2 4" xfId="14171" xr:uid="{00000000-0005-0000-0000-000012100000}"/>
    <cellStyle name="20% - Accent6 2 7 2 5" xfId="14172" xr:uid="{00000000-0005-0000-0000-000013100000}"/>
    <cellStyle name="20% - Accent6 2 7 2 6" xfId="18172" xr:uid="{B423DE48-05A9-4689-9DA6-011A9A4C7EC4}"/>
    <cellStyle name="20% - Accent6 2 7 3" xfId="3273" xr:uid="{00000000-0005-0000-0000-000014100000}"/>
    <cellStyle name="20% - Accent6 2 7 3 2" xfId="18175" xr:uid="{4749D946-50CE-4346-ABEF-8900818A8EDB}"/>
    <cellStyle name="20% - Accent6 2 7 4" xfId="3274" xr:uid="{00000000-0005-0000-0000-000015100000}"/>
    <cellStyle name="20% - Accent6 2 7 4 2" xfId="18176" xr:uid="{0EA78EE7-3B7C-4F1F-BABC-ACA0A500317E}"/>
    <cellStyle name="20% - Accent6 2 7 5" xfId="14173" xr:uid="{00000000-0005-0000-0000-000016100000}"/>
    <cellStyle name="20% - Accent6 2 7 6" xfId="14174" xr:uid="{00000000-0005-0000-0000-000017100000}"/>
    <cellStyle name="20% - Accent6 2 7 7" xfId="18171"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9" xr:uid="{CBB8D8A4-F542-485D-B5C1-495C03B6934E}"/>
    <cellStyle name="20% - Accent6 2 8 2 3" xfId="3278" xr:uid="{00000000-0005-0000-0000-00001B100000}"/>
    <cellStyle name="20% - Accent6 2 8 2 3 2" xfId="18180" xr:uid="{7EA9220D-F198-40B5-BFC1-7832A4A02AD1}"/>
    <cellStyle name="20% - Accent6 2 8 2 4" xfId="14175" xr:uid="{00000000-0005-0000-0000-00001C100000}"/>
    <cellStyle name="20% - Accent6 2 8 2 5" xfId="14176" xr:uid="{00000000-0005-0000-0000-00001D100000}"/>
    <cellStyle name="20% - Accent6 2 8 2 6" xfId="18178" xr:uid="{6A645096-72A3-47E5-A3E4-9F1A8D46DCC3}"/>
    <cellStyle name="20% - Accent6 2 8 3" xfId="3279" xr:uid="{00000000-0005-0000-0000-00001E100000}"/>
    <cellStyle name="20% - Accent6 2 8 3 2" xfId="18181" xr:uid="{0B310CA4-1B68-4792-8AAF-60DF82ACCA96}"/>
    <cellStyle name="20% - Accent6 2 8 4" xfId="3280" xr:uid="{00000000-0005-0000-0000-00001F100000}"/>
    <cellStyle name="20% - Accent6 2 8 4 2" xfId="18182" xr:uid="{0F84414F-2314-4E6F-8245-F7881089D2DE}"/>
    <cellStyle name="20% - Accent6 2 8 5" xfId="14177" xr:uid="{00000000-0005-0000-0000-000020100000}"/>
    <cellStyle name="20% - Accent6 2 8 6" xfId="14178" xr:uid="{00000000-0005-0000-0000-000021100000}"/>
    <cellStyle name="20% - Accent6 2 8 7" xfId="18177"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5" xr:uid="{C4803991-F4F3-46DC-8D01-352D5918F8B1}"/>
    <cellStyle name="20% - Accent6 2 9 2 3" xfId="3284" xr:uid="{00000000-0005-0000-0000-000025100000}"/>
    <cellStyle name="20% - Accent6 2 9 2 3 2" xfId="18186" xr:uid="{CB3FBFC7-FF56-45AF-B600-EECDE0D3532E}"/>
    <cellStyle name="20% - Accent6 2 9 2 4" xfId="14179" xr:uid="{00000000-0005-0000-0000-000026100000}"/>
    <cellStyle name="20% - Accent6 2 9 2 5" xfId="14180" xr:uid="{00000000-0005-0000-0000-000027100000}"/>
    <cellStyle name="20% - Accent6 2 9 2 6" xfId="18184" xr:uid="{2C5AF010-68FE-4BCA-8628-8ABBF5466ECD}"/>
    <cellStyle name="20% - Accent6 2 9 3" xfId="3285" xr:uid="{00000000-0005-0000-0000-000028100000}"/>
    <cellStyle name="20% - Accent6 2 9 3 2" xfId="18187" xr:uid="{83A027D2-6A2F-4B6E-829A-2C96F3E948CF}"/>
    <cellStyle name="20% - Accent6 2 9 4" xfId="3286" xr:uid="{00000000-0005-0000-0000-000029100000}"/>
    <cellStyle name="20% - Accent6 2 9 4 2" xfId="18188" xr:uid="{61804EFD-6C7D-45F0-B378-97BDDE4360E6}"/>
    <cellStyle name="20% - Accent6 2 9 5" xfId="14181" xr:uid="{00000000-0005-0000-0000-00002A100000}"/>
    <cellStyle name="20% - Accent6 2 9 6" xfId="14182" xr:uid="{00000000-0005-0000-0000-00002B100000}"/>
    <cellStyle name="20% - Accent6 2 9 7" xfId="18183"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9" xr:uid="{158079AF-BD90-4367-AE8B-2FBFEEEAB286}"/>
    <cellStyle name="20% - Accent6 3 11" xfId="3300" xr:uid="{00000000-0005-0000-0000-000039100000}"/>
    <cellStyle name="20% - Accent6 3 11 2" xfId="18190" xr:uid="{CDE35975-B5B4-43EE-BCC2-408ACADCCEE5}"/>
    <cellStyle name="20% - Accent6 3 12" xfId="3301" xr:uid="{00000000-0005-0000-0000-00003A100000}"/>
    <cellStyle name="20% - Accent6 3 12 2" xfId="18191" xr:uid="{DE64CE23-52BB-49EC-A438-B48D0617BB60}"/>
    <cellStyle name="20% - Accent6 3 13" xfId="14183"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3" xr:uid="{A926E300-155E-4730-A865-E21D2E5B7822}"/>
    <cellStyle name="20% - Accent6 3 2 2 3" xfId="3305" xr:uid="{00000000-0005-0000-0000-00003F100000}"/>
    <cellStyle name="20% - Accent6 3 2 2 3 2" xfId="18194" xr:uid="{AA53FC43-532C-485E-B693-3EC3E7DE8718}"/>
    <cellStyle name="20% - Accent6 3 2 2 4" xfId="14184" xr:uid="{00000000-0005-0000-0000-000040100000}"/>
    <cellStyle name="20% - Accent6 3 2 2 5" xfId="14185" xr:uid="{00000000-0005-0000-0000-000041100000}"/>
    <cellStyle name="20% - Accent6 3 2 2 6" xfId="18192" xr:uid="{2E51F37D-C0AC-44C8-B692-89052C827679}"/>
    <cellStyle name="20% - Accent6 3 2 3" xfId="3306" xr:uid="{00000000-0005-0000-0000-000042100000}"/>
    <cellStyle name="20% - Accent6 3 2 3 2" xfId="18195" xr:uid="{0837D21E-2C1F-4256-9DD0-82DF7DD71871}"/>
    <cellStyle name="20% - Accent6 3 2 4" xfId="3307" xr:uid="{00000000-0005-0000-0000-000043100000}"/>
    <cellStyle name="20% - Accent6 3 2 4 2" xfId="18196" xr:uid="{CB50BE07-065C-42A2-B803-30F841AFCD4E}"/>
    <cellStyle name="20% - Accent6 3 2 5" xfId="3308" xr:uid="{00000000-0005-0000-0000-000044100000}"/>
    <cellStyle name="20% - Accent6 3 2 5 2" xfId="18197" xr:uid="{0E8E1962-E1BB-4661-B4E6-FB9D1FF2875D}"/>
    <cellStyle name="20% - Accent6 3 2 6" xfId="14186"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9" xr:uid="{923B3475-DACF-4545-B379-D0231BE708FF}"/>
    <cellStyle name="20% - Accent6 3 3 2 3" xfId="3313" xr:uid="{00000000-0005-0000-0000-00004A100000}"/>
    <cellStyle name="20% - Accent6 3 3 2 3 2" xfId="18200" xr:uid="{8C46767D-1BEE-485F-A52A-02332E6AEB19}"/>
    <cellStyle name="20% - Accent6 3 3 2 4" xfId="14187" xr:uid="{00000000-0005-0000-0000-00004B100000}"/>
    <cellStyle name="20% - Accent6 3 3 2 5" xfId="14188" xr:uid="{00000000-0005-0000-0000-00004C100000}"/>
    <cellStyle name="20% - Accent6 3 3 2 6" xfId="18198" xr:uid="{B8F789BA-9C53-4649-AB71-AF45DD828C95}"/>
    <cellStyle name="20% - Accent6 3 3 3" xfId="3314" xr:uid="{00000000-0005-0000-0000-00004D100000}"/>
    <cellStyle name="20% - Accent6 3 3 3 2" xfId="18201" xr:uid="{54FAC1F7-FE4C-42C6-9E38-5D0990F129F1}"/>
    <cellStyle name="20% - Accent6 3 3 4" xfId="3315" xr:uid="{00000000-0005-0000-0000-00004E100000}"/>
    <cellStyle name="20% - Accent6 3 3 4 2" xfId="18202" xr:uid="{10EF2829-DBC0-44C9-86F0-FBF9BE92646F}"/>
    <cellStyle name="20% - Accent6 3 3 5" xfId="3316" xr:uid="{00000000-0005-0000-0000-00004F100000}"/>
    <cellStyle name="20% - Accent6 3 3 5 2" xfId="18203" xr:uid="{FC9335E4-3758-47A5-AE18-6E59A83A2209}"/>
    <cellStyle name="20% - Accent6 3 3 6" xfId="14189"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5" xr:uid="{6DAC896D-654F-4CE7-A61D-E6067FC977CA}"/>
    <cellStyle name="20% - Accent6 3 4 2 3" xfId="3320" xr:uid="{00000000-0005-0000-0000-000054100000}"/>
    <cellStyle name="20% - Accent6 3 4 2 3 2" xfId="18206" xr:uid="{76811E98-C833-4C7B-BF8F-52429DAE945C}"/>
    <cellStyle name="20% - Accent6 3 4 2 4" xfId="14190" xr:uid="{00000000-0005-0000-0000-000055100000}"/>
    <cellStyle name="20% - Accent6 3 4 2 5" xfId="14191" xr:uid="{00000000-0005-0000-0000-000056100000}"/>
    <cellStyle name="20% - Accent6 3 4 2 6" xfId="18204" xr:uid="{7DC17C6D-5291-47B8-B949-EF5664D642F4}"/>
    <cellStyle name="20% - Accent6 3 4 3" xfId="3321" xr:uid="{00000000-0005-0000-0000-000057100000}"/>
    <cellStyle name="20% - Accent6 3 4 3 2" xfId="18207" xr:uid="{D7E4D1ED-2362-49ED-BB16-3CFE0AC48328}"/>
    <cellStyle name="20% - Accent6 3 4 4" xfId="3322" xr:uid="{00000000-0005-0000-0000-000058100000}"/>
    <cellStyle name="20% - Accent6 3 4 4 2" xfId="18208" xr:uid="{DFD76E7E-ED66-476E-9D97-141B242CDF95}"/>
    <cellStyle name="20% - Accent6 3 4 5" xfId="3323" xr:uid="{00000000-0005-0000-0000-000059100000}"/>
    <cellStyle name="20% - Accent6 3 4 5 2" xfId="18209" xr:uid="{026FDEAE-B3B0-469F-973F-598F8781728E}"/>
    <cellStyle name="20% - Accent6 3 4 6" xfId="14192"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1" xr:uid="{9E9670DE-8B23-4580-93EE-38CF8ADAFCF4}"/>
    <cellStyle name="20% - Accent6 3 5 2 3" xfId="3327" xr:uid="{00000000-0005-0000-0000-00005E100000}"/>
    <cellStyle name="20% - Accent6 3 5 2 3 2" xfId="18212" xr:uid="{87827B0A-4E62-4679-B8AC-B007EC729971}"/>
    <cellStyle name="20% - Accent6 3 5 2 4" xfId="14193" xr:uid="{00000000-0005-0000-0000-00005F100000}"/>
    <cellStyle name="20% - Accent6 3 5 2 5" xfId="14194" xr:uid="{00000000-0005-0000-0000-000060100000}"/>
    <cellStyle name="20% - Accent6 3 5 2 6" xfId="18210" xr:uid="{ECF89C34-07F6-4537-BA1B-4D5A0F4FCCE4}"/>
    <cellStyle name="20% - Accent6 3 5 3" xfId="3328" xr:uid="{00000000-0005-0000-0000-000061100000}"/>
    <cellStyle name="20% - Accent6 3 5 3 2" xfId="18213" xr:uid="{A0B1902B-5F40-44B9-B71A-6B750C62B405}"/>
    <cellStyle name="20% - Accent6 3 5 4" xfId="3329" xr:uid="{00000000-0005-0000-0000-000062100000}"/>
    <cellStyle name="20% - Accent6 3 5 4 2" xfId="18214" xr:uid="{05E1BC84-8AE4-4B21-9DA3-35D6CBB765E9}"/>
    <cellStyle name="20% - Accent6 3 5 5" xfId="3330" xr:uid="{00000000-0005-0000-0000-000063100000}"/>
    <cellStyle name="20% - Accent6 3 5 5 2" xfId="18215" xr:uid="{A2E34701-9471-4813-8457-83D143F7D414}"/>
    <cellStyle name="20% - Accent6 3 5 6" xfId="14195"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8" xr:uid="{D3AB6207-4AA4-46DC-B4C8-8AC6C2BC0467}"/>
    <cellStyle name="20% - Accent6 3 6 2 3" xfId="3334" xr:uid="{00000000-0005-0000-0000-000068100000}"/>
    <cellStyle name="20% - Accent6 3 6 2 3 2" xfId="18219" xr:uid="{87684100-1AC8-45BF-B43F-9D4AE1658500}"/>
    <cellStyle name="20% - Accent6 3 6 2 4" xfId="14196" xr:uid="{00000000-0005-0000-0000-000069100000}"/>
    <cellStyle name="20% - Accent6 3 6 2 5" xfId="14197" xr:uid="{00000000-0005-0000-0000-00006A100000}"/>
    <cellStyle name="20% - Accent6 3 6 2 6" xfId="18217" xr:uid="{D3A42669-F59F-44C6-BDF5-B60984158411}"/>
    <cellStyle name="20% - Accent6 3 6 3" xfId="3335" xr:uid="{00000000-0005-0000-0000-00006B100000}"/>
    <cellStyle name="20% - Accent6 3 6 3 2" xfId="18220" xr:uid="{9CACA6BB-0708-46DE-AB67-C0DAF082FA2E}"/>
    <cellStyle name="20% - Accent6 3 6 4" xfId="3336" xr:uid="{00000000-0005-0000-0000-00006C100000}"/>
    <cellStyle name="20% - Accent6 3 6 4 2" xfId="18221" xr:uid="{0FC5FAA4-C090-46DB-A796-B2B84B6FFC46}"/>
    <cellStyle name="20% - Accent6 3 6 5" xfId="14198" xr:uid="{00000000-0005-0000-0000-00006D100000}"/>
    <cellStyle name="20% - Accent6 3 6 6" xfId="14199" xr:uid="{00000000-0005-0000-0000-00006E100000}"/>
    <cellStyle name="20% - Accent6 3 6 7" xfId="18216"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4" xr:uid="{F8951FBB-F2B1-4EEC-8826-C34C384AAF88}"/>
    <cellStyle name="20% - Accent6 3 7 2 3" xfId="3340" xr:uid="{00000000-0005-0000-0000-000072100000}"/>
    <cellStyle name="20% - Accent6 3 7 2 3 2" xfId="18225" xr:uid="{A2A81E6D-188F-4ECB-B880-786E83FB55AA}"/>
    <cellStyle name="20% - Accent6 3 7 2 4" xfId="14200" xr:uid="{00000000-0005-0000-0000-000073100000}"/>
    <cellStyle name="20% - Accent6 3 7 2 5" xfId="14201" xr:uid="{00000000-0005-0000-0000-000074100000}"/>
    <cellStyle name="20% - Accent6 3 7 2 6" xfId="18223" xr:uid="{36777542-C7D1-4EDD-BE79-55E02BE955D8}"/>
    <cellStyle name="20% - Accent6 3 7 3" xfId="3341" xr:uid="{00000000-0005-0000-0000-000075100000}"/>
    <cellStyle name="20% - Accent6 3 7 3 2" xfId="18226" xr:uid="{A490BB07-8638-4396-AEC4-88B557C14493}"/>
    <cellStyle name="20% - Accent6 3 7 4" xfId="3342" xr:uid="{00000000-0005-0000-0000-000076100000}"/>
    <cellStyle name="20% - Accent6 3 7 4 2" xfId="18227" xr:uid="{7B99E1F0-757D-4AC7-834F-D207C686D12B}"/>
    <cellStyle name="20% - Accent6 3 7 5" xfId="14202" xr:uid="{00000000-0005-0000-0000-000077100000}"/>
    <cellStyle name="20% - Accent6 3 7 6" xfId="14203" xr:uid="{00000000-0005-0000-0000-000078100000}"/>
    <cellStyle name="20% - Accent6 3 7 7" xfId="18222"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30" xr:uid="{D20B5F11-FEAD-4258-B3CE-C22AA17E1A94}"/>
    <cellStyle name="20% - Accent6 3 8 2 3" xfId="3346" xr:uid="{00000000-0005-0000-0000-00007C100000}"/>
    <cellStyle name="20% - Accent6 3 8 2 3 2" xfId="18231" xr:uid="{E453DA6D-3C45-44B5-8F5E-9066C0DFD3C8}"/>
    <cellStyle name="20% - Accent6 3 8 2 4" xfId="14204" xr:uid="{00000000-0005-0000-0000-00007D100000}"/>
    <cellStyle name="20% - Accent6 3 8 2 5" xfId="14205" xr:uid="{00000000-0005-0000-0000-00007E100000}"/>
    <cellStyle name="20% - Accent6 3 8 2 6" xfId="18229" xr:uid="{0CA03510-84B0-4F6F-8CB3-9355A5B82735}"/>
    <cellStyle name="20% - Accent6 3 8 3" xfId="3347" xr:uid="{00000000-0005-0000-0000-00007F100000}"/>
    <cellStyle name="20% - Accent6 3 8 3 2" xfId="18232" xr:uid="{829B6A00-B97B-483D-8B39-D7D6C8AC4747}"/>
    <cellStyle name="20% - Accent6 3 8 4" xfId="3348" xr:uid="{00000000-0005-0000-0000-000080100000}"/>
    <cellStyle name="20% - Accent6 3 8 4 2" xfId="18233" xr:uid="{9B51BDCF-9846-4043-A7E6-479FE8C8E128}"/>
    <cellStyle name="20% - Accent6 3 8 5" xfId="14206" xr:uid="{00000000-0005-0000-0000-000081100000}"/>
    <cellStyle name="20% - Accent6 3 8 6" xfId="14207" xr:uid="{00000000-0005-0000-0000-000082100000}"/>
    <cellStyle name="20% - Accent6 3 8 7" xfId="18228" xr:uid="{3E821C54-8762-4DBB-8272-EEE6328D7BC2}"/>
    <cellStyle name="20% - Accent6 3 9" xfId="3349" xr:uid="{00000000-0005-0000-0000-000083100000}"/>
    <cellStyle name="20% - Accent6 3 9 2" xfId="3350" xr:uid="{00000000-0005-0000-0000-000084100000}"/>
    <cellStyle name="20% - Accent6 3 9 2 2" xfId="18235" xr:uid="{AF7255D0-BC34-4D8C-AAA6-F70C826608EE}"/>
    <cellStyle name="20% - Accent6 3 9 3" xfId="3351" xr:uid="{00000000-0005-0000-0000-000085100000}"/>
    <cellStyle name="20% - Accent6 3 9 3 2" xfId="18236" xr:uid="{B31CCE34-EC86-4FB8-84C2-B9CA5E30E897}"/>
    <cellStyle name="20% - Accent6 3 9 4" xfId="14208" xr:uid="{00000000-0005-0000-0000-000086100000}"/>
    <cellStyle name="20% - Accent6 3 9 5" xfId="14209" xr:uid="{00000000-0005-0000-0000-000087100000}"/>
    <cellStyle name="20% - Accent6 3 9 6" xfId="18234"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7" xr:uid="{166D5D1A-BBBC-4D52-B644-AF09A29FC3EA}"/>
    <cellStyle name="20% - Accent6 4 11" xfId="3365" xr:uid="{00000000-0005-0000-0000-000095100000}"/>
    <cellStyle name="20% - Accent6 4 11 2" xfId="18238" xr:uid="{73A90087-11C8-4337-9393-B2F77964D6E5}"/>
    <cellStyle name="20% - Accent6 4 12" xfId="3366" xr:uid="{00000000-0005-0000-0000-000096100000}"/>
    <cellStyle name="20% - Accent6 4 12 2" xfId="18239" xr:uid="{B2526978-AA1B-4E16-8C9D-23B8DA9F92F1}"/>
    <cellStyle name="20% - Accent6 4 13" xfId="14210"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2" xr:uid="{078EB061-6D44-4172-9D59-27F7D3D442A6}"/>
    <cellStyle name="20% - Accent6 4 2 2 3" xfId="3370" xr:uid="{00000000-0005-0000-0000-00009B100000}"/>
    <cellStyle name="20% - Accent6 4 2 2 3 2" xfId="18243" xr:uid="{4197938A-06DD-4B23-A6BC-AEED8C370D87}"/>
    <cellStyle name="20% - Accent6 4 2 2 4" xfId="14211" xr:uid="{00000000-0005-0000-0000-00009C100000}"/>
    <cellStyle name="20% - Accent6 4 2 2 5" xfId="14212" xr:uid="{00000000-0005-0000-0000-00009D100000}"/>
    <cellStyle name="20% - Accent6 4 2 2 6" xfId="18241" xr:uid="{113588B6-1A62-4413-88B2-BDCB853658C0}"/>
    <cellStyle name="20% - Accent6 4 2 3" xfId="3371" xr:uid="{00000000-0005-0000-0000-00009E100000}"/>
    <cellStyle name="20% - Accent6 4 2 3 2" xfId="18244" xr:uid="{510E58EC-BAC5-4ECA-BDBC-65CD4E1E68E1}"/>
    <cellStyle name="20% - Accent6 4 2 4" xfId="3372" xr:uid="{00000000-0005-0000-0000-00009F100000}"/>
    <cellStyle name="20% - Accent6 4 2 4 2" xfId="18245" xr:uid="{BA1FAECE-7E60-40FF-9484-0397149969AE}"/>
    <cellStyle name="20% - Accent6 4 2 5" xfId="14213" xr:uid="{00000000-0005-0000-0000-0000A0100000}"/>
    <cellStyle name="20% - Accent6 4 2 6" xfId="14214" xr:uid="{00000000-0005-0000-0000-0000A1100000}"/>
    <cellStyle name="20% - Accent6 4 2 7" xfId="18240"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8" xr:uid="{E38C7F97-2B04-4D22-9541-D434B080C18C}"/>
    <cellStyle name="20% - Accent6 4 3 2 3" xfId="3377" xr:uid="{00000000-0005-0000-0000-0000A6100000}"/>
    <cellStyle name="20% - Accent6 4 3 2 3 2" xfId="18249" xr:uid="{4DCFFF82-BD88-4E3A-90E0-CF9E8913F16D}"/>
    <cellStyle name="20% - Accent6 4 3 2 4" xfId="14215" xr:uid="{00000000-0005-0000-0000-0000A7100000}"/>
    <cellStyle name="20% - Accent6 4 3 2 5" xfId="14216" xr:uid="{00000000-0005-0000-0000-0000A8100000}"/>
    <cellStyle name="20% - Accent6 4 3 2 6" xfId="18247" xr:uid="{DA2D28D6-CDFE-4F44-AECE-10163A34887C}"/>
    <cellStyle name="20% - Accent6 4 3 3" xfId="3378" xr:uid="{00000000-0005-0000-0000-0000A9100000}"/>
    <cellStyle name="20% - Accent6 4 3 3 2" xfId="18250" xr:uid="{874EE044-5969-482A-9D6C-B884A49B5C13}"/>
    <cellStyle name="20% - Accent6 4 3 4" xfId="3379" xr:uid="{00000000-0005-0000-0000-0000AA100000}"/>
    <cellStyle name="20% - Accent6 4 3 4 2" xfId="18251" xr:uid="{DA3D1BF0-FCD0-4C5F-8663-FA8E1D31BFCD}"/>
    <cellStyle name="20% - Accent6 4 3 5" xfId="14217" xr:uid="{00000000-0005-0000-0000-0000AB100000}"/>
    <cellStyle name="20% - Accent6 4 3 6" xfId="14218" xr:uid="{00000000-0005-0000-0000-0000AC100000}"/>
    <cellStyle name="20% - Accent6 4 3 7" xfId="18246"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4" xr:uid="{EEE6079A-4303-45F9-9798-C6B289D952E9}"/>
    <cellStyle name="20% - Accent6 4 4 2 3" xfId="3383" xr:uid="{00000000-0005-0000-0000-0000B0100000}"/>
    <cellStyle name="20% - Accent6 4 4 2 3 2" xfId="18255" xr:uid="{64A7D861-0540-45E6-A656-C07A24863DE0}"/>
    <cellStyle name="20% - Accent6 4 4 2 4" xfId="14219" xr:uid="{00000000-0005-0000-0000-0000B1100000}"/>
    <cellStyle name="20% - Accent6 4 4 2 5" xfId="14220" xr:uid="{00000000-0005-0000-0000-0000B2100000}"/>
    <cellStyle name="20% - Accent6 4 4 2 6" xfId="18253" xr:uid="{CCEA11B2-EBEC-4D6C-9199-58600C781C4F}"/>
    <cellStyle name="20% - Accent6 4 4 3" xfId="3384" xr:uid="{00000000-0005-0000-0000-0000B3100000}"/>
    <cellStyle name="20% - Accent6 4 4 3 2" xfId="18256" xr:uid="{8236B880-A7F9-4449-9EA1-64FE86724FFA}"/>
    <cellStyle name="20% - Accent6 4 4 4" xfId="3385" xr:uid="{00000000-0005-0000-0000-0000B4100000}"/>
    <cellStyle name="20% - Accent6 4 4 4 2" xfId="18257" xr:uid="{6F7F1BD7-B5BD-42BC-A056-4781C93DCCFD}"/>
    <cellStyle name="20% - Accent6 4 4 5" xfId="14221" xr:uid="{00000000-0005-0000-0000-0000B5100000}"/>
    <cellStyle name="20% - Accent6 4 4 6" xfId="14222" xr:uid="{00000000-0005-0000-0000-0000B6100000}"/>
    <cellStyle name="20% - Accent6 4 4 7" xfId="18252"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60" xr:uid="{BC36C660-4F92-497D-AA45-CA5B21828F1C}"/>
    <cellStyle name="20% - Accent6 4 5 2 3" xfId="3389" xr:uid="{00000000-0005-0000-0000-0000BA100000}"/>
    <cellStyle name="20% - Accent6 4 5 2 3 2" xfId="18261" xr:uid="{8C22049E-4EF2-4646-AB9C-3BF277B592AF}"/>
    <cellStyle name="20% - Accent6 4 5 2 4" xfId="14223" xr:uid="{00000000-0005-0000-0000-0000BB100000}"/>
    <cellStyle name="20% - Accent6 4 5 2 5" xfId="14224" xr:uid="{00000000-0005-0000-0000-0000BC100000}"/>
    <cellStyle name="20% - Accent6 4 5 2 6" xfId="18259" xr:uid="{09714F80-9354-4116-BFB5-4D108822EFF7}"/>
    <cellStyle name="20% - Accent6 4 5 3" xfId="3390" xr:uid="{00000000-0005-0000-0000-0000BD100000}"/>
    <cellStyle name="20% - Accent6 4 5 3 2" xfId="18262" xr:uid="{1CA8AE69-D76C-4339-B3AA-977EDBAC2C27}"/>
    <cellStyle name="20% - Accent6 4 5 4" xfId="3391" xr:uid="{00000000-0005-0000-0000-0000BE100000}"/>
    <cellStyle name="20% - Accent6 4 5 4 2" xfId="18263" xr:uid="{08A1C081-0FA4-4DF8-8787-A3C5DD912FCA}"/>
    <cellStyle name="20% - Accent6 4 5 5" xfId="14225" xr:uid="{00000000-0005-0000-0000-0000BF100000}"/>
    <cellStyle name="20% - Accent6 4 5 6" xfId="14226" xr:uid="{00000000-0005-0000-0000-0000C0100000}"/>
    <cellStyle name="20% - Accent6 4 5 7" xfId="18258"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6" xr:uid="{B0086DF7-3648-49FB-B87D-713B91B00675}"/>
    <cellStyle name="20% - Accent6 4 6 2 3" xfId="3395" xr:uid="{00000000-0005-0000-0000-0000C4100000}"/>
    <cellStyle name="20% - Accent6 4 6 2 3 2" xfId="18267" xr:uid="{A94BBAAA-F537-494D-A186-1B2369DB666A}"/>
    <cellStyle name="20% - Accent6 4 6 2 4" xfId="14227" xr:uid="{00000000-0005-0000-0000-0000C5100000}"/>
    <cellStyle name="20% - Accent6 4 6 2 5" xfId="14228" xr:uid="{00000000-0005-0000-0000-0000C6100000}"/>
    <cellStyle name="20% - Accent6 4 6 2 6" xfId="18265" xr:uid="{56839E1F-69E5-4170-9C4E-A1C654A0A68B}"/>
    <cellStyle name="20% - Accent6 4 6 3" xfId="3396" xr:uid="{00000000-0005-0000-0000-0000C7100000}"/>
    <cellStyle name="20% - Accent6 4 6 3 2" xfId="18268" xr:uid="{28533B71-C8EF-4056-BFC1-0587D1D0C015}"/>
    <cellStyle name="20% - Accent6 4 6 4" xfId="3397" xr:uid="{00000000-0005-0000-0000-0000C8100000}"/>
    <cellStyle name="20% - Accent6 4 6 4 2" xfId="18269" xr:uid="{CB8156FA-7758-44DE-8A2E-99AAAD285142}"/>
    <cellStyle name="20% - Accent6 4 6 5" xfId="14229" xr:uid="{00000000-0005-0000-0000-0000C9100000}"/>
    <cellStyle name="20% - Accent6 4 6 6" xfId="14230" xr:uid="{00000000-0005-0000-0000-0000CA100000}"/>
    <cellStyle name="20% - Accent6 4 6 7" xfId="18264"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2" xr:uid="{D2E91C12-E536-444E-9574-8770649727D6}"/>
    <cellStyle name="20% - Accent6 4 7 2 3" xfId="3401" xr:uid="{00000000-0005-0000-0000-0000CE100000}"/>
    <cellStyle name="20% - Accent6 4 7 2 3 2" xfId="18273" xr:uid="{0F0C22FB-6CF6-4AF8-B2EC-C74FE7753187}"/>
    <cellStyle name="20% - Accent6 4 7 2 4" xfId="14231" xr:uid="{00000000-0005-0000-0000-0000CF100000}"/>
    <cellStyle name="20% - Accent6 4 7 2 5" xfId="14232" xr:uid="{00000000-0005-0000-0000-0000D0100000}"/>
    <cellStyle name="20% - Accent6 4 7 2 6" xfId="18271" xr:uid="{94F5CF4F-B466-4879-BFC7-638DA850EDC8}"/>
    <cellStyle name="20% - Accent6 4 7 3" xfId="3402" xr:uid="{00000000-0005-0000-0000-0000D1100000}"/>
    <cellStyle name="20% - Accent6 4 7 3 2" xfId="18274" xr:uid="{66986089-3C73-4842-A857-990B8B1A37BC}"/>
    <cellStyle name="20% - Accent6 4 7 4" xfId="3403" xr:uid="{00000000-0005-0000-0000-0000D2100000}"/>
    <cellStyle name="20% - Accent6 4 7 4 2" xfId="18275" xr:uid="{253712A1-BC3C-4849-9552-AA08E0DE9247}"/>
    <cellStyle name="20% - Accent6 4 7 5" xfId="14233" xr:uid="{00000000-0005-0000-0000-0000D3100000}"/>
    <cellStyle name="20% - Accent6 4 7 6" xfId="14234" xr:uid="{00000000-0005-0000-0000-0000D4100000}"/>
    <cellStyle name="20% - Accent6 4 7 7" xfId="18270"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8" xr:uid="{CECE83BF-DEB3-476A-9C67-9B4AD28D9A32}"/>
    <cellStyle name="20% - Accent6 4 8 2 3" xfId="3407" xr:uid="{00000000-0005-0000-0000-0000D8100000}"/>
    <cellStyle name="20% - Accent6 4 8 2 3 2" xfId="18279" xr:uid="{3C4EC906-DA27-49E2-8D1B-7317E3FBDEEC}"/>
    <cellStyle name="20% - Accent6 4 8 2 4" xfId="14235" xr:uid="{00000000-0005-0000-0000-0000D9100000}"/>
    <cellStyle name="20% - Accent6 4 8 2 5" xfId="14236" xr:uid="{00000000-0005-0000-0000-0000DA100000}"/>
    <cellStyle name="20% - Accent6 4 8 2 6" xfId="18277" xr:uid="{FBE5FCBA-C6DB-471F-AFE5-7338995B0D7C}"/>
    <cellStyle name="20% - Accent6 4 8 3" xfId="3408" xr:uid="{00000000-0005-0000-0000-0000DB100000}"/>
    <cellStyle name="20% - Accent6 4 8 3 2" xfId="18280" xr:uid="{384989E6-C94F-4F4B-9612-3632005C05A0}"/>
    <cellStyle name="20% - Accent6 4 8 4" xfId="3409" xr:uid="{00000000-0005-0000-0000-0000DC100000}"/>
    <cellStyle name="20% - Accent6 4 8 4 2" xfId="18281" xr:uid="{FC7CAA49-3781-4C9D-B29A-4A71A0B6ADE0}"/>
    <cellStyle name="20% - Accent6 4 8 5" xfId="14237" xr:uid="{00000000-0005-0000-0000-0000DD100000}"/>
    <cellStyle name="20% - Accent6 4 8 6" xfId="14238" xr:uid="{00000000-0005-0000-0000-0000DE100000}"/>
    <cellStyle name="20% - Accent6 4 8 7" xfId="18276" xr:uid="{93DD197D-E4CE-4BB9-9C27-D127521B9832}"/>
    <cellStyle name="20% - Accent6 4 9" xfId="3410" xr:uid="{00000000-0005-0000-0000-0000DF100000}"/>
    <cellStyle name="20% - Accent6 4 9 2" xfId="3411" xr:uid="{00000000-0005-0000-0000-0000E0100000}"/>
    <cellStyle name="20% - Accent6 4 9 2 2" xfId="18283" xr:uid="{C4B1E37A-1FE1-418B-9CB6-DB0E94B6EFEB}"/>
    <cellStyle name="20% - Accent6 4 9 3" xfId="3412" xr:uid="{00000000-0005-0000-0000-0000E1100000}"/>
    <cellStyle name="20% - Accent6 4 9 3 2" xfId="18284" xr:uid="{DA8ED072-F07F-4427-BD8D-EF3E802E57E1}"/>
    <cellStyle name="20% - Accent6 4 9 4" xfId="14239" xr:uid="{00000000-0005-0000-0000-0000E2100000}"/>
    <cellStyle name="20% - Accent6 4 9 5" xfId="14240" xr:uid="{00000000-0005-0000-0000-0000E3100000}"/>
    <cellStyle name="20% - Accent6 4 9 6" xfId="18282"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7" xr:uid="{3C52BD96-F68E-4F1C-9C92-0778B6FA19C0}"/>
    <cellStyle name="20% - Accent6 5 2 3" xfId="3427" xr:uid="{00000000-0005-0000-0000-0000F2100000}"/>
    <cellStyle name="20% - Accent6 5 2 3 2" xfId="18288" xr:uid="{AD434567-9F0E-4D03-ABBD-F2815751A057}"/>
    <cellStyle name="20% - Accent6 5 2 4" xfId="14241" xr:uid="{00000000-0005-0000-0000-0000F3100000}"/>
    <cellStyle name="20% - Accent6 5 2 5" xfId="14242" xr:uid="{00000000-0005-0000-0000-0000F4100000}"/>
    <cellStyle name="20% - Accent6 5 2 6" xfId="18286" xr:uid="{6B1AF988-EC9F-4A10-91C5-BAD3B08FD746}"/>
    <cellStyle name="20% - Accent6 5 3" xfId="3428" xr:uid="{00000000-0005-0000-0000-0000F5100000}"/>
    <cellStyle name="20% - Accent6 5 3 2" xfId="18289" xr:uid="{C14E6D59-74A5-4F2B-A1F9-79D63620DBAA}"/>
    <cellStyle name="20% - Accent6 5 4" xfId="3429" xr:uid="{00000000-0005-0000-0000-0000F6100000}"/>
    <cellStyle name="20% - Accent6 5 4 2" xfId="18290" xr:uid="{F5ADE26D-52D0-4148-A4A5-05BA56417014}"/>
    <cellStyle name="20% - Accent6 5 5" xfId="14243" xr:uid="{00000000-0005-0000-0000-0000F7100000}"/>
    <cellStyle name="20% - Accent6 5 6" xfId="14244" xr:uid="{00000000-0005-0000-0000-0000F8100000}"/>
    <cellStyle name="20% - Accent6 5 7" xfId="18285"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3" xr:uid="{1FFA7790-5A3C-47CA-9B58-B6B080B348FB}"/>
    <cellStyle name="20% - Accent6 6 2 3" xfId="3444" xr:uid="{00000000-0005-0000-0000-000007110000}"/>
    <cellStyle name="20% - Accent6 6 2 3 2" xfId="18294" xr:uid="{49117C7D-E955-4619-8290-4165E8E655DB}"/>
    <cellStyle name="20% - Accent6 6 2 4" xfId="14245" xr:uid="{00000000-0005-0000-0000-000008110000}"/>
    <cellStyle name="20% - Accent6 6 2 5" xfId="14246" xr:uid="{00000000-0005-0000-0000-000009110000}"/>
    <cellStyle name="20% - Accent6 6 2 6" xfId="18292" xr:uid="{2EB0AEC0-CC17-4A9B-9097-B7F5EE45F841}"/>
    <cellStyle name="20% - Accent6 6 3" xfId="3445" xr:uid="{00000000-0005-0000-0000-00000A110000}"/>
    <cellStyle name="20% - Accent6 6 3 2" xfId="18295" xr:uid="{82EE5EC8-8BED-4574-890D-5881D7A38969}"/>
    <cellStyle name="20% - Accent6 6 4" xfId="3446" xr:uid="{00000000-0005-0000-0000-00000B110000}"/>
    <cellStyle name="20% - Accent6 6 4 2" xfId="18296" xr:uid="{FC190626-7CC8-4145-8688-84695ED878F0}"/>
    <cellStyle name="20% - Accent6 6 5" xfId="14247" xr:uid="{00000000-0005-0000-0000-00000C110000}"/>
    <cellStyle name="20% - Accent6 6 6" xfId="14248" xr:uid="{00000000-0005-0000-0000-00000D110000}"/>
    <cellStyle name="20% - Accent6 6 7" xfId="18291"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7"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300" xr:uid="{FE58146A-E8FF-4465-AA0E-B43C4CF2B869}"/>
    <cellStyle name="20% - Accent6 7 2 3" xfId="3454" xr:uid="{00000000-0005-0000-0000-000015110000}"/>
    <cellStyle name="20% - Accent6 7 2 3 2" xfId="18301" xr:uid="{C846D5BA-A08C-4DC7-BE82-D45CF302A6BD}"/>
    <cellStyle name="20% - Accent6 7 2 4" xfId="14249" xr:uid="{00000000-0005-0000-0000-000016110000}"/>
    <cellStyle name="20% - Accent6 7 2 5" xfId="14250" xr:uid="{00000000-0005-0000-0000-000017110000}"/>
    <cellStyle name="20% - Accent6 7 2 6" xfId="18299" xr:uid="{A492B944-A890-4F89-9722-B1398CA8A7B0}"/>
    <cellStyle name="20% - Accent6 7 3" xfId="3455" xr:uid="{00000000-0005-0000-0000-000018110000}"/>
    <cellStyle name="20% - Accent6 7 3 2" xfId="18302" xr:uid="{BC7A4BFA-77F5-46DB-9977-484D79CC0301}"/>
    <cellStyle name="20% - Accent6 7 4" xfId="3456" xr:uid="{00000000-0005-0000-0000-000019110000}"/>
    <cellStyle name="20% - Accent6 7 4 2" xfId="18303" xr:uid="{9DAB2144-D5C8-409C-B448-FAD73A9D11AF}"/>
    <cellStyle name="20% - Accent6 7 5" xfId="14251" xr:uid="{00000000-0005-0000-0000-00001A110000}"/>
    <cellStyle name="20% - Accent6 7 6" xfId="14252" xr:uid="{00000000-0005-0000-0000-00001B110000}"/>
    <cellStyle name="20% - Accent6 7 7" xfId="18298"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6" xr:uid="{4B6C3BC0-6D6E-4F8A-9891-830FFE984A34}"/>
    <cellStyle name="20% - Accent6 8 2 3" xfId="3461" xr:uid="{00000000-0005-0000-0000-000020110000}"/>
    <cellStyle name="20% - Accent6 8 2 3 2" xfId="18307" xr:uid="{46FD3712-4895-4D11-924F-D903F840430C}"/>
    <cellStyle name="20% - Accent6 8 2 4" xfId="14253" xr:uid="{00000000-0005-0000-0000-000021110000}"/>
    <cellStyle name="20% - Accent6 8 2 5" xfId="14254" xr:uid="{00000000-0005-0000-0000-000022110000}"/>
    <cellStyle name="20% - Accent6 8 2 6" xfId="18305" xr:uid="{4AA7B881-6FEB-40DD-BB0A-B2A8102171D0}"/>
    <cellStyle name="20% - Accent6 8 3" xfId="3462" xr:uid="{00000000-0005-0000-0000-000023110000}"/>
    <cellStyle name="20% - Accent6 8 3 2" xfId="18308" xr:uid="{4E050858-43E2-4466-969A-8A9071309455}"/>
    <cellStyle name="20% - Accent6 8 4" xfId="3463" xr:uid="{00000000-0005-0000-0000-000024110000}"/>
    <cellStyle name="20% - Accent6 8 4 2" xfId="18309" xr:uid="{70D73A82-BE39-4856-9FA7-1781F013133D}"/>
    <cellStyle name="20% - Accent6 8 5" xfId="14255" xr:uid="{00000000-0005-0000-0000-000025110000}"/>
    <cellStyle name="20% - Accent6 8 6" xfId="14256" xr:uid="{00000000-0005-0000-0000-000026110000}"/>
    <cellStyle name="20% - Accent6 8 7" xfId="18304"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2" xr:uid="{0480E57B-3D9C-4BD2-9554-AE02B3903679}"/>
    <cellStyle name="20% - Accent6 9 2 3" xfId="3468" xr:uid="{00000000-0005-0000-0000-00002B110000}"/>
    <cellStyle name="20% - Accent6 9 2 3 2" xfId="18313" xr:uid="{AF17A968-0A42-4A8C-A587-A928D5D1FD23}"/>
    <cellStyle name="20% - Accent6 9 2 4" xfId="14257" xr:uid="{00000000-0005-0000-0000-00002C110000}"/>
    <cellStyle name="20% - Accent6 9 2 5" xfId="14258" xr:uid="{00000000-0005-0000-0000-00002D110000}"/>
    <cellStyle name="20% - Accent6 9 2 6" xfId="18311" xr:uid="{22013F79-3809-4FC6-AAA8-2F0891B59753}"/>
    <cellStyle name="20% - Accent6 9 3" xfId="3469" xr:uid="{00000000-0005-0000-0000-00002E110000}"/>
    <cellStyle name="20% - Accent6 9 3 2" xfId="18314" xr:uid="{5596873E-0B15-4CB6-AEE2-DC7F68795BC9}"/>
    <cellStyle name="20% - Accent6 9 4" xfId="3470" xr:uid="{00000000-0005-0000-0000-00002F110000}"/>
    <cellStyle name="20% - Accent6 9 4 2" xfId="18315" xr:uid="{C5A9B1C0-FA34-4649-935E-173A78B7AE8E}"/>
    <cellStyle name="20% - Accent6 9 5" xfId="14259" xr:uid="{00000000-0005-0000-0000-000030110000}"/>
    <cellStyle name="20% - Accent6 9 6" xfId="14260" xr:uid="{00000000-0005-0000-0000-000031110000}"/>
    <cellStyle name="20% - Accent6 9 7" xfId="18310"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8" xr:uid="{B83E5167-5772-4026-B9E0-7C11E34F8861}"/>
    <cellStyle name="40% - Accent1 10 2 3" xfId="3488" xr:uid="{00000000-0005-0000-0000-000043110000}"/>
    <cellStyle name="40% - Accent1 10 2 3 2" xfId="18319" xr:uid="{EB3504D8-A550-4EB8-B77B-9107AF0DE66B}"/>
    <cellStyle name="40% - Accent1 10 2 4" xfId="14261" xr:uid="{00000000-0005-0000-0000-000044110000}"/>
    <cellStyle name="40% - Accent1 10 2 5" xfId="14262" xr:uid="{00000000-0005-0000-0000-000045110000}"/>
    <cellStyle name="40% - Accent1 10 2 6" xfId="18317" xr:uid="{0A523E4E-D848-4874-B272-637E721666A3}"/>
    <cellStyle name="40% - Accent1 10 3" xfId="3489" xr:uid="{00000000-0005-0000-0000-000046110000}"/>
    <cellStyle name="40% - Accent1 10 3 2" xfId="18320" xr:uid="{964394A9-2F45-4791-ACBD-555142C01B0A}"/>
    <cellStyle name="40% - Accent1 10 4" xfId="3490" xr:uid="{00000000-0005-0000-0000-000047110000}"/>
    <cellStyle name="40% - Accent1 10 4 2" xfId="18321" xr:uid="{2EC56902-9A69-4833-9D60-D806F5F57B93}"/>
    <cellStyle name="40% - Accent1 10 5" xfId="14263" xr:uid="{00000000-0005-0000-0000-000048110000}"/>
    <cellStyle name="40% - Accent1 10 6" xfId="14264" xr:uid="{00000000-0005-0000-0000-000049110000}"/>
    <cellStyle name="40% - Accent1 10 7" xfId="18316"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4" xr:uid="{EE639480-3D92-4A43-93ED-ACC0D7D3B7BC}"/>
    <cellStyle name="40% - Accent1 11 2 3" xfId="3495" xr:uid="{00000000-0005-0000-0000-00004E110000}"/>
    <cellStyle name="40% - Accent1 11 2 3 2" xfId="18325" xr:uid="{D420B2B9-0E5B-4945-BBBD-36BFDDC4E72F}"/>
    <cellStyle name="40% - Accent1 11 2 4" xfId="14265" xr:uid="{00000000-0005-0000-0000-00004F110000}"/>
    <cellStyle name="40% - Accent1 11 2 5" xfId="14266" xr:uid="{00000000-0005-0000-0000-000050110000}"/>
    <cellStyle name="40% - Accent1 11 2 6" xfId="18323" xr:uid="{9029E2B6-DC11-4578-A7A1-12B7B5520F84}"/>
    <cellStyle name="40% - Accent1 11 3" xfId="3496" xr:uid="{00000000-0005-0000-0000-000051110000}"/>
    <cellStyle name="40% - Accent1 11 3 2" xfId="18326" xr:uid="{A8F0C5F7-1383-424A-B9D9-489C339CCCC0}"/>
    <cellStyle name="40% - Accent1 11 4" xfId="3497" xr:uid="{00000000-0005-0000-0000-000052110000}"/>
    <cellStyle name="40% - Accent1 11 4 2" xfId="18327" xr:uid="{B79ADDA4-4D5C-442C-84B4-8F2CBA8EC5A4}"/>
    <cellStyle name="40% - Accent1 11 5" xfId="14267" xr:uid="{00000000-0005-0000-0000-000053110000}"/>
    <cellStyle name="40% - Accent1 11 6" xfId="14268" xr:uid="{00000000-0005-0000-0000-000054110000}"/>
    <cellStyle name="40% - Accent1 11 7" xfId="18322"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30" xr:uid="{235745DB-3E10-437C-A357-6D48CA4FC885}"/>
    <cellStyle name="40% - Accent1 12 2 3" xfId="3502" xr:uid="{00000000-0005-0000-0000-000059110000}"/>
    <cellStyle name="40% - Accent1 12 2 3 2" xfId="18331" xr:uid="{2921E8C7-3640-42CC-93A9-2D9FF2D91029}"/>
    <cellStyle name="40% - Accent1 12 2 4" xfId="14269" xr:uid="{00000000-0005-0000-0000-00005A110000}"/>
    <cellStyle name="40% - Accent1 12 2 5" xfId="14270" xr:uid="{00000000-0005-0000-0000-00005B110000}"/>
    <cellStyle name="40% - Accent1 12 2 6" xfId="18329" xr:uid="{BEEA8498-9A1C-4E33-8AAB-55B3282FFC68}"/>
    <cellStyle name="40% - Accent1 12 3" xfId="3503" xr:uid="{00000000-0005-0000-0000-00005C110000}"/>
    <cellStyle name="40% - Accent1 12 3 2" xfId="18332" xr:uid="{44E3BF74-9A4E-4004-B8F5-C2EA24B97CEF}"/>
    <cellStyle name="40% - Accent1 12 4" xfId="3504" xr:uid="{00000000-0005-0000-0000-00005D110000}"/>
    <cellStyle name="40% - Accent1 12 4 2" xfId="18333" xr:uid="{C72EB144-784E-4A17-9EC2-235E62F79AA0}"/>
    <cellStyle name="40% - Accent1 12 5" xfId="14271" xr:uid="{00000000-0005-0000-0000-00005E110000}"/>
    <cellStyle name="40% - Accent1 12 6" xfId="14272" xr:uid="{00000000-0005-0000-0000-00005F110000}"/>
    <cellStyle name="40% - Accent1 12 7" xfId="18328"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6" xr:uid="{27ADA114-1207-48CC-BBB2-C49EBB51C0E3}"/>
    <cellStyle name="40% - Accent1 13 2 3" xfId="3509" xr:uid="{00000000-0005-0000-0000-000064110000}"/>
    <cellStyle name="40% - Accent1 13 2 3 2" xfId="18337" xr:uid="{2D47E85B-5626-4477-A144-DADD311CB452}"/>
    <cellStyle name="40% - Accent1 13 2 4" xfId="14273" xr:uid="{00000000-0005-0000-0000-000065110000}"/>
    <cellStyle name="40% - Accent1 13 2 5" xfId="14274" xr:uid="{00000000-0005-0000-0000-000066110000}"/>
    <cellStyle name="40% - Accent1 13 2 6" xfId="18335" xr:uid="{4B454618-004A-458C-8DF3-6506AC610E03}"/>
    <cellStyle name="40% - Accent1 13 3" xfId="3510" xr:uid="{00000000-0005-0000-0000-000067110000}"/>
    <cellStyle name="40% - Accent1 13 3 2" xfId="18338" xr:uid="{9755D679-2CA3-4DE6-A86C-0ABDF04FFE58}"/>
    <cellStyle name="40% - Accent1 13 4" xfId="3511" xr:uid="{00000000-0005-0000-0000-000068110000}"/>
    <cellStyle name="40% - Accent1 13 4 2" xfId="18339" xr:uid="{FE0BDDEF-30E5-416A-8D1D-4650F3771C7C}"/>
    <cellStyle name="40% - Accent1 13 5" xfId="14275" xr:uid="{00000000-0005-0000-0000-000069110000}"/>
    <cellStyle name="40% - Accent1 13 6" xfId="14276" xr:uid="{00000000-0005-0000-0000-00006A110000}"/>
    <cellStyle name="40% - Accent1 13 7" xfId="18334"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2" xr:uid="{1FAD5471-13B4-4706-9675-133CC49DCD5F}"/>
    <cellStyle name="40% - Accent1 14 2 3" xfId="3516" xr:uid="{00000000-0005-0000-0000-00006F110000}"/>
    <cellStyle name="40% - Accent1 14 2 3 2" xfId="18343" xr:uid="{C4552F8C-C6D3-4302-A361-807D06F3F753}"/>
    <cellStyle name="40% - Accent1 14 2 4" xfId="14277" xr:uid="{00000000-0005-0000-0000-000070110000}"/>
    <cellStyle name="40% - Accent1 14 2 5" xfId="14278" xr:uid="{00000000-0005-0000-0000-000071110000}"/>
    <cellStyle name="40% - Accent1 14 2 6" xfId="18341" xr:uid="{846F989A-B306-4B1E-B7CA-0AA5B0B22717}"/>
    <cellStyle name="40% - Accent1 14 3" xfId="3517" xr:uid="{00000000-0005-0000-0000-000072110000}"/>
    <cellStyle name="40% - Accent1 14 3 2" xfId="18344" xr:uid="{5F5025A8-1D1F-46EB-A871-6BDBA5328DC3}"/>
    <cellStyle name="40% - Accent1 14 4" xfId="3518" xr:uid="{00000000-0005-0000-0000-000073110000}"/>
    <cellStyle name="40% - Accent1 14 4 2" xfId="18345" xr:uid="{C5E58779-F89C-435B-BD0A-F5CD6CCB779A}"/>
    <cellStyle name="40% - Accent1 14 5" xfId="14279" xr:uid="{00000000-0005-0000-0000-000074110000}"/>
    <cellStyle name="40% - Accent1 14 6" xfId="14280" xr:uid="{00000000-0005-0000-0000-000075110000}"/>
    <cellStyle name="40% - Accent1 14 7" xfId="18340"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8" xr:uid="{85E5B96D-F62B-45B5-9C13-BC06E634A071}"/>
    <cellStyle name="40% - Accent1 15 2 3" xfId="3523" xr:uid="{00000000-0005-0000-0000-00007A110000}"/>
    <cellStyle name="40% - Accent1 15 2 3 2" xfId="18349" xr:uid="{FA3A47D2-6CBA-4D58-B4CF-5C82EDC16EB9}"/>
    <cellStyle name="40% - Accent1 15 2 4" xfId="14281" xr:uid="{00000000-0005-0000-0000-00007B110000}"/>
    <cellStyle name="40% - Accent1 15 2 5" xfId="14282" xr:uid="{00000000-0005-0000-0000-00007C110000}"/>
    <cellStyle name="40% - Accent1 15 2 6" xfId="18347" xr:uid="{2C80D447-541F-4EA7-832F-F6186FC65264}"/>
    <cellStyle name="40% - Accent1 15 3" xfId="3524" xr:uid="{00000000-0005-0000-0000-00007D110000}"/>
    <cellStyle name="40% - Accent1 15 3 2" xfId="18350" xr:uid="{67E7FF58-8783-4281-B803-B3625C7F946A}"/>
    <cellStyle name="40% - Accent1 15 4" xfId="3525" xr:uid="{00000000-0005-0000-0000-00007E110000}"/>
    <cellStyle name="40% - Accent1 15 4 2" xfId="18351" xr:uid="{926F178F-5933-49E0-A38F-6BB180C38707}"/>
    <cellStyle name="40% - Accent1 15 5" xfId="14283" xr:uid="{00000000-0005-0000-0000-00007F110000}"/>
    <cellStyle name="40% - Accent1 15 6" xfId="14284" xr:uid="{00000000-0005-0000-0000-000080110000}"/>
    <cellStyle name="40% - Accent1 15 7" xfId="18346"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4" xr:uid="{92E8C656-BA3E-44DD-9286-E6F7731B1B71}"/>
    <cellStyle name="40% - Accent1 16 2 3" xfId="3530" xr:uid="{00000000-0005-0000-0000-000085110000}"/>
    <cellStyle name="40% - Accent1 16 2 3 2" xfId="18355" xr:uid="{538C5CCA-B681-4E58-97F5-834FF4CC74D4}"/>
    <cellStyle name="40% - Accent1 16 2 4" xfId="14285" xr:uid="{00000000-0005-0000-0000-000086110000}"/>
    <cellStyle name="40% - Accent1 16 2 5" xfId="14286" xr:uid="{00000000-0005-0000-0000-000087110000}"/>
    <cellStyle name="40% - Accent1 16 2 6" xfId="18353" xr:uid="{C01E9166-441D-474A-B1D1-B13D977F6A11}"/>
    <cellStyle name="40% - Accent1 16 3" xfId="3531" xr:uid="{00000000-0005-0000-0000-000088110000}"/>
    <cellStyle name="40% - Accent1 16 3 2" xfId="18356" xr:uid="{3EDE429F-2B4A-46CF-8704-72682CA9F037}"/>
    <cellStyle name="40% - Accent1 16 4" xfId="3532" xr:uid="{00000000-0005-0000-0000-000089110000}"/>
    <cellStyle name="40% - Accent1 16 4 2" xfId="18357" xr:uid="{1AE41E0A-31A5-437A-B004-035747529300}"/>
    <cellStyle name="40% - Accent1 16 5" xfId="14287" xr:uid="{00000000-0005-0000-0000-00008A110000}"/>
    <cellStyle name="40% - Accent1 16 6" xfId="14288" xr:uid="{00000000-0005-0000-0000-00008B110000}"/>
    <cellStyle name="40% - Accent1 16 7" xfId="18352"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9" xr:uid="{C28F1C4E-A317-44B1-933A-6047DE2BBCD2}"/>
    <cellStyle name="40% - Accent1 17 3" xfId="3536" xr:uid="{00000000-0005-0000-0000-00008F110000}"/>
    <cellStyle name="40% - Accent1 17 3 2" xfId="18360" xr:uid="{CF74DA58-7886-4E9A-BD72-46F37B76DEA1}"/>
    <cellStyle name="40% - Accent1 17 4" xfId="14289" xr:uid="{00000000-0005-0000-0000-000090110000}"/>
    <cellStyle name="40% - Accent1 17 5" xfId="14290" xr:uid="{00000000-0005-0000-0000-000091110000}"/>
    <cellStyle name="40% - Accent1 17 6" xfId="18358" xr:uid="{B32AB4D5-64AF-40DC-9040-1A23B8E416D9}"/>
    <cellStyle name="40% - Accent1 18" xfId="3537" xr:uid="{00000000-0005-0000-0000-000092110000}"/>
    <cellStyle name="40% - Accent1 18 2" xfId="14291"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3" xr:uid="{0A447843-F026-400B-BA21-89D567A2AC15}"/>
    <cellStyle name="40% - Accent1 2 10 2 3" xfId="3543" xr:uid="{00000000-0005-0000-0000-000099110000}"/>
    <cellStyle name="40% - Accent1 2 10 2 3 2" xfId="18364" xr:uid="{BAD870CD-9DC8-42BA-8D98-405CC357298B}"/>
    <cellStyle name="40% - Accent1 2 10 2 4" xfId="14292" xr:uid="{00000000-0005-0000-0000-00009A110000}"/>
    <cellStyle name="40% - Accent1 2 10 2 5" xfId="14293" xr:uid="{00000000-0005-0000-0000-00009B110000}"/>
    <cellStyle name="40% - Accent1 2 10 2 6" xfId="18362" xr:uid="{5F6DE8E1-4DD0-4FAB-9E6D-152B3881BACF}"/>
    <cellStyle name="40% - Accent1 2 10 3" xfId="3544" xr:uid="{00000000-0005-0000-0000-00009C110000}"/>
    <cellStyle name="40% - Accent1 2 10 3 2" xfId="18365" xr:uid="{68BFADBD-E035-4639-B0B3-9C7DDE643D00}"/>
    <cellStyle name="40% - Accent1 2 10 4" xfId="3545" xr:uid="{00000000-0005-0000-0000-00009D110000}"/>
    <cellStyle name="40% - Accent1 2 10 4 2" xfId="18366" xr:uid="{CD6A6E5F-B7E0-4CE4-A133-7E25E884EB33}"/>
    <cellStyle name="40% - Accent1 2 10 5" xfId="14294" xr:uid="{00000000-0005-0000-0000-00009E110000}"/>
    <cellStyle name="40% - Accent1 2 10 6" xfId="14295" xr:uid="{00000000-0005-0000-0000-00009F110000}"/>
    <cellStyle name="40% - Accent1 2 10 7" xfId="18361"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9" xr:uid="{6C01E778-15B5-4F58-A33F-B558131D662A}"/>
    <cellStyle name="40% - Accent1 2 11 2 3" xfId="3550" xr:uid="{00000000-0005-0000-0000-0000A4110000}"/>
    <cellStyle name="40% - Accent1 2 11 2 3 2" xfId="18370" xr:uid="{2C138CE4-9E45-4D8B-BFBE-7DD34D895635}"/>
    <cellStyle name="40% - Accent1 2 11 2 4" xfId="14296" xr:uid="{00000000-0005-0000-0000-0000A5110000}"/>
    <cellStyle name="40% - Accent1 2 11 2 5" xfId="14297" xr:uid="{00000000-0005-0000-0000-0000A6110000}"/>
    <cellStyle name="40% - Accent1 2 11 2 6" xfId="18368" xr:uid="{E117B1C1-D134-4D90-A3C2-0EAECBC63813}"/>
    <cellStyle name="40% - Accent1 2 11 3" xfId="3551" xr:uid="{00000000-0005-0000-0000-0000A7110000}"/>
    <cellStyle name="40% - Accent1 2 11 3 2" xfId="18371" xr:uid="{799DF0A3-AFFD-4B40-BFDF-EC1A5B2319F1}"/>
    <cellStyle name="40% - Accent1 2 11 4" xfId="3552" xr:uid="{00000000-0005-0000-0000-0000A8110000}"/>
    <cellStyle name="40% - Accent1 2 11 4 2" xfId="18372" xr:uid="{DC5220AD-2A1E-4A52-A5ED-9871AB5BD694}"/>
    <cellStyle name="40% - Accent1 2 11 5" xfId="14298" xr:uid="{00000000-0005-0000-0000-0000A9110000}"/>
    <cellStyle name="40% - Accent1 2 11 6" xfId="14299" xr:uid="{00000000-0005-0000-0000-0000AA110000}"/>
    <cellStyle name="40% - Accent1 2 11 7" xfId="18367"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5" xr:uid="{CE73CF2D-086C-4CDB-975C-B63DC3C6E84F}"/>
    <cellStyle name="40% - Accent1 2 12 2 3" xfId="3556" xr:uid="{00000000-0005-0000-0000-0000AE110000}"/>
    <cellStyle name="40% - Accent1 2 12 2 3 2" xfId="18376" xr:uid="{AB477F00-D38E-4533-B5F7-17A970873B65}"/>
    <cellStyle name="40% - Accent1 2 12 2 4" xfId="14300" xr:uid="{00000000-0005-0000-0000-0000AF110000}"/>
    <cellStyle name="40% - Accent1 2 12 2 5" xfId="14301" xr:uid="{00000000-0005-0000-0000-0000B0110000}"/>
    <cellStyle name="40% - Accent1 2 12 2 6" xfId="18374" xr:uid="{FEAE0EFE-CFD3-49B5-A8CB-68697EFB2B0F}"/>
    <cellStyle name="40% - Accent1 2 12 3" xfId="3557" xr:uid="{00000000-0005-0000-0000-0000B1110000}"/>
    <cellStyle name="40% - Accent1 2 12 3 2" xfId="18377" xr:uid="{540D98B4-CE93-4564-974E-6D85E936012E}"/>
    <cellStyle name="40% - Accent1 2 12 4" xfId="3558" xr:uid="{00000000-0005-0000-0000-0000B2110000}"/>
    <cellStyle name="40% - Accent1 2 12 4 2" xfId="18378" xr:uid="{5B370527-8249-4B17-9D31-0397B296750C}"/>
    <cellStyle name="40% - Accent1 2 12 5" xfId="14302" xr:uid="{00000000-0005-0000-0000-0000B3110000}"/>
    <cellStyle name="40% - Accent1 2 12 6" xfId="14303" xr:uid="{00000000-0005-0000-0000-0000B4110000}"/>
    <cellStyle name="40% - Accent1 2 12 7" xfId="18373"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1" xr:uid="{F1C523E5-972A-4928-B9DA-C23942621E29}"/>
    <cellStyle name="40% - Accent1 2 13 2 3" xfId="3562" xr:uid="{00000000-0005-0000-0000-0000B8110000}"/>
    <cellStyle name="40% - Accent1 2 13 2 3 2" xfId="18382" xr:uid="{F41C89F0-98A8-44F3-AF9F-750809CBC731}"/>
    <cellStyle name="40% - Accent1 2 13 2 4" xfId="14304" xr:uid="{00000000-0005-0000-0000-0000B9110000}"/>
    <cellStyle name="40% - Accent1 2 13 2 5" xfId="14305" xr:uid="{00000000-0005-0000-0000-0000BA110000}"/>
    <cellStyle name="40% - Accent1 2 13 2 6" xfId="18380" xr:uid="{8F7DFD67-95EF-4F2F-B617-6C7B3482A532}"/>
    <cellStyle name="40% - Accent1 2 13 3" xfId="3563" xr:uid="{00000000-0005-0000-0000-0000BB110000}"/>
    <cellStyle name="40% - Accent1 2 13 3 2" xfId="18383" xr:uid="{1ACB7C4C-87C1-4341-A314-001AE63914FE}"/>
    <cellStyle name="40% - Accent1 2 13 4" xfId="3564" xr:uid="{00000000-0005-0000-0000-0000BC110000}"/>
    <cellStyle name="40% - Accent1 2 13 4 2" xfId="18384" xr:uid="{9DB89E71-5B3C-4DAB-B769-1D2D68374C91}"/>
    <cellStyle name="40% - Accent1 2 13 5" xfId="14306" xr:uid="{00000000-0005-0000-0000-0000BD110000}"/>
    <cellStyle name="40% - Accent1 2 13 6" xfId="14307" xr:uid="{00000000-0005-0000-0000-0000BE110000}"/>
    <cellStyle name="40% - Accent1 2 13 7" xfId="18379"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7" xr:uid="{A74F5961-16AB-44E4-8E3E-FA473311865D}"/>
    <cellStyle name="40% - Accent1 2 14 2 3" xfId="3568" xr:uid="{00000000-0005-0000-0000-0000C2110000}"/>
    <cellStyle name="40% - Accent1 2 14 2 3 2" xfId="18388" xr:uid="{868533AD-0774-49A1-A9B9-60FFDC77E2C1}"/>
    <cellStyle name="40% - Accent1 2 14 2 4" xfId="14308" xr:uid="{00000000-0005-0000-0000-0000C3110000}"/>
    <cellStyle name="40% - Accent1 2 14 2 5" xfId="14309" xr:uid="{00000000-0005-0000-0000-0000C4110000}"/>
    <cellStyle name="40% - Accent1 2 14 2 6" xfId="18386" xr:uid="{426491FF-D31E-42FD-86F2-38AF4016F348}"/>
    <cellStyle name="40% - Accent1 2 14 3" xfId="3569" xr:uid="{00000000-0005-0000-0000-0000C5110000}"/>
    <cellStyle name="40% - Accent1 2 14 3 2" xfId="18389" xr:uid="{1719B63B-C3D1-413E-9630-9F2879E129AA}"/>
    <cellStyle name="40% - Accent1 2 14 4" xfId="3570" xr:uid="{00000000-0005-0000-0000-0000C6110000}"/>
    <cellStyle name="40% - Accent1 2 14 4 2" xfId="18390" xr:uid="{DFEF84E1-819D-4800-9707-083989076171}"/>
    <cellStyle name="40% - Accent1 2 14 5" xfId="14310" xr:uid="{00000000-0005-0000-0000-0000C7110000}"/>
    <cellStyle name="40% - Accent1 2 14 6" xfId="14311" xr:uid="{00000000-0005-0000-0000-0000C8110000}"/>
    <cellStyle name="40% - Accent1 2 14 7" xfId="18385" xr:uid="{C70F8FC6-24AE-4443-AE75-F99988829131}"/>
    <cellStyle name="40% - Accent1 2 15" xfId="3571" xr:uid="{00000000-0005-0000-0000-0000C9110000}"/>
    <cellStyle name="40% - Accent1 2 15 2" xfId="3572" xr:uid="{00000000-0005-0000-0000-0000CA110000}"/>
    <cellStyle name="40% - Accent1 2 15 2 2" xfId="18392" xr:uid="{3E22664A-EE2C-47F1-BEF1-B157075EBDD2}"/>
    <cellStyle name="40% - Accent1 2 15 3" xfId="3573" xr:uid="{00000000-0005-0000-0000-0000CB110000}"/>
    <cellStyle name="40% - Accent1 2 15 3 2" xfId="18393" xr:uid="{45318AD6-0123-4484-8572-CBC3CC19503C}"/>
    <cellStyle name="40% - Accent1 2 15 4" xfId="14312" xr:uid="{00000000-0005-0000-0000-0000CC110000}"/>
    <cellStyle name="40% - Accent1 2 15 5" xfId="14313" xr:uid="{00000000-0005-0000-0000-0000CD110000}"/>
    <cellStyle name="40% - Accent1 2 15 6" xfId="18391" xr:uid="{8127B452-52DA-432E-9053-B5CA8B9D873A}"/>
    <cellStyle name="40% - Accent1 2 16" xfId="3574" xr:uid="{00000000-0005-0000-0000-0000CE110000}"/>
    <cellStyle name="40% - Accent1 2 16 2" xfId="18394" xr:uid="{235C7B92-93B4-499B-A3EA-693D397C46DF}"/>
    <cellStyle name="40% - Accent1 2 17" xfId="3575" xr:uid="{00000000-0005-0000-0000-0000CF110000}"/>
    <cellStyle name="40% - Accent1 2 17 2" xfId="18395" xr:uid="{BEFC513A-7745-4BB9-8663-784B86E28ADA}"/>
    <cellStyle name="40% - Accent1 2 18" xfId="3576" xr:uid="{00000000-0005-0000-0000-0000D0110000}"/>
    <cellStyle name="40% - Accent1 2 18 2" xfId="18396" xr:uid="{41808EB0-C2E4-495C-81B6-8CCAFEA5644F}"/>
    <cellStyle name="40% - Accent1 2 19" xfId="14314"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8" xr:uid="{224EB760-CF84-4F62-B72F-CC4CD82CF5CA}"/>
    <cellStyle name="40% - Accent1 2 2 2 3" xfId="3580" xr:uid="{00000000-0005-0000-0000-0000D5110000}"/>
    <cellStyle name="40% - Accent1 2 2 2 3 2" xfId="18399" xr:uid="{828BDE1E-64D1-4AF4-87A1-11B9028D1BD1}"/>
    <cellStyle name="40% - Accent1 2 2 2 4" xfId="14315" xr:uid="{00000000-0005-0000-0000-0000D6110000}"/>
    <cellStyle name="40% - Accent1 2 2 2 5" xfId="14316" xr:uid="{00000000-0005-0000-0000-0000D7110000}"/>
    <cellStyle name="40% - Accent1 2 2 2 6" xfId="18397" xr:uid="{9228F3F0-EFED-4F2F-AB15-E1A40335AB3E}"/>
    <cellStyle name="40% - Accent1 2 2 3" xfId="3581" xr:uid="{00000000-0005-0000-0000-0000D8110000}"/>
    <cellStyle name="40% - Accent1 2 2 3 2" xfId="18400" xr:uid="{3022BAA6-C74A-46D7-99BE-B608D637283A}"/>
    <cellStyle name="40% - Accent1 2 2 4" xfId="3582" xr:uid="{00000000-0005-0000-0000-0000D9110000}"/>
    <cellStyle name="40% - Accent1 2 2 4 2" xfId="18401" xr:uid="{E6BE26E6-8FE6-4371-8942-F17E298E3560}"/>
    <cellStyle name="40% - Accent1 2 2 5" xfId="3583" xr:uid="{00000000-0005-0000-0000-0000DA110000}"/>
    <cellStyle name="40% - Accent1 2 2 5 2" xfId="18402" xr:uid="{F828F017-378F-46A2-AABF-AD2996887B17}"/>
    <cellStyle name="40% - Accent1 2 2 6" xfId="14317"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4" xr:uid="{1A3C33D5-4132-4CD1-882F-27B091678399}"/>
    <cellStyle name="40% - Accent1 2 3 2 3" xfId="3588" xr:uid="{00000000-0005-0000-0000-0000E0110000}"/>
    <cellStyle name="40% - Accent1 2 3 2 3 2" xfId="18405" xr:uid="{8911C270-9E11-4ABD-AFC5-0E701ACDA6AA}"/>
    <cellStyle name="40% - Accent1 2 3 2 4" xfId="14318" xr:uid="{00000000-0005-0000-0000-0000E1110000}"/>
    <cellStyle name="40% - Accent1 2 3 2 5" xfId="14319" xr:uid="{00000000-0005-0000-0000-0000E2110000}"/>
    <cellStyle name="40% - Accent1 2 3 2 6" xfId="18403" xr:uid="{A481A7EA-9138-4969-AD68-B1B8BFDC11F5}"/>
    <cellStyle name="40% - Accent1 2 3 3" xfId="3589" xr:uid="{00000000-0005-0000-0000-0000E3110000}"/>
    <cellStyle name="40% - Accent1 2 3 3 2" xfId="18406" xr:uid="{04522071-BDF8-470E-89CA-F267949AA840}"/>
    <cellStyle name="40% - Accent1 2 3 4" xfId="3590" xr:uid="{00000000-0005-0000-0000-0000E4110000}"/>
    <cellStyle name="40% - Accent1 2 3 4 2" xfId="18407" xr:uid="{61B6D39D-9227-4D01-ADC7-9C06ECC0E69A}"/>
    <cellStyle name="40% - Accent1 2 3 5" xfId="3591" xr:uid="{00000000-0005-0000-0000-0000E5110000}"/>
    <cellStyle name="40% - Accent1 2 3 5 2" xfId="18408" xr:uid="{D6FAB3C2-3412-420E-A118-09502F0058B6}"/>
    <cellStyle name="40% - Accent1 2 3 6" xfId="14320"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10" xr:uid="{2E517077-3924-4E54-9DEC-3B1B9890125C}"/>
    <cellStyle name="40% - Accent1 2 4 2 3" xfId="3596" xr:uid="{00000000-0005-0000-0000-0000EB110000}"/>
    <cellStyle name="40% - Accent1 2 4 2 3 2" xfId="18411" xr:uid="{5848F6CD-8D07-47C9-BDB9-F0B4B739213F}"/>
    <cellStyle name="40% - Accent1 2 4 2 4" xfId="14321" xr:uid="{00000000-0005-0000-0000-0000EC110000}"/>
    <cellStyle name="40% - Accent1 2 4 2 5" xfId="14322" xr:uid="{00000000-0005-0000-0000-0000ED110000}"/>
    <cellStyle name="40% - Accent1 2 4 2 6" xfId="18409" xr:uid="{3F827918-F93D-4AA6-B70C-E0E6B0FD60DA}"/>
    <cellStyle name="40% - Accent1 2 4 3" xfId="3597" xr:uid="{00000000-0005-0000-0000-0000EE110000}"/>
    <cellStyle name="40% - Accent1 2 4 3 2" xfId="18412" xr:uid="{4C974FF2-C84B-4F1E-8A77-07BDAFCD1EC0}"/>
    <cellStyle name="40% - Accent1 2 4 4" xfId="3598" xr:uid="{00000000-0005-0000-0000-0000EF110000}"/>
    <cellStyle name="40% - Accent1 2 4 4 2" xfId="18413" xr:uid="{97A8D639-4937-47A7-AEEE-54CD6776565A}"/>
    <cellStyle name="40% - Accent1 2 4 5" xfId="3599" xr:uid="{00000000-0005-0000-0000-0000F0110000}"/>
    <cellStyle name="40% - Accent1 2 4 5 2" xfId="18414" xr:uid="{8A167A59-2535-4FC2-9B82-F9629377D863}"/>
    <cellStyle name="40% - Accent1 2 4 6" xfId="14323"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6" xr:uid="{B71BB8FB-AFBC-40E4-8EDA-9F5AB30B06A7}"/>
    <cellStyle name="40% - Accent1 2 5 2 3" xfId="3604" xr:uid="{00000000-0005-0000-0000-0000F6110000}"/>
    <cellStyle name="40% - Accent1 2 5 2 3 2" xfId="18417" xr:uid="{5085B07E-C5A4-43F7-B7FF-845CF2C7FBB3}"/>
    <cellStyle name="40% - Accent1 2 5 2 4" xfId="14324" xr:uid="{00000000-0005-0000-0000-0000F7110000}"/>
    <cellStyle name="40% - Accent1 2 5 2 5" xfId="14325" xr:uid="{00000000-0005-0000-0000-0000F8110000}"/>
    <cellStyle name="40% - Accent1 2 5 2 6" xfId="18415" xr:uid="{F5B17056-709F-4AF4-ACC8-5EB6A0A64A1A}"/>
    <cellStyle name="40% - Accent1 2 5 3" xfId="3605" xr:uid="{00000000-0005-0000-0000-0000F9110000}"/>
    <cellStyle name="40% - Accent1 2 5 3 2" xfId="18418" xr:uid="{C90BC27A-01F6-4F18-8693-7E70136C7D82}"/>
    <cellStyle name="40% - Accent1 2 5 4" xfId="3606" xr:uid="{00000000-0005-0000-0000-0000FA110000}"/>
    <cellStyle name="40% - Accent1 2 5 4 2" xfId="18419" xr:uid="{0A3BCC36-BF06-4141-BC63-09F570BF0EAD}"/>
    <cellStyle name="40% - Accent1 2 5 5" xfId="3607" xr:uid="{00000000-0005-0000-0000-0000FB110000}"/>
    <cellStyle name="40% - Accent1 2 5 5 2" xfId="18420" xr:uid="{81B88ECA-F013-4A10-9B01-DDDE9F8C3CEF}"/>
    <cellStyle name="40% - Accent1 2 5 6" xfId="14326"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3" xr:uid="{C35E0BB9-5473-4D12-879B-B0BCF8AB241D}"/>
    <cellStyle name="40% - Accent1 2 6 2 3" xfId="3612" xr:uid="{00000000-0005-0000-0000-000001120000}"/>
    <cellStyle name="40% - Accent1 2 6 2 3 2" xfId="18424" xr:uid="{7CD796CC-E392-43A8-B24D-4C7A027DE6A0}"/>
    <cellStyle name="40% - Accent1 2 6 2 4" xfId="14327" xr:uid="{00000000-0005-0000-0000-000002120000}"/>
    <cellStyle name="40% - Accent1 2 6 2 5" xfId="14328" xr:uid="{00000000-0005-0000-0000-000003120000}"/>
    <cellStyle name="40% - Accent1 2 6 2 6" xfId="18422" xr:uid="{3B624753-4D54-478B-B240-8A7E2C2A255D}"/>
    <cellStyle name="40% - Accent1 2 6 3" xfId="3613" xr:uid="{00000000-0005-0000-0000-000004120000}"/>
    <cellStyle name="40% - Accent1 2 6 3 2" xfId="18425" xr:uid="{01A04FAC-E2A0-49CD-A96E-2BC8D4B7D677}"/>
    <cellStyle name="40% - Accent1 2 6 4" xfId="3614" xr:uid="{00000000-0005-0000-0000-000005120000}"/>
    <cellStyle name="40% - Accent1 2 6 4 2" xfId="18426" xr:uid="{D0A671ED-DD8C-4C79-BDC3-07E47EE2BD80}"/>
    <cellStyle name="40% - Accent1 2 6 5" xfId="14329" xr:uid="{00000000-0005-0000-0000-000006120000}"/>
    <cellStyle name="40% - Accent1 2 6 6" xfId="14330" xr:uid="{00000000-0005-0000-0000-000007120000}"/>
    <cellStyle name="40% - Accent1 2 6 7" xfId="18421"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9" xr:uid="{A04311CF-B684-4CB5-B07D-622B0512664B}"/>
    <cellStyle name="40% - Accent1 2 7 2 3" xfId="3619" xr:uid="{00000000-0005-0000-0000-00000C120000}"/>
    <cellStyle name="40% - Accent1 2 7 2 3 2" xfId="18430" xr:uid="{F8DC9A37-A66A-40A2-B26A-F1C9D13DEE29}"/>
    <cellStyle name="40% - Accent1 2 7 2 4" xfId="14331" xr:uid="{00000000-0005-0000-0000-00000D120000}"/>
    <cellStyle name="40% - Accent1 2 7 2 5" xfId="14332" xr:uid="{00000000-0005-0000-0000-00000E120000}"/>
    <cellStyle name="40% - Accent1 2 7 2 6" xfId="18428" xr:uid="{1C5084AC-470D-4A07-A1DC-28E3EE1006C8}"/>
    <cellStyle name="40% - Accent1 2 7 3" xfId="3620" xr:uid="{00000000-0005-0000-0000-00000F120000}"/>
    <cellStyle name="40% - Accent1 2 7 3 2" xfId="18431" xr:uid="{CA0FC951-910C-4C65-B01A-16DBA9ABE2EC}"/>
    <cellStyle name="40% - Accent1 2 7 4" xfId="3621" xr:uid="{00000000-0005-0000-0000-000010120000}"/>
    <cellStyle name="40% - Accent1 2 7 4 2" xfId="18432" xr:uid="{A29D8559-0E5F-4553-A383-4AD671A7DF7C}"/>
    <cellStyle name="40% - Accent1 2 7 5" xfId="14333" xr:uid="{00000000-0005-0000-0000-000011120000}"/>
    <cellStyle name="40% - Accent1 2 7 6" xfId="14334" xr:uid="{00000000-0005-0000-0000-000012120000}"/>
    <cellStyle name="40% - Accent1 2 7 7" xfId="18427"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5" xr:uid="{41D81108-079E-4E61-B698-1B6C31826CF9}"/>
    <cellStyle name="40% - Accent1 2 8 2 3" xfId="3626" xr:uid="{00000000-0005-0000-0000-000017120000}"/>
    <cellStyle name="40% - Accent1 2 8 2 3 2" xfId="18436" xr:uid="{5A68D538-7A89-4742-96E4-D214E56A7722}"/>
    <cellStyle name="40% - Accent1 2 8 2 4" xfId="14335" xr:uid="{00000000-0005-0000-0000-000018120000}"/>
    <cellStyle name="40% - Accent1 2 8 2 5" xfId="14336" xr:uid="{00000000-0005-0000-0000-000019120000}"/>
    <cellStyle name="40% - Accent1 2 8 2 6" xfId="18434" xr:uid="{6650638D-5510-4826-8406-C6DF0F27AD64}"/>
    <cellStyle name="40% - Accent1 2 8 3" xfId="3627" xr:uid="{00000000-0005-0000-0000-00001A120000}"/>
    <cellStyle name="40% - Accent1 2 8 3 2" xfId="18437" xr:uid="{B63D1CC7-CF1F-465F-8469-CF2694A4601B}"/>
    <cellStyle name="40% - Accent1 2 8 4" xfId="3628" xr:uid="{00000000-0005-0000-0000-00001B120000}"/>
    <cellStyle name="40% - Accent1 2 8 4 2" xfId="18438" xr:uid="{5A339FD2-1785-4B7A-B4D7-BAFE70060DF7}"/>
    <cellStyle name="40% - Accent1 2 8 5" xfId="14337" xr:uid="{00000000-0005-0000-0000-00001C120000}"/>
    <cellStyle name="40% - Accent1 2 8 6" xfId="14338" xr:uid="{00000000-0005-0000-0000-00001D120000}"/>
    <cellStyle name="40% - Accent1 2 8 7" xfId="18433"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1" xr:uid="{4F6B7F8B-5E54-4093-B217-88F313749E5D}"/>
    <cellStyle name="40% - Accent1 2 9 2 3" xfId="3633" xr:uid="{00000000-0005-0000-0000-000022120000}"/>
    <cellStyle name="40% - Accent1 2 9 2 3 2" xfId="18442" xr:uid="{01C453D9-E7E9-4B7B-ABC4-B3B09B345C2E}"/>
    <cellStyle name="40% - Accent1 2 9 2 4" xfId="14339" xr:uid="{00000000-0005-0000-0000-000023120000}"/>
    <cellStyle name="40% - Accent1 2 9 2 5" xfId="14340" xr:uid="{00000000-0005-0000-0000-000024120000}"/>
    <cellStyle name="40% - Accent1 2 9 2 6" xfId="18440" xr:uid="{3649443D-F9CF-4F9D-9C50-EEA3FBBBE2E1}"/>
    <cellStyle name="40% - Accent1 2 9 3" xfId="3634" xr:uid="{00000000-0005-0000-0000-000025120000}"/>
    <cellStyle name="40% - Accent1 2 9 3 2" xfId="18443" xr:uid="{607B35B9-A983-443B-89F4-3B142358613D}"/>
    <cellStyle name="40% - Accent1 2 9 4" xfId="3635" xr:uid="{00000000-0005-0000-0000-000026120000}"/>
    <cellStyle name="40% - Accent1 2 9 4 2" xfId="18444" xr:uid="{424E0195-B2F2-4AEF-A76A-6F6E25B75479}"/>
    <cellStyle name="40% - Accent1 2 9 5" xfId="14341" xr:uid="{00000000-0005-0000-0000-000027120000}"/>
    <cellStyle name="40% - Accent1 2 9 6" xfId="14342" xr:uid="{00000000-0005-0000-0000-000028120000}"/>
    <cellStyle name="40% - Accent1 2 9 7" xfId="18439"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5" xr:uid="{6526F57B-6680-477A-A256-807810932D60}"/>
    <cellStyle name="40% - Accent1 3 11" xfId="3651" xr:uid="{00000000-0005-0000-0000-000038120000}"/>
    <cellStyle name="40% - Accent1 3 11 2" xfId="18446" xr:uid="{23FDB5B4-3D48-4221-BACA-188A9265C6EC}"/>
    <cellStyle name="40% - Accent1 3 12" xfId="3652" xr:uid="{00000000-0005-0000-0000-000039120000}"/>
    <cellStyle name="40% - Accent1 3 12 2" xfId="18447" xr:uid="{70511721-EB19-47E1-A8C9-116CFE148A80}"/>
    <cellStyle name="40% - Accent1 3 13" xfId="14343"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9" xr:uid="{4B3572E5-225F-49EE-8F57-F95F7865253E}"/>
    <cellStyle name="40% - Accent1 3 2 2 3" xfId="3656" xr:uid="{00000000-0005-0000-0000-00003E120000}"/>
    <cellStyle name="40% - Accent1 3 2 2 3 2" xfId="18450" xr:uid="{66610BF7-035C-4F19-BB6A-5691129EBAF8}"/>
    <cellStyle name="40% - Accent1 3 2 2 4" xfId="14344" xr:uid="{00000000-0005-0000-0000-00003F120000}"/>
    <cellStyle name="40% - Accent1 3 2 2 5" xfId="14345" xr:uid="{00000000-0005-0000-0000-000040120000}"/>
    <cellStyle name="40% - Accent1 3 2 2 6" xfId="18448" xr:uid="{2727B03E-EF94-4D9E-8130-1DEF70A6C7D8}"/>
    <cellStyle name="40% - Accent1 3 2 3" xfId="3657" xr:uid="{00000000-0005-0000-0000-000041120000}"/>
    <cellStyle name="40% - Accent1 3 2 3 2" xfId="18451" xr:uid="{227F529D-BAF0-41C0-93FA-76B822D7223F}"/>
    <cellStyle name="40% - Accent1 3 2 4" xfId="3658" xr:uid="{00000000-0005-0000-0000-000042120000}"/>
    <cellStyle name="40% - Accent1 3 2 4 2" xfId="18452" xr:uid="{68B9409F-9623-44D1-9104-AD4F586DE70E}"/>
    <cellStyle name="40% - Accent1 3 2 5" xfId="3659" xr:uid="{00000000-0005-0000-0000-000043120000}"/>
    <cellStyle name="40% - Accent1 3 2 5 2" xfId="18453" xr:uid="{78C128C5-7277-4043-B7F2-3CC4BFB29AB4}"/>
    <cellStyle name="40% - Accent1 3 2 6" xfId="14346"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5" xr:uid="{67D15EFA-D3CA-4416-882F-65935F0C5D5B}"/>
    <cellStyle name="40% - Accent1 3 3 2 3" xfId="3664" xr:uid="{00000000-0005-0000-0000-000049120000}"/>
    <cellStyle name="40% - Accent1 3 3 2 3 2" xfId="18456" xr:uid="{8CFD59FF-9DA0-4203-9F08-A7EE035D05F6}"/>
    <cellStyle name="40% - Accent1 3 3 2 4" xfId="14347" xr:uid="{00000000-0005-0000-0000-00004A120000}"/>
    <cellStyle name="40% - Accent1 3 3 2 5" xfId="14348" xr:uid="{00000000-0005-0000-0000-00004B120000}"/>
    <cellStyle name="40% - Accent1 3 3 2 6" xfId="18454" xr:uid="{BE582EE2-FC79-463E-89C5-E2D389EF1DF9}"/>
    <cellStyle name="40% - Accent1 3 3 3" xfId="3665" xr:uid="{00000000-0005-0000-0000-00004C120000}"/>
    <cellStyle name="40% - Accent1 3 3 3 2" xfId="18457" xr:uid="{5B7053A7-9725-4D2C-8403-F14082D71B07}"/>
    <cellStyle name="40% - Accent1 3 3 4" xfId="3666" xr:uid="{00000000-0005-0000-0000-00004D120000}"/>
    <cellStyle name="40% - Accent1 3 3 4 2" xfId="18458" xr:uid="{10403DBD-F12B-4075-8933-9E6BC069303C}"/>
    <cellStyle name="40% - Accent1 3 3 5" xfId="3667" xr:uid="{00000000-0005-0000-0000-00004E120000}"/>
    <cellStyle name="40% - Accent1 3 3 5 2" xfId="18459" xr:uid="{525E14CC-36D2-47D7-B916-966380877336}"/>
    <cellStyle name="40% - Accent1 3 3 6" xfId="14349"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1" xr:uid="{9F5F66AF-0920-455E-A7E6-2C99C1F253F9}"/>
    <cellStyle name="40% - Accent1 3 4 2 3" xfId="3672" xr:uid="{00000000-0005-0000-0000-000054120000}"/>
    <cellStyle name="40% - Accent1 3 4 2 3 2" xfId="18462" xr:uid="{51126685-E31A-451E-BE38-CB2483C1EAEF}"/>
    <cellStyle name="40% - Accent1 3 4 2 4" xfId="14350" xr:uid="{00000000-0005-0000-0000-000055120000}"/>
    <cellStyle name="40% - Accent1 3 4 2 5" xfId="14351" xr:uid="{00000000-0005-0000-0000-000056120000}"/>
    <cellStyle name="40% - Accent1 3 4 2 6" xfId="18460" xr:uid="{7869358A-3B63-4FF4-ADE6-62422EA18336}"/>
    <cellStyle name="40% - Accent1 3 4 3" xfId="3673" xr:uid="{00000000-0005-0000-0000-000057120000}"/>
    <cellStyle name="40% - Accent1 3 4 3 2" xfId="18463" xr:uid="{614B5E38-C96A-42AE-8533-FBC545E67D93}"/>
    <cellStyle name="40% - Accent1 3 4 4" xfId="3674" xr:uid="{00000000-0005-0000-0000-000058120000}"/>
    <cellStyle name="40% - Accent1 3 4 4 2" xfId="18464" xr:uid="{81597D80-B385-4FC1-B0E4-45F526B69016}"/>
    <cellStyle name="40% - Accent1 3 4 5" xfId="3675" xr:uid="{00000000-0005-0000-0000-000059120000}"/>
    <cellStyle name="40% - Accent1 3 4 5 2" xfId="18465" xr:uid="{5845E513-DFE3-4B9E-AC60-44920F2328F4}"/>
    <cellStyle name="40% - Accent1 3 4 6" xfId="14352"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7" xr:uid="{44AABFD4-7FD6-4F1D-BE78-036719C7BE1B}"/>
    <cellStyle name="40% - Accent1 3 5 2 3" xfId="3680" xr:uid="{00000000-0005-0000-0000-00005F120000}"/>
    <cellStyle name="40% - Accent1 3 5 2 3 2" xfId="18468" xr:uid="{01685D38-21FC-45DA-A00E-38AD141A231B}"/>
    <cellStyle name="40% - Accent1 3 5 2 4" xfId="14353" xr:uid="{00000000-0005-0000-0000-000060120000}"/>
    <cellStyle name="40% - Accent1 3 5 2 5" xfId="14354" xr:uid="{00000000-0005-0000-0000-000061120000}"/>
    <cellStyle name="40% - Accent1 3 5 2 6" xfId="18466" xr:uid="{C3A01EC3-F10C-43F8-BF2C-0536DC5B824A}"/>
    <cellStyle name="40% - Accent1 3 5 3" xfId="3681" xr:uid="{00000000-0005-0000-0000-000062120000}"/>
    <cellStyle name="40% - Accent1 3 5 3 2" xfId="18469" xr:uid="{EDF29582-5EFA-49EF-8244-C9938CA70237}"/>
    <cellStyle name="40% - Accent1 3 5 4" xfId="3682" xr:uid="{00000000-0005-0000-0000-000063120000}"/>
    <cellStyle name="40% - Accent1 3 5 4 2" xfId="18470" xr:uid="{256DFBCB-BD64-4842-B46D-51AF612D4D35}"/>
    <cellStyle name="40% - Accent1 3 5 5" xfId="3683" xr:uid="{00000000-0005-0000-0000-000064120000}"/>
    <cellStyle name="40% - Accent1 3 5 5 2" xfId="18471" xr:uid="{EEBD3314-911D-4CBC-ADF2-871984206EAF}"/>
    <cellStyle name="40% - Accent1 3 5 6" xfId="14355"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4" xr:uid="{6551D1E5-87AA-42AD-B1F0-F33F4D063D8C}"/>
    <cellStyle name="40% - Accent1 3 6 2 3" xfId="3688" xr:uid="{00000000-0005-0000-0000-00006A120000}"/>
    <cellStyle name="40% - Accent1 3 6 2 3 2" xfId="18475" xr:uid="{FFDA0BED-4512-4E3F-AD66-4B14C4CFAF34}"/>
    <cellStyle name="40% - Accent1 3 6 2 4" xfId="14356" xr:uid="{00000000-0005-0000-0000-00006B120000}"/>
    <cellStyle name="40% - Accent1 3 6 2 5" xfId="14357" xr:uid="{00000000-0005-0000-0000-00006C120000}"/>
    <cellStyle name="40% - Accent1 3 6 2 6" xfId="18473" xr:uid="{7FD103CF-C8B9-41EB-ACC3-4526F2ACAAA3}"/>
    <cellStyle name="40% - Accent1 3 6 3" xfId="3689" xr:uid="{00000000-0005-0000-0000-00006D120000}"/>
    <cellStyle name="40% - Accent1 3 6 3 2" xfId="18476" xr:uid="{EEABE1E3-75EF-4DF6-B792-5A9DBB1FE4F4}"/>
    <cellStyle name="40% - Accent1 3 6 4" xfId="3690" xr:uid="{00000000-0005-0000-0000-00006E120000}"/>
    <cellStyle name="40% - Accent1 3 6 4 2" xfId="18477" xr:uid="{430E4D29-2802-4B3D-8377-228CD3FD0F02}"/>
    <cellStyle name="40% - Accent1 3 6 5" xfId="14358" xr:uid="{00000000-0005-0000-0000-00006F120000}"/>
    <cellStyle name="40% - Accent1 3 6 6" xfId="14359" xr:uid="{00000000-0005-0000-0000-000070120000}"/>
    <cellStyle name="40% - Accent1 3 6 7" xfId="18472"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80" xr:uid="{AA3477D8-2292-48C9-9AC8-EFDD36154CD3}"/>
    <cellStyle name="40% - Accent1 3 7 2 3" xfId="3695" xr:uid="{00000000-0005-0000-0000-000075120000}"/>
    <cellStyle name="40% - Accent1 3 7 2 3 2" xfId="18481" xr:uid="{66206827-7169-464B-BBF6-72076878053D}"/>
    <cellStyle name="40% - Accent1 3 7 2 4" xfId="14360" xr:uid="{00000000-0005-0000-0000-000076120000}"/>
    <cellStyle name="40% - Accent1 3 7 2 5" xfId="14361" xr:uid="{00000000-0005-0000-0000-000077120000}"/>
    <cellStyle name="40% - Accent1 3 7 2 6" xfId="18479" xr:uid="{BC76DB57-0483-4211-AA38-E97B791CAFBF}"/>
    <cellStyle name="40% - Accent1 3 7 3" xfId="3696" xr:uid="{00000000-0005-0000-0000-000078120000}"/>
    <cellStyle name="40% - Accent1 3 7 3 2" xfId="18482" xr:uid="{594021AF-0CA3-4276-98AD-E02B0C999223}"/>
    <cellStyle name="40% - Accent1 3 7 4" xfId="3697" xr:uid="{00000000-0005-0000-0000-000079120000}"/>
    <cellStyle name="40% - Accent1 3 7 4 2" xfId="18483" xr:uid="{2C4C333C-12B6-4C59-B1EE-0064F2603B7F}"/>
    <cellStyle name="40% - Accent1 3 7 5" xfId="14362" xr:uid="{00000000-0005-0000-0000-00007A120000}"/>
    <cellStyle name="40% - Accent1 3 7 6" xfId="14363" xr:uid="{00000000-0005-0000-0000-00007B120000}"/>
    <cellStyle name="40% - Accent1 3 7 7" xfId="18478"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6" xr:uid="{AEE114AB-72C8-4BD0-8286-B40B429D3804}"/>
    <cellStyle name="40% - Accent1 3 8 2 3" xfId="3702" xr:uid="{00000000-0005-0000-0000-000080120000}"/>
    <cellStyle name="40% - Accent1 3 8 2 3 2" xfId="18487" xr:uid="{7E5A93AD-5A8E-4E1C-AB51-CA18DFF47BDB}"/>
    <cellStyle name="40% - Accent1 3 8 2 4" xfId="14364" xr:uid="{00000000-0005-0000-0000-000081120000}"/>
    <cellStyle name="40% - Accent1 3 8 2 5" xfId="14365" xr:uid="{00000000-0005-0000-0000-000082120000}"/>
    <cellStyle name="40% - Accent1 3 8 2 6" xfId="18485" xr:uid="{6863D2F8-EA10-4954-AD58-EEAC832C165B}"/>
    <cellStyle name="40% - Accent1 3 8 3" xfId="3703" xr:uid="{00000000-0005-0000-0000-000083120000}"/>
    <cellStyle name="40% - Accent1 3 8 3 2" xfId="18488" xr:uid="{7158207B-F205-4C04-A095-FE1854FA7B06}"/>
    <cellStyle name="40% - Accent1 3 8 4" xfId="3704" xr:uid="{00000000-0005-0000-0000-000084120000}"/>
    <cellStyle name="40% - Accent1 3 8 4 2" xfId="18489" xr:uid="{013EE54E-573F-4481-A15C-3E57BEBCDBD0}"/>
    <cellStyle name="40% - Accent1 3 8 5" xfId="14366" xr:uid="{00000000-0005-0000-0000-000085120000}"/>
    <cellStyle name="40% - Accent1 3 8 6" xfId="14367" xr:uid="{00000000-0005-0000-0000-000086120000}"/>
    <cellStyle name="40% - Accent1 3 8 7" xfId="18484"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1" xr:uid="{1D849E10-3204-4433-866E-4271CD637FCE}"/>
    <cellStyle name="40% - Accent1 3 9 3" xfId="3708" xr:uid="{00000000-0005-0000-0000-00008A120000}"/>
    <cellStyle name="40% - Accent1 3 9 3 2" xfId="18492" xr:uid="{0F242E4D-814A-457E-A94C-93BF18B4036C}"/>
    <cellStyle name="40% - Accent1 3 9 4" xfId="14368" xr:uid="{00000000-0005-0000-0000-00008B120000}"/>
    <cellStyle name="40% - Accent1 3 9 5" xfId="14369" xr:uid="{00000000-0005-0000-0000-00008C120000}"/>
    <cellStyle name="40% - Accent1 3 9 6" xfId="18490"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3" xr:uid="{869E5137-7DEB-4CAE-84E0-A7651AE6A487}"/>
    <cellStyle name="40% - Accent1 4 11" xfId="3722" xr:uid="{00000000-0005-0000-0000-00009A120000}"/>
    <cellStyle name="40% - Accent1 4 11 2" xfId="18494" xr:uid="{C77A8E90-DDB9-43C8-BAA9-AF9EA816E028}"/>
    <cellStyle name="40% - Accent1 4 12" xfId="3723" xr:uid="{00000000-0005-0000-0000-00009B120000}"/>
    <cellStyle name="40% - Accent1 4 12 2" xfId="18495" xr:uid="{3E470886-5DCB-47E5-9296-E15C8EA2329F}"/>
    <cellStyle name="40% - Accent1 4 13" xfId="14370"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8" xr:uid="{A170E08B-ACA8-4128-A200-B0E2583CCFEB}"/>
    <cellStyle name="40% - Accent1 4 2 2 3" xfId="3727" xr:uid="{00000000-0005-0000-0000-0000A0120000}"/>
    <cellStyle name="40% - Accent1 4 2 2 3 2" xfId="18499" xr:uid="{40EE7B36-B4D0-4AFE-BC35-73A53AC148DC}"/>
    <cellStyle name="40% - Accent1 4 2 2 4" xfId="14371" xr:uid="{00000000-0005-0000-0000-0000A1120000}"/>
    <cellStyle name="40% - Accent1 4 2 2 5" xfId="14372" xr:uid="{00000000-0005-0000-0000-0000A2120000}"/>
    <cellStyle name="40% - Accent1 4 2 2 6" xfId="18497" xr:uid="{79D5BD40-A6D2-4363-A788-AF95CEC4E20E}"/>
    <cellStyle name="40% - Accent1 4 2 3" xfId="3728" xr:uid="{00000000-0005-0000-0000-0000A3120000}"/>
    <cellStyle name="40% - Accent1 4 2 3 2" xfId="18500" xr:uid="{2D7EE383-EEA7-4D1A-A5B6-82756918731B}"/>
    <cellStyle name="40% - Accent1 4 2 4" xfId="3729" xr:uid="{00000000-0005-0000-0000-0000A4120000}"/>
    <cellStyle name="40% - Accent1 4 2 4 2" xfId="18501" xr:uid="{CBEEAFDD-B29E-449C-A755-214112C66937}"/>
    <cellStyle name="40% - Accent1 4 2 5" xfId="14373" xr:uid="{00000000-0005-0000-0000-0000A5120000}"/>
    <cellStyle name="40% - Accent1 4 2 6" xfId="14374" xr:uid="{00000000-0005-0000-0000-0000A6120000}"/>
    <cellStyle name="40% - Accent1 4 2 7" xfId="18496"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4" xr:uid="{949A08D9-1CBF-42D8-91DC-15378CE67B00}"/>
    <cellStyle name="40% - Accent1 4 3 2 3" xfId="3734" xr:uid="{00000000-0005-0000-0000-0000AB120000}"/>
    <cellStyle name="40% - Accent1 4 3 2 3 2" xfId="18505" xr:uid="{D5B4E599-CFFE-4815-ABFD-B37890892EAE}"/>
    <cellStyle name="40% - Accent1 4 3 2 4" xfId="14375" xr:uid="{00000000-0005-0000-0000-0000AC120000}"/>
    <cellStyle name="40% - Accent1 4 3 2 5" xfId="14376" xr:uid="{00000000-0005-0000-0000-0000AD120000}"/>
    <cellStyle name="40% - Accent1 4 3 2 6" xfId="18503" xr:uid="{8BA85A6A-EC17-4C82-A096-8B65DE3C8F4E}"/>
    <cellStyle name="40% - Accent1 4 3 3" xfId="3735" xr:uid="{00000000-0005-0000-0000-0000AE120000}"/>
    <cellStyle name="40% - Accent1 4 3 3 2" xfId="18506" xr:uid="{7BC34189-9DDD-4B1A-BE22-F289BA82D60E}"/>
    <cellStyle name="40% - Accent1 4 3 4" xfId="3736" xr:uid="{00000000-0005-0000-0000-0000AF120000}"/>
    <cellStyle name="40% - Accent1 4 3 4 2" xfId="18507" xr:uid="{3050B57C-EF5A-4E55-9E21-FA500B672772}"/>
    <cellStyle name="40% - Accent1 4 3 5" xfId="14377" xr:uid="{00000000-0005-0000-0000-0000B0120000}"/>
    <cellStyle name="40% - Accent1 4 3 6" xfId="14378" xr:uid="{00000000-0005-0000-0000-0000B1120000}"/>
    <cellStyle name="40% - Accent1 4 3 7" xfId="18502"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10" xr:uid="{911CABAB-DDBD-4636-854B-2601F661BCF5}"/>
    <cellStyle name="40% - Accent1 4 4 2 3" xfId="3740" xr:uid="{00000000-0005-0000-0000-0000B5120000}"/>
    <cellStyle name="40% - Accent1 4 4 2 3 2" xfId="18511" xr:uid="{187CA8D9-4EB4-459F-8618-42FF045FCC50}"/>
    <cellStyle name="40% - Accent1 4 4 2 4" xfId="14379" xr:uid="{00000000-0005-0000-0000-0000B6120000}"/>
    <cellStyle name="40% - Accent1 4 4 2 5" xfId="14380" xr:uid="{00000000-0005-0000-0000-0000B7120000}"/>
    <cellStyle name="40% - Accent1 4 4 2 6" xfId="18509" xr:uid="{53B54619-A29B-499E-A417-835A93599A9E}"/>
    <cellStyle name="40% - Accent1 4 4 3" xfId="3741" xr:uid="{00000000-0005-0000-0000-0000B8120000}"/>
    <cellStyle name="40% - Accent1 4 4 3 2" xfId="18512" xr:uid="{989BE960-D48C-42BB-96B8-8BDA633783E3}"/>
    <cellStyle name="40% - Accent1 4 4 4" xfId="3742" xr:uid="{00000000-0005-0000-0000-0000B9120000}"/>
    <cellStyle name="40% - Accent1 4 4 4 2" xfId="18513" xr:uid="{2D3A1634-7E5B-4077-A4CF-88D063835E2A}"/>
    <cellStyle name="40% - Accent1 4 4 5" xfId="14381" xr:uid="{00000000-0005-0000-0000-0000BA120000}"/>
    <cellStyle name="40% - Accent1 4 4 6" xfId="14382" xr:uid="{00000000-0005-0000-0000-0000BB120000}"/>
    <cellStyle name="40% - Accent1 4 4 7" xfId="18508"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6" xr:uid="{03487BA1-4225-4AB7-932C-F1D9A423794D}"/>
    <cellStyle name="40% - Accent1 4 5 2 3" xfId="3746" xr:uid="{00000000-0005-0000-0000-0000BF120000}"/>
    <cellStyle name="40% - Accent1 4 5 2 3 2" xfId="18517" xr:uid="{237AB889-31F3-4D64-AA1A-20AAB0E1DA8C}"/>
    <cellStyle name="40% - Accent1 4 5 2 4" xfId="14383" xr:uid="{00000000-0005-0000-0000-0000C0120000}"/>
    <cellStyle name="40% - Accent1 4 5 2 5" xfId="14384" xr:uid="{00000000-0005-0000-0000-0000C1120000}"/>
    <cellStyle name="40% - Accent1 4 5 2 6" xfId="18515" xr:uid="{48282EB2-AF5B-45E2-B73D-AD808CCB82AE}"/>
    <cellStyle name="40% - Accent1 4 5 3" xfId="3747" xr:uid="{00000000-0005-0000-0000-0000C2120000}"/>
    <cellStyle name="40% - Accent1 4 5 3 2" xfId="18518" xr:uid="{D1CFBDBC-7A4E-4F6E-9FFB-2D9BBD53FA2A}"/>
    <cellStyle name="40% - Accent1 4 5 4" xfId="3748" xr:uid="{00000000-0005-0000-0000-0000C3120000}"/>
    <cellStyle name="40% - Accent1 4 5 4 2" xfId="18519" xr:uid="{C041B32D-D1F7-4B46-96B4-0EE14ADFCE3C}"/>
    <cellStyle name="40% - Accent1 4 5 5" xfId="14385" xr:uid="{00000000-0005-0000-0000-0000C4120000}"/>
    <cellStyle name="40% - Accent1 4 5 6" xfId="14386" xr:uid="{00000000-0005-0000-0000-0000C5120000}"/>
    <cellStyle name="40% - Accent1 4 5 7" xfId="18514"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2" xr:uid="{E9B17144-67E7-40E9-AEA8-43CC3ED0AFC5}"/>
    <cellStyle name="40% - Accent1 4 6 2 3" xfId="3752" xr:uid="{00000000-0005-0000-0000-0000C9120000}"/>
    <cellStyle name="40% - Accent1 4 6 2 3 2" xfId="18523" xr:uid="{1803A57D-7620-41A6-B3CB-39386B2774EE}"/>
    <cellStyle name="40% - Accent1 4 6 2 4" xfId="14387" xr:uid="{00000000-0005-0000-0000-0000CA120000}"/>
    <cellStyle name="40% - Accent1 4 6 2 5" xfId="14388" xr:uid="{00000000-0005-0000-0000-0000CB120000}"/>
    <cellStyle name="40% - Accent1 4 6 2 6" xfId="18521" xr:uid="{338DE2E6-B620-4DE7-AA25-DA02689A15AE}"/>
    <cellStyle name="40% - Accent1 4 6 3" xfId="3753" xr:uid="{00000000-0005-0000-0000-0000CC120000}"/>
    <cellStyle name="40% - Accent1 4 6 3 2" xfId="18524" xr:uid="{80BF7D8E-7068-4A14-B596-935A0540609A}"/>
    <cellStyle name="40% - Accent1 4 6 4" xfId="3754" xr:uid="{00000000-0005-0000-0000-0000CD120000}"/>
    <cellStyle name="40% - Accent1 4 6 4 2" xfId="18525" xr:uid="{7641C87D-6FE6-448A-9D92-422E318AD266}"/>
    <cellStyle name="40% - Accent1 4 6 5" xfId="14389" xr:uid="{00000000-0005-0000-0000-0000CE120000}"/>
    <cellStyle name="40% - Accent1 4 6 6" xfId="14390" xr:uid="{00000000-0005-0000-0000-0000CF120000}"/>
    <cellStyle name="40% - Accent1 4 6 7" xfId="18520"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8" xr:uid="{9353113D-C826-4C6C-8832-DF6D5D04392D}"/>
    <cellStyle name="40% - Accent1 4 7 2 3" xfId="3758" xr:uid="{00000000-0005-0000-0000-0000D3120000}"/>
    <cellStyle name="40% - Accent1 4 7 2 3 2" xfId="18529" xr:uid="{DF35250F-3F72-4A78-9964-9EFF00E69E39}"/>
    <cellStyle name="40% - Accent1 4 7 2 4" xfId="14391" xr:uid="{00000000-0005-0000-0000-0000D4120000}"/>
    <cellStyle name="40% - Accent1 4 7 2 5" xfId="14392" xr:uid="{00000000-0005-0000-0000-0000D5120000}"/>
    <cellStyle name="40% - Accent1 4 7 2 6" xfId="18527" xr:uid="{B04837DA-D402-4E7A-A878-749A9371629C}"/>
    <cellStyle name="40% - Accent1 4 7 3" xfId="3759" xr:uid="{00000000-0005-0000-0000-0000D6120000}"/>
    <cellStyle name="40% - Accent1 4 7 3 2" xfId="18530" xr:uid="{36C262DE-73AE-4B37-8830-FE152E006809}"/>
    <cellStyle name="40% - Accent1 4 7 4" xfId="3760" xr:uid="{00000000-0005-0000-0000-0000D7120000}"/>
    <cellStyle name="40% - Accent1 4 7 4 2" xfId="18531" xr:uid="{11409AB1-0E1C-4F35-93B2-E19E488130C5}"/>
    <cellStyle name="40% - Accent1 4 7 5" xfId="14393" xr:uid="{00000000-0005-0000-0000-0000D8120000}"/>
    <cellStyle name="40% - Accent1 4 7 6" xfId="14394" xr:uid="{00000000-0005-0000-0000-0000D9120000}"/>
    <cellStyle name="40% - Accent1 4 7 7" xfId="18526"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4" xr:uid="{475D9502-520D-4167-82C2-28E0AC97A4EC}"/>
    <cellStyle name="40% - Accent1 4 8 2 3" xfId="3764" xr:uid="{00000000-0005-0000-0000-0000DD120000}"/>
    <cellStyle name="40% - Accent1 4 8 2 3 2" xfId="18535" xr:uid="{1A7640C5-A354-458D-B539-61C5084ABE40}"/>
    <cellStyle name="40% - Accent1 4 8 2 4" xfId="14395" xr:uid="{00000000-0005-0000-0000-0000DE120000}"/>
    <cellStyle name="40% - Accent1 4 8 2 5" xfId="14396" xr:uid="{00000000-0005-0000-0000-0000DF120000}"/>
    <cellStyle name="40% - Accent1 4 8 2 6" xfId="18533" xr:uid="{7EE556E4-8348-4CF2-9AF7-7F67B995C286}"/>
    <cellStyle name="40% - Accent1 4 8 3" xfId="3765" xr:uid="{00000000-0005-0000-0000-0000E0120000}"/>
    <cellStyle name="40% - Accent1 4 8 3 2" xfId="18536" xr:uid="{D81FFACC-0692-4E78-A022-DC836CC2FF00}"/>
    <cellStyle name="40% - Accent1 4 8 4" xfId="3766" xr:uid="{00000000-0005-0000-0000-0000E1120000}"/>
    <cellStyle name="40% - Accent1 4 8 4 2" xfId="18537" xr:uid="{CB0185C1-1B65-487B-8AA6-B86C901F7F04}"/>
    <cellStyle name="40% - Accent1 4 8 5" xfId="14397" xr:uid="{00000000-0005-0000-0000-0000E2120000}"/>
    <cellStyle name="40% - Accent1 4 8 6" xfId="14398" xr:uid="{00000000-0005-0000-0000-0000E3120000}"/>
    <cellStyle name="40% - Accent1 4 8 7" xfId="18532" xr:uid="{2D0CFA2C-3764-4C47-81D8-52A215E810E0}"/>
    <cellStyle name="40% - Accent1 4 9" xfId="3767" xr:uid="{00000000-0005-0000-0000-0000E4120000}"/>
    <cellStyle name="40% - Accent1 4 9 2" xfId="3768" xr:uid="{00000000-0005-0000-0000-0000E5120000}"/>
    <cellStyle name="40% - Accent1 4 9 2 2" xfId="18539" xr:uid="{037164CF-94D0-48A3-B6A1-397E426B678E}"/>
    <cellStyle name="40% - Accent1 4 9 3" xfId="3769" xr:uid="{00000000-0005-0000-0000-0000E6120000}"/>
    <cellStyle name="40% - Accent1 4 9 3 2" xfId="18540" xr:uid="{E8E39C05-D173-418F-A2BB-07FDD1643749}"/>
    <cellStyle name="40% - Accent1 4 9 4" xfId="14399" xr:uid="{00000000-0005-0000-0000-0000E7120000}"/>
    <cellStyle name="40% - Accent1 4 9 5" xfId="14400" xr:uid="{00000000-0005-0000-0000-0000E8120000}"/>
    <cellStyle name="40% - Accent1 4 9 6" xfId="18538"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4" xr:uid="{A22C60D2-3D33-47EE-B50F-90F92F1F30D5}"/>
    <cellStyle name="40% - Accent1 5 2 3" xfId="3784" xr:uid="{00000000-0005-0000-0000-0000F7120000}"/>
    <cellStyle name="40% - Accent1 5 2 3 2" xfId="18545" xr:uid="{69DF9BB8-9102-4AB9-8CA1-916F10FC2AEA}"/>
    <cellStyle name="40% - Accent1 5 2 4" xfId="14401" xr:uid="{00000000-0005-0000-0000-0000F8120000}"/>
    <cellStyle name="40% - Accent1 5 2 5" xfId="14402" xr:uid="{00000000-0005-0000-0000-0000F9120000}"/>
    <cellStyle name="40% - Accent1 5 2 6" xfId="18543" xr:uid="{E4C01A98-6E2B-400C-9EF6-1466D81D4122}"/>
    <cellStyle name="40% - Accent1 5 3" xfId="3785" xr:uid="{00000000-0005-0000-0000-0000FA120000}"/>
    <cellStyle name="40% - Accent1 5 3 2" xfId="18546" xr:uid="{8791D894-BC8F-4E5A-9593-32E91923AC3F}"/>
    <cellStyle name="40% - Accent1 5 4" xfId="3786" xr:uid="{00000000-0005-0000-0000-0000FB120000}"/>
    <cellStyle name="40% - Accent1 5 4 2" xfId="18547" xr:uid="{EC0D1E63-8163-4D47-9B39-A7E11FFF80DB}"/>
    <cellStyle name="40% - Accent1 5 5" xfId="14403" xr:uid="{00000000-0005-0000-0000-0000FC120000}"/>
    <cellStyle name="40% - Accent1 5 6" xfId="14404" xr:uid="{00000000-0005-0000-0000-0000FD120000}"/>
    <cellStyle name="40% - Accent1 5 7" xfId="18542"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50" xr:uid="{BD49AF5F-407E-4645-BA82-42574DEEA4F2}"/>
    <cellStyle name="40% - Accent1 6 2 3" xfId="3801" xr:uid="{00000000-0005-0000-0000-00000C130000}"/>
    <cellStyle name="40% - Accent1 6 2 3 2" xfId="18551" xr:uid="{0052B024-46A1-456C-8ECE-20E8C807B416}"/>
    <cellStyle name="40% - Accent1 6 2 4" xfId="14405" xr:uid="{00000000-0005-0000-0000-00000D130000}"/>
    <cellStyle name="40% - Accent1 6 2 5" xfId="14406" xr:uid="{00000000-0005-0000-0000-00000E130000}"/>
    <cellStyle name="40% - Accent1 6 2 6" xfId="18549" xr:uid="{FC8EF144-2B84-4F64-B842-C4626F04AAE2}"/>
    <cellStyle name="40% - Accent1 6 3" xfId="3802" xr:uid="{00000000-0005-0000-0000-00000F130000}"/>
    <cellStyle name="40% - Accent1 6 3 2" xfId="18552" xr:uid="{0F59CFA6-C4D5-490B-91A9-02AD7D2FB7F0}"/>
    <cellStyle name="40% - Accent1 6 4" xfId="3803" xr:uid="{00000000-0005-0000-0000-000010130000}"/>
    <cellStyle name="40% - Accent1 6 4 2" xfId="18553" xr:uid="{DBEA19ED-1F1D-483E-8994-92D7135E0AC2}"/>
    <cellStyle name="40% - Accent1 6 5" xfId="14407" xr:uid="{00000000-0005-0000-0000-000011130000}"/>
    <cellStyle name="40% - Accent1 6 6" xfId="14408" xr:uid="{00000000-0005-0000-0000-000012130000}"/>
    <cellStyle name="40% - Accent1 6 7" xfId="18548"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4"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7" xr:uid="{FD50A705-6FC1-4A78-ACA4-BFE317C9833C}"/>
    <cellStyle name="40% - Accent1 7 2 3" xfId="3814" xr:uid="{00000000-0005-0000-0000-00001D130000}"/>
    <cellStyle name="40% - Accent1 7 2 3 2" xfId="18558" xr:uid="{AC208982-67C6-4FEB-864A-2A33261FB5C2}"/>
    <cellStyle name="40% - Accent1 7 2 4" xfId="14409" xr:uid="{00000000-0005-0000-0000-00001E130000}"/>
    <cellStyle name="40% - Accent1 7 2 5" xfId="14410" xr:uid="{00000000-0005-0000-0000-00001F130000}"/>
    <cellStyle name="40% - Accent1 7 2 6" xfId="18556" xr:uid="{1EEA48D2-E397-4398-9EAF-058C9C932D05}"/>
    <cellStyle name="40% - Accent1 7 3" xfId="3815" xr:uid="{00000000-0005-0000-0000-000020130000}"/>
    <cellStyle name="40% - Accent1 7 3 2" xfId="18559" xr:uid="{1E61427D-68CA-41A1-B36D-064753F5372A}"/>
    <cellStyle name="40% - Accent1 7 4" xfId="3816" xr:uid="{00000000-0005-0000-0000-000021130000}"/>
    <cellStyle name="40% - Accent1 7 4 2" xfId="18560" xr:uid="{9A3A4FDC-B25B-4540-8007-3E6ECB78E32E}"/>
    <cellStyle name="40% - Accent1 7 5" xfId="14411" xr:uid="{00000000-0005-0000-0000-000022130000}"/>
    <cellStyle name="40% - Accent1 7 6" xfId="14412" xr:uid="{00000000-0005-0000-0000-000023130000}"/>
    <cellStyle name="40% - Accent1 7 7" xfId="18555"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3" xr:uid="{C465737E-78C6-480B-AA8C-A91653ED4B2F}"/>
    <cellStyle name="40% - Accent1 8 2 3" xfId="3821" xr:uid="{00000000-0005-0000-0000-000028130000}"/>
    <cellStyle name="40% - Accent1 8 2 3 2" xfId="18564" xr:uid="{04EE8841-F168-42A3-8609-D7EE5AFE7749}"/>
    <cellStyle name="40% - Accent1 8 2 4" xfId="14413" xr:uid="{00000000-0005-0000-0000-000029130000}"/>
    <cellStyle name="40% - Accent1 8 2 5" xfId="14414" xr:uid="{00000000-0005-0000-0000-00002A130000}"/>
    <cellStyle name="40% - Accent1 8 2 6" xfId="18562" xr:uid="{DA008D1E-D247-419A-AE63-2BD64E494DE5}"/>
    <cellStyle name="40% - Accent1 8 3" xfId="3822" xr:uid="{00000000-0005-0000-0000-00002B130000}"/>
    <cellStyle name="40% - Accent1 8 3 2" xfId="18565" xr:uid="{2DA6A998-5939-43BD-AD52-65C5373F7339}"/>
    <cellStyle name="40% - Accent1 8 4" xfId="3823" xr:uid="{00000000-0005-0000-0000-00002C130000}"/>
    <cellStyle name="40% - Accent1 8 4 2" xfId="18566" xr:uid="{56E40F02-5EF7-4F18-BF7B-38895A4824C3}"/>
    <cellStyle name="40% - Accent1 8 5" xfId="14415" xr:uid="{00000000-0005-0000-0000-00002D130000}"/>
    <cellStyle name="40% - Accent1 8 6" xfId="14416" xr:uid="{00000000-0005-0000-0000-00002E130000}"/>
    <cellStyle name="40% - Accent1 8 7" xfId="18561"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9" xr:uid="{8914A1A8-F7E3-47C6-BB77-8D555F074186}"/>
    <cellStyle name="40% - Accent1 9 2 3" xfId="3828" xr:uid="{00000000-0005-0000-0000-000033130000}"/>
    <cellStyle name="40% - Accent1 9 2 3 2" xfId="18570" xr:uid="{1B7BFC9C-BB38-4091-B50B-0D68F828BAB1}"/>
    <cellStyle name="40% - Accent1 9 2 4" xfId="14417" xr:uid="{00000000-0005-0000-0000-000034130000}"/>
    <cellStyle name="40% - Accent1 9 2 5" xfId="14418" xr:uid="{00000000-0005-0000-0000-000035130000}"/>
    <cellStyle name="40% - Accent1 9 2 6" xfId="18568" xr:uid="{C2339A6F-5583-417E-9313-DAC7AE91EAE7}"/>
    <cellStyle name="40% - Accent1 9 3" xfId="3829" xr:uid="{00000000-0005-0000-0000-000036130000}"/>
    <cellStyle name="40% - Accent1 9 3 2" xfId="18571" xr:uid="{CE946D06-6D40-42FC-A2CB-FE063D3AD5E9}"/>
    <cellStyle name="40% - Accent1 9 4" xfId="3830" xr:uid="{00000000-0005-0000-0000-000037130000}"/>
    <cellStyle name="40% - Accent1 9 4 2" xfId="18572" xr:uid="{993F45F3-39B2-4F9A-852A-2AF54FC7799E}"/>
    <cellStyle name="40% - Accent1 9 5" xfId="14419" xr:uid="{00000000-0005-0000-0000-000038130000}"/>
    <cellStyle name="40% - Accent1 9 6" xfId="14420" xr:uid="{00000000-0005-0000-0000-000039130000}"/>
    <cellStyle name="40% - Accent1 9 7" xfId="18567"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5" xr:uid="{A569B9BB-414F-4BA4-98D3-08346852756C}"/>
    <cellStyle name="40% - Accent2 10 2 3" xfId="3835" xr:uid="{00000000-0005-0000-0000-00003E130000}"/>
    <cellStyle name="40% - Accent2 10 2 3 2" xfId="18576" xr:uid="{C631CE84-BEE9-4167-9DDE-0B173878F01B}"/>
    <cellStyle name="40% - Accent2 10 2 4" xfId="14421" xr:uid="{00000000-0005-0000-0000-00003F130000}"/>
    <cellStyle name="40% - Accent2 10 2 5" xfId="14422" xr:uid="{00000000-0005-0000-0000-000040130000}"/>
    <cellStyle name="40% - Accent2 10 2 6" xfId="18574" xr:uid="{EFC50F8B-1897-4784-8F53-A0B4026B20BF}"/>
    <cellStyle name="40% - Accent2 10 3" xfId="3836" xr:uid="{00000000-0005-0000-0000-000041130000}"/>
    <cellStyle name="40% - Accent2 10 3 2" xfId="18577" xr:uid="{9A919E8F-50D4-4BAE-8B61-45FD6ABEBDAE}"/>
    <cellStyle name="40% - Accent2 10 4" xfId="3837" xr:uid="{00000000-0005-0000-0000-000042130000}"/>
    <cellStyle name="40% - Accent2 10 4 2" xfId="18578" xr:uid="{E8EA4FD5-2B98-42FD-A0BC-657F847665AD}"/>
    <cellStyle name="40% - Accent2 10 5" xfId="14423" xr:uid="{00000000-0005-0000-0000-000043130000}"/>
    <cellStyle name="40% - Accent2 10 6" xfId="14424" xr:uid="{00000000-0005-0000-0000-000044130000}"/>
    <cellStyle name="40% - Accent2 10 7" xfId="18573"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1" xr:uid="{83050561-4811-465E-AD54-BB0651F26339}"/>
    <cellStyle name="40% - Accent2 11 2 3" xfId="3842" xr:uid="{00000000-0005-0000-0000-000049130000}"/>
    <cellStyle name="40% - Accent2 11 2 3 2" xfId="18582" xr:uid="{C82DF58C-E548-49F9-AFAB-C87C4D8591B5}"/>
    <cellStyle name="40% - Accent2 11 2 4" xfId="14425" xr:uid="{00000000-0005-0000-0000-00004A130000}"/>
    <cellStyle name="40% - Accent2 11 2 5" xfId="14426" xr:uid="{00000000-0005-0000-0000-00004B130000}"/>
    <cellStyle name="40% - Accent2 11 2 6" xfId="18580" xr:uid="{A5BD0DD0-EFFE-4441-91C7-89F4ACD30AC3}"/>
    <cellStyle name="40% - Accent2 11 3" xfId="3843" xr:uid="{00000000-0005-0000-0000-00004C130000}"/>
    <cellStyle name="40% - Accent2 11 3 2" xfId="18583" xr:uid="{0DF86145-FE7F-44EB-A1F7-382D7F40B0B4}"/>
    <cellStyle name="40% - Accent2 11 4" xfId="3844" xr:uid="{00000000-0005-0000-0000-00004D130000}"/>
    <cellStyle name="40% - Accent2 11 4 2" xfId="18584" xr:uid="{C07E5CC7-4B8A-45E8-B702-F817B121014C}"/>
    <cellStyle name="40% - Accent2 11 5" xfId="14427" xr:uid="{00000000-0005-0000-0000-00004E130000}"/>
    <cellStyle name="40% - Accent2 11 6" xfId="14428" xr:uid="{00000000-0005-0000-0000-00004F130000}"/>
    <cellStyle name="40% - Accent2 11 7" xfId="18579"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7" xr:uid="{CEDA3D88-83DD-457F-B00D-913B8777F3F4}"/>
    <cellStyle name="40% - Accent2 12 2 3" xfId="3849" xr:uid="{00000000-0005-0000-0000-000054130000}"/>
    <cellStyle name="40% - Accent2 12 2 3 2" xfId="18588" xr:uid="{DBE42751-93E7-4B31-BFF2-C204CF076033}"/>
    <cellStyle name="40% - Accent2 12 2 4" xfId="14429" xr:uid="{00000000-0005-0000-0000-000055130000}"/>
    <cellStyle name="40% - Accent2 12 2 5" xfId="14430" xr:uid="{00000000-0005-0000-0000-000056130000}"/>
    <cellStyle name="40% - Accent2 12 2 6" xfId="18586" xr:uid="{D0BD704D-87A5-4978-8364-5A12FB15FD7B}"/>
    <cellStyle name="40% - Accent2 12 3" xfId="3850" xr:uid="{00000000-0005-0000-0000-000057130000}"/>
    <cellStyle name="40% - Accent2 12 3 2" xfId="18589" xr:uid="{4A15D508-25D6-4EE8-85D5-2E780BE9A0C4}"/>
    <cellStyle name="40% - Accent2 12 4" xfId="3851" xr:uid="{00000000-0005-0000-0000-000058130000}"/>
    <cellStyle name="40% - Accent2 12 4 2" xfId="18590" xr:uid="{A8DB979B-DE2D-4F8C-84C4-C56C7A21816E}"/>
    <cellStyle name="40% - Accent2 12 5" xfId="14431" xr:uid="{00000000-0005-0000-0000-000059130000}"/>
    <cellStyle name="40% - Accent2 12 6" xfId="14432" xr:uid="{00000000-0005-0000-0000-00005A130000}"/>
    <cellStyle name="40% - Accent2 12 7" xfId="18585"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3" xr:uid="{DF3883D3-1BFD-4BC4-AE10-CF5B81075936}"/>
    <cellStyle name="40% - Accent2 13 2 3" xfId="3856" xr:uid="{00000000-0005-0000-0000-00005F130000}"/>
    <cellStyle name="40% - Accent2 13 2 3 2" xfId="18594" xr:uid="{AD74FC2A-F37A-4B17-9C87-BD97E1235E70}"/>
    <cellStyle name="40% - Accent2 13 2 4" xfId="14433" xr:uid="{00000000-0005-0000-0000-000060130000}"/>
    <cellStyle name="40% - Accent2 13 2 5" xfId="14434" xr:uid="{00000000-0005-0000-0000-000061130000}"/>
    <cellStyle name="40% - Accent2 13 2 6" xfId="18592" xr:uid="{6A3AD993-B436-4CDF-B72F-1709B6FDC00C}"/>
    <cellStyle name="40% - Accent2 13 3" xfId="3857" xr:uid="{00000000-0005-0000-0000-000062130000}"/>
    <cellStyle name="40% - Accent2 13 3 2" xfId="18595" xr:uid="{031748A1-8819-4279-85FE-6D2AE11BBE1A}"/>
    <cellStyle name="40% - Accent2 13 4" xfId="3858" xr:uid="{00000000-0005-0000-0000-000063130000}"/>
    <cellStyle name="40% - Accent2 13 4 2" xfId="18596" xr:uid="{BB14C3C1-A26A-483B-9814-AD481FF6B6FF}"/>
    <cellStyle name="40% - Accent2 13 5" xfId="14435" xr:uid="{00000000-0005-0000-0000-000064130000}"/>
    <cellStyle name="40% - Accent2 13 6" xfId="14436" xr:uid="{00000000-0005-0000-0000-000065130000}"/>
    <cellStyle name="40% - Accent2 13 7" xfId="18591"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9" xr:uid="{8FE3BC2F-B39D-48E3-8CDB-B2ABD2B48D6C}"/>
    <cellStyle name="40% - Accent2 14 2 3" xfId="3863" xr:uid="{00000000-0005-0000-0000-00006A130000}"/>
    <cellStyle name="40% - Accent2 14 2 3 2" xfId="18600" xr:uid="{E214D72B-C4C7-4ECE-BEF8-C46EEA159B80}"/>
    <cellStyle name="40% - Accent2 14 2 4" xfId="14437" xr:uid="{00000000-0005-0000-0000-00006B130000}"/>
    <cellStyle name="40% - Accent2 14 2 5" xfId="14438" xr:uid="{00000000-0005-0000-0000-00006C130000}"/>
    <cellStyle name="40% - Accent2 14 2 6" xfId="18598" xr:uid="{54EA5557-43A9-474E-A9B8-11188467F985}"/>
    <cellStyle name="40% - Accent2 14 3" xfId="3864" xr:uid="{00000000-0005-0000-0000-00006D130000}"/>
    <cellStyle name="40% - Accent2 14 3 2" xfId="18601" xr:uid="{B5B7B038-746E-4F4C-B0A5-8C197E3C3FD3}"/>
    <cellStyle name="40% - Accent2 14 4" xfId="3865" xr:uid="{00000000-0005-0000-0000-00006E130000}"/>
    <cellStyle name="40% - Accent2 14 4 2" xfId="18602" xr:uid="{D9B8A5BC-03DC-4127-A060-892CEBC83580}"/>
    <cellStyle name="40% - Accent2 14 5" xfId="14439" xr:uid="{00000000-0005-0000-0000-00006F130000}"/>
    <cellStyle name="40% - Accent2 14 6" xfId="14440" xr:uid="{00000000-0005-0000-0000-000070130000}"/>
    <cellStyle name="40% - Accent2 14 7" xfId="18597"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5" xr:uid="{51DE0876-2B5A-4D93-9B2A-EA3187674576}"/>
    <cellStyle name="40% - Accent2 15 2 3" xfId="3870" xr:uid="{00000000-0005-0000-0000-000075130000}"/>
    <cellStyle name="40% - Accent2 15 2 3 2" xfId="18606" xr:uid="{9DB000AA-B770-4E0F-B818-A4A2B162191C}"/>
    <cellStyle name="40% - Accent2 15 2 4" xfId="14441" xr:uid="{00000000-0005-0000-0000-000076130000}"/>
    <cellStyle name="40% - Accent2 15 2 5" xfId="14442" xr:uid="{00000000-0005-0000-0000-000077130000}"/>
    <cellStyle name="40% - Accent2 15 2 6" xfId="18604" xr:uid="{EB9635A4-1023-45D7-AA01-00DA6D726602}"/>
    <cellStyle name="40% - Accent2 15 3" xfId="3871" xr:uid="{00000000-0005-0000-0000-000078130000}"/>
    <cellStyle name="40% - Accent2 15 3 2" xfId="18607" xr:uid="{919DBB6A-CB0B-4595-BCEA-496D18EEDBB4}"/>
    <cellStyle name="40% - Accent2 15 4" xfId="3872" xr:uid="{00000000-0005-0000-0000-000079130000}"/>
    <cellStyle name="40% - Accent2 15 4 2" xfId="18608" xr:uid="{FFA0B948-280A-4DAA-A994-A78E80A2A135}"/>
    <cellStyle name="40% - Accent2 15 5" xfId="14443" xr:uid="{00000000-0005-0000-0000-00007A130000}"/>
    <cellStyle name="40% - Accent2 15 6" xfId="14444" xr:uid="{00000000-0005-0000-0000-00007B130000}"/>
    <cellStyle name="40% - Accent2 15 7" xfId="18603"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1" xr:uid="{0833F537-ED4E-4F95-97A1-4E5C465BFB4D}"/>
    <cellStyle name="40% - Accent2 16 2 3" xfId="3877" xr:uid="{00000000-0005-0000-0000-000080130000}"/>
    <cellStyle name="40% - Accent2 16 2 3 2" xfId="18612" xr:uid="{93EC564C-4387-4A47-8B90-555E7960A1C2}"/>
    <cellStyle name="40% - Accent2 16 2 4" xfId="14445" xr:uid="{00000000-0005-0000-0000-000081130000}"/>
    <cellStyle name="40% - Accent2 16 2 5" xfId="14446" xr:uid="{00000000-0005-0000-0000-000082130000}"/>
    <cellStyle name="40% - Accent2 16 2 6" xfId="18610" xr:uid="{2E50D544-3223-4FE2-AB6B-2181B4DD6CDD}"/>
    <cellStyle name="40% - Accent2 16 3" xfId="3878" xr:uid="{00000000-0005-0000-0000-000083130000}"/>
    <cellStyle name="40% - Accent2 16 3 2" xfId="18613" xr:uid="{DDFF9AD3-01E8-429E-B091-AF5E711E4F8F}"/>
    <cellStyle name="40% - Accent2 16 4" xfId="3879" xr:uid="{00000000-0005-0000-0000-000084130000}"/>
    <cellStyle name="40% - Accent2 16 4 2" xfId="18614" xr:uid="{F20A0EFA-0F93-4A32-A4A9-075BEAE00435}"/>
    <cellStyle name="40% - Accent2 16 5" xfId="14447" xr:uid="{00000000-0005-0000-0000-000085130000}"/>
    <cellStyle name="40% - Accent2 16 6" xfId="14448" xr:uid="{00000000-0005-0000-0000-000086130000}"/>
    <cellStyle name="40% - Accent2 16 7" xfId="18609"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6" xr:uid="{7442862D-0244-46FF-A6EB-5BF7011AECFB}"/>
    <cellStyle name="40% - Accent2 17 3" xfId="3883" xr:uid="{00000000-0005-0000-0000-00008A130000}"/>
    <cellStyle name="40% - Accent2 17 3 2" xfId="18617" xr:uid="{6E807858-1F7C-48B6-9DEC-C1992C94A4CC}"/>
    <cellStyle name="40% - Accent2 17 4" xfId="14449" xr:uid="{00000000-0005-0000-0000-00008B130000}"/>
    <cellStyle name="40% - Accent2 17 5" xfId="14450" xr:uid="{00000000-0005-0000-0000-00008C130000}"/>
    <cellStyle name="40% - Accent2 17 6" xfId="18615" xr:uid="{80ADCFEB-36A8-47FC-ADD2-C377BC67E4A5}"/>
    <cellStyle name="40% - Accent2 18" xfId="3884" xr:uid="{00000000-0005-0000-0000-00008D130000}"/>
    <cellStyle name="40% - Accent2 18 2" xfId="14451"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20" xr:uid="{1CDF4FD1-19B5-40E0-B379-7E0FA7296875}"/>
    <cellStyle name="40% - Accent2 2 10 2 3" xfId="3890" xr:uid="{00000000-0005-0000-0000-000094130000}"/>
    <cellStyle name="40% - Accent2 2 10 2 3 2" xfId="18621" xr:uid="{26298648-FE88-4134-BE4D-72A14E6974C2}"/>
    <cellStyle name="40% - Accent2 2 10 2 4" xfId="14452" xr:uid="{00000000-0005-0000-0000-000095130000}"/>
    <cellStyle name="40% - Accent2 2 10 2 5" xfId="14453" xr:uid="{00000000-0005-0000-0000-000096130000}"/>
    <cellStyle name="40% - Accent2 2 10 2 6" xfId="18619" xr:uid="{22D2AD78-0B28-4935-A8C2-368EE8E1961B}"/>
    <cellStyle name="40% - Accent2 2 10 3" xfId="3891" xr:uid="{00000000-0005-0000-0000-000097130000}"/>
    <cellStyle name="40% - Accent2 2 10 3 2" xfId="18622" xr:uid="{003AAC38-78C8-45B1-AC1F-3D9B5517499B}"/>
    <cellStyle name="40% - Accent2 2 10 4" xfId="3892" xr:uid="{00000000-0005-0000-0000-000098130000}"/>
    <cellStyle name="40% - Accent2 2 10 4 2" xfId="18623" xr:uid="{6B25849A-9D3C-4132-861F-6A7765ADEC3F}"/>
    <cellStyle name="40% - Accent2 2 10 5" xfId="14454" xr:uid="{00000000-0005-0000-0000-000099130000}"/>
    <cellStyle name="40% - Accent2 2 10 6" xfId="14455" xr:uid="{00000000-0005-0000-0000-00009A130000}"/>
    <cellStyle name="40% - Accent2 2 10 7" xfId="18618"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6" xr:uid="{A2841B90-E0A7-4D21-AC83-E27BA0963F6A}"/>
    <cellStyle name="40% - Accent2 2 11 2 3" xfId="3896" xr:uid="{00000000-0005-0000-0000-00009E130000}"/>
    <cellStyle name="40% - Accent2 2 11 2 3 2" xfId="18627" xr:uid="{78AAD471-2AEA-49B7-A639-5C9A6EF00AE1}"/>
    <cellStyle name="40% - Accent2 2 11 2 4" xfId="14456" xr:uid="{00000000-0005-0000-0000-00009F130000}"/>
    <cellStyle name="40% - Accent2 2 11 2 5" xfId="14457" xr:uid="{00000000-0005-0000-0000-0000A0130000}"/>
    <cellStyle name="40% - Accent2 2 11 2 6" xfId="18625" xr:uid="{C2F55613-03C0-46B3-ACCE-FE8C81116D7F}"/>
    <cellStyle name="40% - Accent2 2 11 3" xfId="3897" xr:uid="{00000000-0005-0000-0000-0000A1130000}"/>
    <cellStyle name="40% - Accent2 2 11 3 2" xfId="18628" xr:uid="{0FA5E780-B2E2-4E46-B1A4-D63921EB799E}"/>
    <cellStyle name="40% - Accent2 2 11 4" xfId="3898" xr:uid="{00000000-0005-0000-0000-0000A2130000}"/>
    <cellStyle name="40% - Accent2 2 11 4 2" xfId="18629" xr:uid="{0BC7BBE9-6988-450A-8912-0C1D018289FB}"/>
    <cellStyle name="40% - Accent2 2 11 5" xfId="14458" xr:uid="{00000000-0005-0000-0000-0000A3130000}"/>
    <cellStyle name="40% - Accent2 2 11 6" xfId="14459" xr:uid="{00000000-0005-0000-0000-0000A4130000}"/>
    <cellStyle name="40% - Accent2 2 11 7" xfId="18624"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2" xr:uid="{F62A6CE5-39C8-470C-820D-2690E1C1CBAF}"/>
    <cellStyle name="40% - Accent2 2 12 2 3" xfId="3902" xr:uid="{00000000-0005-0000-0000-0000A8130000}"/>
    <cellStyle name="40% - Accent2 2 12 2 3 2" xfId="18633" xr:uid="{771F7968-4464-4AF8-84DD-B9BB7E3BD79D}"/>
    <cellStyle name="40% - Accent2 2 12 2 4" xfId="14460" xr:uid="{00000000-0005-0000-0000-0000A9130000}"/>
    <cellStyle name="40% - Accent2 2 12 2 5" xfId="14461" xr:uid="{00000000-0005-0000-0000-0000AA130000}"/>
    <cellStyle name="40% - Accent2 2 12 2 6" xfId="18631" xr:uid="{2A203880-651B-428B-B727-921F935031E2}"/>
    <cellStyle name="40% - Accent2 2 12 3" xfId="3903" xr:uid="{00000000-0005-0000-0000-0000AB130000}"/>
    <cellStyle name="40% - Accent2 2 12 3 2" xfId="18634" xr:uid="{8F5EC467-9A8A-436E-AFF1-597091DEBA6A}"/>
    <cellStyle name="40% - Accent2 2 12 4" xfId="3904" xr:uid="{00000000-0005-0000-0000-0000AC130000}"/>
    <cellStyle name="40% - Accent2 2 12 4 2" xfId="18635" xr:uid="{A805051E-8543-4DC2-9AF5-4BE705F3F190}"/>
    <cellStyle name="40% - Accent2 2 12 5" xfId="14462" xr:uid="{00000000-0005-0000-0000-0000AD130000}"/>
    <cellStyle name="40% - Accent2 2 12 6" xfId="14463" xr:uid="{00000000-0005-0000-0000-0000AE130000}"/>
    <cellStyle name="40% - Accent2 2 12 7" xfId="18630"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8" xr:uid="{E3C074D3-1AF8-409D-ABD8-F24BA652E983}"/>
    <cellStyle name="40% - Accent2 2 13 2 3" xfId="3908" xr:uid="{00000000-0005-0000-0000-0000B2130000}"/>
    <cellStyle name="40% - Accent2 2 13 2 3 2" xfId="18639" xr:uid="{AFA526FA-3DAC-48FC-8850-3D2CF55CBE7B}"/>
    <cellStyle name="40% - Accent2 2 13 2 4" xfId="14464" xr:uid="{00000000-0005-0000-0000-0000B3130000}"/>
    <cellStyle name="40% - Accent2 2 13 2 5" xfId="14465" xr:uid="{00000000-0005-0000-0000-0000B4130000}"/>
    <cellStyle name="40% - Accent2 2 13 2 6" xfId="18637" xr:uid="{5AE45750-0397-4AC3-B2FC-454CAD1B26BD}"/>
    <cellStyle name="40% - Accent2 2 13 3" xfId="3909" xr:uid="{00000000-0005-0000-0000-0000B5130000}"/>
    <cellStyle name="40% - Accent2 2 13 3 2" xfId="18640" xr:uid="{C001928A-9B10-4C1E-AB18-EE35025C0331}"/>
    <cellStyle name="40% - Accent2 2 13 4" xfId="3910" xr:uid="{00000000-0005-0000-0000-0000B6130000}"/>
    <cellStyle name="40% - Accent2 2 13 4 2" xfId="18641" xr:uid="{2AE1899D-2CEA-490C-8AAC-D4782CAEFB31}"/>
    <cellStyle name="40% - Accent2 2 13 5" xfId="14466" xr:uid="{00000000-0005-0000-0000-0000B7130000}"/>
    <cellStyle name="40% - Accent2 2 13 6" xfId="14467" xr:uid="{00000000-0005-0000-0000-0000B8130000}"/>
    <cellStyle name="40% - Accent2 2 13 7" xfId="18636"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4" xr:uid="{61E55F7E-6B77-47A8-A8E1-AA6E505B0E67}"/>
    <cellStyle name="40% - Accent2 2 14 2 3" xfId="3914" xr:uid="{00000000-0005-0000-0000-0000BC130000}"/>
    <cellStyle name="40% - Accent2 2 14 2 3 2" xfId="18645" xr:uid="{4437F5B7-60B4-4EB7-B8C5-14F949A72D8F}"/>
    <cellStyle name="40% - Accent2 2 14 2 4" xfId="14468" xr:uid="{00000000-0005-0000-0000-0000BD130000}"/>
    <cellStyle name="40% - Accent2 2 14 2 5" xfId="14469" xr:uid="{00000000-0005-0000-0000-0000BE130000}"/>
    <cellStyle name="40% - Accent2 2 14 2 6" xfId="18643" xr:uid="{2F00707A-C4F5-4AF7-859A-15D5F7EFD5B3}"/>
    <cellStyle name="40% - Accent2 2 14 3" xfId="3915" xr:uid="{00000000-0005-0000-0000-0000BF130000}"/>
    <cellStyle name="40% - Accent2 2 14 3 2" xfId="18646" xr:uid="{005E178D-7DFC-4571-BC31-F139CC626CA6}"/>
    <cellStyle name="40% - Accent2 2 14 4" xfId="3916" xr:uid="{00000000-0005-0000-0000-0000C0130000}"/>
    <cellStyle name="40% - Accent2 2 14 4 2" xfId="18647" xr:uid="{8A17561C-037E-4436-8A30-23C8138A4A8A}"/>
    <cellStyle name="40% - Accent2 2 14 5" xfId="14470" xr:uid="{00000000-0005-0000-0000-0000C1130000}"/>
    <cellStyle name="40% - Accent2 2 14 6" xfId="14471" xr:uid="{00000000-0005-0000-0000-0000C2130000}"/>
    <cellStyle name="40% - Accent2 2 14 7" xfId="18642" xr:uid="{FA2F41DF-81F9-475B-9FF5-62C2044E5991}"/>
    <cellStyle name="40% - Accent2 2 15" xfId="3917" xr:uid="{00000000-0005-0000-0000-0000C3130000}"/>
    <cellStyle name="40% - Accent2 2 15 2" xfId="3918" xr:uid="{00000000-0005-0000-0000-0000C4130000}"/>
    <cellStyle name="40% - Accent2 2 15 2 2" xfId="18649" xr:uid="{B8B456D7-1E3A-4E07-AD0E-6522B96613F9}"/>
    <cellStyle name="40% - Accent2 2 15 3" xfId="3919" xr:uid="{00000000-0005-0000-0000-0000C5130000}"/>
    <cellStyle name="40% - Accent2 2 15 3 2" xfId="18650" xr:uid="{91C45274-D2B4-42E2-83AC-8146D33B3DFC}"/>
    <cellStyle name="40% - Accent2 2 15 4" xfId="14472" xr:uid="{00000000-0005-0000-0000-0000C6130000}"/>
    <cellStyle name="40% - Accent2 2 15 5" xfId="14473" xr:uid="{00000000-0005-0000-0000-0000C7130000}"/>
    <cellStyle name="40% - Accent2 2 15 6" xfId="18648" xr:uid="{AF8997F2-F0A3-4266-9276-7DA9A8FE91D9}"/>
    <cellStyle name="40% - Accent2 2 16" xfId="3920" xr:uid="{00000000-0005-0000-0000-0000C8130000}"/>
    <cellStyle name="40% - Accent2 2 16 2" xfId="18651" xr:uid="{96DFF01A-FA2A-40E9-A24F-7CACE4ABF3F2}"/>
    <cellStyle name="40% - Accent2 2 17" xfId="3921" xr:uid="{00000000-0005-0000-0000-0000C9130000}"/>
    <cellStyle name="40% - Accent2 2 17 2" xfId="18652" xr:uid="{01AD7764-BB33-45D5-9B1A-353D4AACAADC}"/>
    <cellStyle name="40% - Accent2 2 18" xfId="3922" xr:uid="{00000000-0005-0000-0000-0000CA130000}"/>
    <cellStyle name="40% - Accent2 2 18 2" xfId="18653" xr:uid="{C0E230E4-87B9-4D8D-B256-9BD2E6D5485F}"/>
    <cellStyle name="40% - Accent2 2 19" xfId="14474"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5" xr:uid="{330430BD-383B-413D-95A6-32C671AC96BE}"/>
    <cellStyle name="40% - Accent2 2 2 2 3" xfId="3926" xr:uid="{00000000-0005-0000-0000-0000CF130000}"/>
    <cellStyle name="40% - Accent2 2 2 2 3 2" xfId="18656" xr:uid="{1008FBAB-B001-4085-B6F1-F97C7B090C7E}"/>
    <cellStyle name="40% - Accent2 2 2 2 4" xfId="14475" xr:uid="{00000000-0005-0000-0000-0000D0130000}"/>
    <cellStyle name="40% - Accent2 2 2 2 5" xfId="14476" xr:uid="{00000000-0005-0000-0000-0000D1130000}"/>
    <cellStyle name="40% - Accent2 2 2 2 6" xfId="18654" xr:uid="{1FCFBED1-E542-4E64-9106-AC0D60D7FABE}"/>
    <cellStyle name="40% - Accent2 2 2 3" xfId="3927" xr:uid="{00000000-0005-0000-0000-0000D2130000}"/>
    <cellStyle name="40% - Accent2 2 2 3 2" xfId="18657" xr:uid="{3238745F-75CF-413A-9AED-CFB25C7922E2}"/>
    <cellStyle name="40% - Accent2 2 2 4" xfId="3928" xr:uid="{00000000-0005-0000-0000-0000D3130000}"/>
    <cellStyle name="40% - Accent2 2 2 4 2" xfId="18658" xr:uid="{BF8C2C67-373A-450A-B4FA-4149F2B2C00F}"/>
    <cellStyle name="40% - Accent2 2 2 5" xfId="3929" xr:uid="{00000000-0005-0000-0000-0000D4130000}"/>
    <cellStyle name="40% - Accent2 2 2 5 2" xfId="18659" xr:uid="{689243F0-C31C-44D6-95BB-DF580922E50E}"/>
    <cellStyle name="40% - Accent2 2 2 6" xfId="14477"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1" xr:uid="{82978466-A8EC-4894-9434-EA34436ACA44}"/>
    <cellStyle name="40% - Accent2 2 3 2 3" xfId="3934" xr:uid="{00000000-0005-0000-0000-0000DA130000}"/>
    <cellStyle name="40% - Accent2 2 3 2 3 2" xfId="18662" xr:uid="{24900A48-4474-448C-AB4B-27F59368EE6D}"/>
    <cellStyle name="40% - Accent2 2 3 2 4" xfId="14478" xr:uid="{00000000-0005-0000-0000-0000DB130000}"/>
    <cellStyle name="40% - Accent2 2 3 2 5" xfId="14479" xr:uid="{00000000-0005-0000-0000-0000DC130000}"/>
    <cellStyle name="40% - Accent2 2 3 2 6" xfId="18660" xr:uid="{87611865-9E4E-4902-AF5C-72166CD95A93}"/>
    <cellStyle name="40% - Accent2 2 3 3" xfId="3935" xr:uid="{00000000-0005-0000-0000-0000DD130000}"/>
    <cellStyle name="40% - Accent2 2 3 3 2" xfId="18663" xr:uid="{10AA7C79-7675-4938-BE21-F5CA0A1F35E7}"/>
    <cellStyle name="40% - Accent2 2 3 4" xfId="3936" xr:uid="{00000000-0005-0000-0000-0000DE130000}"/>
    <cellStyle name="40% - Accent2 2 3 4 2" xfId="18664" xr:uid="{9FB19A6A-0370-4F07-B5BA-461A767C610E}"/>
    <cellStyle name="40% - Accent2 2 3 5" xfId="3937" xr:uid="{00000000-0005-0000-0000-0000DF130000}"/>
    <cellStyle name="40% - Accent2 2 3 5 2" xfId="18665" xr:uid="{23348C0E-F7AD-4FE6-89FC-94C9D0095B97}"/>
    <cellStyle name="40% - Accent2 2 3 6" xfId="14480"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7" xr:uid="{8F4AEF75-9890-40E8-A303-DA166FD120BC}"/>
    <cellStyle name="40% - Accent2 2 4 2 3" xfId="3941" xr:uid="{00000000-0005-0000-0000-0000E4130000}"/>
    <cellStyle name="40% - Accent2 2 4 2 3 2" xfId="18668" xr:uid="{35C09535-C8A7-41C4-9F41-654C9DADF62B}"/>
    <cellStyle name="40% - Accent2 2 4 2 4" xfId="14481" xr:uid="{00000000-0005-0000-0000-0000E5130000}"/>
    <cellStyle name="40% - Accent2 2 4 2 5" xfId="14482" xr:uid="{00000000-0005-0000-0000-0000E6130000}"/>
    <cellStyle name="40% - Accent2 2 4 2 6" xfId="18666" xr:uid="{E8E4786C-AD00-4A09-BF6A-389C9A2C0FFC}"/>
    <cellStyle name="40% - Accent2 2 4 3" xfId="3942" xr:uid="{00000000-0005-0000-0000-0000E7130000}"/>
    <cellStyle name="40% - Accent2 2 4 3 2" xfId="18669" xr:uid="{7F93BFCF-D8AF-4CBC-86B9-2F67A2F06B7F}"/>
    <cellStyle name="40% - Accent2 2 4 4" xfId="3943" xr:uid="{00000000-0005-0000-0000-0000E8130000}"/>
    <cellStyle name="40% - Accent2 2 4 4 2" xfId="18670" xr:uid="{86F11161-CBCC-405B-8C0F-119C06BAD6E9}"/>
    <cellStyle name="40% - Accent2 2 4 5" xfId="3944" xr:uid="{00000000-0005-0000-0000-0000E9130000}"/>
    <cellStyle name="40% - Accent2 2 4 5 2" xfId="18671" xr:uid="{3AEBC760-E360-4026-860C-4F72AC001D43}"/>
    <cellStyle name="40% - Accent2 2 4 6" xfId="14483"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3" xr:uid="{86FD543D-AB65-41BB-9C86-4FF2BE0AEAD1}"/>
    <cellStyle name="40% - Accent2 2 5 2 3" xfId="3948" xr:uid="{00000000-0005-0000-0000-0000EE130000}"/>
    <cellStyle name="40% - Accent2 2 5 2 3 2" xfId="18674" xr:uid="{88D9B6DF-912E-42BC-9082-CB7AB5E367F6}"/>
    <cellStyle name="40% - Accent2 2 5 2 4" xfId="14484" xr:uid="{00000000-0005-0000-0000-0000EF130000}"/>
    <cellStyle name="40% - Accent2 2 5 2 5" xfId="14485" xr:uid="{00000000-0005-0000-0000-0000F0130000}"/>
    <cellStyle name="40% - Accent2 2 5 2 6" xfId="18672" xr:uid="{C152270B-9EC7-45FD-9A31-1F3D4F210132}"/>
    <cellStyle name="40% - Accent2 2 5 3" xfId="3949" xr:uid="{00000000-0005-0000-0000-0000F1130000}"/>
    <cellStyle name="40% - Accent2 2 5 3 2" xfId="18675" xr:uid="{0CC62D28-14E0-4377-B97A-FEE0A05C2C7C}"/>
    <cellStyle name="40% - Accent2 2 5 4" xfId="3950" xr:uid="{00000000-0005-0000-0000-0000F2130000}"/>
    <cellStyle name="40% - Accent2 2 5 4 2" xfId="18676" xr:uid="{DB7AD3A7-AAF8-487B-BCFB-0E55C3CCDA04}"/>
    <cellStyle name="40% - Accent2 2 5 5" xfId="3951" xr:uid="{00000000-0005-0000-0000-0000F3130000}"/>
    <cellStyle name="40% - Accent2 2 5 5 2" xfId="18677" xr:uid="{C4BAB8EE-0A59-4461-8CBB-C4EA9F9F1783}"/>
    <cellStyle name="40% - Accent2 2 5 6" xfId="14486"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80" xr:uid="{44818795-8075-4DAD-9CE5-BB947D3A580D}"/>
    <cellStyle name="40% - Accent2 2 6 2 3" xfId="3955" xr:uid="{00000000-0005-0000-0000-0000F8130000}"/>
    <cellStyle name="40% - Accent2 2 6 2 3 2" xfId="18681" xr:uid="{AF223D87-3F06-4D8C-9CF6-F5341C5FB6FF}"/>
    <cellStyle name="40% - Accent2 2 6 2 4" xfId="14487" xr:uid="{00000000-0005-0000-0000-0000F9130000}"/>
    <cellStyle name="40% - Accent2 2 6 2 5" xfId="14488" xr:uid="{00000000-0005-0000-0000-0000FA130000}"/>
    <cellStyle name="40% - Accent2 2 6 2 6" xfId="18679" xr:uid="{8B119BD7-CE71-4B28-9E32-4A93805756FC}"/>
    <cellStyle name="40% - Accent2 2 6 3" xfId="3956" xr:uid="{00000000-0005-0000-0000-0000FB130000}"/>
    <cellStyle name="40% - Accent2 2 6 3 2" xfId="18682" xr:uid="{2342D7C5-126C-4F19-ACB7-CADC38FBFE2A}"/>
    <cellStyle name="40% - Accent2 2 6 4" xfId="3957" xr:uid="{00000000-0005-0000-0000-0000FC130000}"/>
    <cellStyle name="40% - Accent2 2 6 4 2" xfId="18683" xr:uid="{729845D5-ABBB-4E26-A04E-930661250692}"/>
    <cellStyle name="40% - Accent2 2 6 5" xfId="14489" xr:uid="{00000000-0005-0000-0000-0000FD130000}"/>
    <cellStyle name="40% - Accent2 2 6 6" xfId="14490" xr:uid="{00000000-0005-0000-0000-0000FE130000}"/>
    <cellStyle name="40% - Accent2 2 6 7" xfId="18678"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6" xr:uid="{821E9D64-74B5-4768-9843-1C3939AD142A}"/>
    <cellStyle name="40% - Accent2 2 7 2 3" xfId="3961" xr:uid="{00000000-0005-0000-0000-000002140000}"/>
    <cellStyle name="40% - Accent2 2 7 2 3 2" xfId="18687" xr:uid="{9DA6D6B0-EB8F-4513-AF95-566222FAA499}"/>
    <cellStyle name="40% - Accent2 2 7 2 4" xfId="14491" xr:uid="{00000000-0005-0000-0000-000003140000}"/>
    <cellStyle name="40% - Accent2 2 7 2 5" xfId="14492" xr:uid="{00000000-0005-0000-0000-000004140000}"/>
    <cellStyle name="40% - Accent2 2 7 2 6" xfId="18685" xr:uid="{BED10E60-6B7E-4887-9EAC-6D7DCF78B7CA}"/>
    <cellStyle name="40% - Accent2 2 7 3" xfId="3962" xr:uid="{00000000-0005-0000-0000-000005140000}"/>
    <cellStyle name="40% - Accent2 2 7 3 2" xfId="18688" xr:uid="{2B56BFE9-3FE2-43FF-924D-800B2CE016C7}"/>
    <cellStyle name="40% - Accent2 2 7 4" xfId="3963" xr:uid="{00000000-0005-0000-0000-000006140000}"/>
    <cellStyle name="40% - Accent2 2 7 4 2" xfId="18689" xr:uid="{B6252D46-5D9D-4551-81ED-ADF137CB7433}"/>
    <cellStyle name="40% - Accent2 2 7 5" xfId="14493" xr:uid="{00000000-0005-0000-0000-000007140000}"/>
    <cellStyle name="40% - Accent2 2 7 6" xfId="14494" xr:uid="{00000000-0005-0000-0000-000008140000}"/>
    <cellStyle name="40% - Accent2 2 7 7" xfId="18684"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2" xr:uid="{9869A61B-CBBD-4F84-8B69-1FE88AD87847}"/>
    <cellStyle name="40% - Accent2 2 8 2 3" xfId="3967" xr:uid="{00000000-0005-0000-0000-00000C140000}"/>
    <cellStyle name="40% - Accent2 2 8 2 3 2" xfId="18693" xr:uid="{F368DA8B-DA37-4FE2-879C-8933DDE0EB54}"/>
    <cellStyle name="40% - Accent2 2 8 2 4" xfId="14495" xr:uid="{00000000-0005-0000-0000-00000D140000}"/>
    <cellStyle name="40% - Accent2 2 8 2 5" xfId="14496" xr:uid="{00000000-0005-0000-0000-00000E140000}"/>
    <cellStyle name="40% - Accent2 2 8 2 6" xfId="18691" xr:uid="{5E8B787F-4DB5-468F-81C2-01A3CCDBC7FE}"/>
    <cellStyle name="40% - Accent2 2 8 3" xfId="3968" xr:uid="{00000000-0005-0000-0000-00000F140000}"/>
    <cellStyle name="40% - Accent2 2 8 3 2" xfId="18694" xr:uid="{E7F44099-4B3E-4694-BAA9-F74B6D11B083}"/>
    <cellStyle name="40% - Accent2 2 8 4" xfId="3969" xr:uid="{00000000-0005-0000-0000-000010140000}"/>
    <cellStyle name="40% - Accent2 2 8 4 2" xfId="18695" xr:uid="{5C017029-CBC9-4829-AF67-6D936DD2B89B}"/>
    <cellStyle name="40% - Accent2 2 8 5" xfId="14497" xr:uid="{00000000-0005-0000-0000-000011140000}"/>
    <cellStyle name="40% - Accent2 2 8 6" xfId="14498" xr:uid="{00000000-0005-0000-0000-000012140000}"/>
    <cellStyle name="40% - Accent2 2 8 7" xfId="18690"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8" xr:uid="{E43D191D-0A7C-4F16-9DA9-BB5AD54D7383}"/>
    <cellStyle name="40% - Accent2 2 9 2 3" xfId="3973" xr:uid="{00000000-0005-0000-0000-000016140000}"/>
    <cellStyle name="40% - Accent2 2 9 2 3 2" xfId="18699" xr:uid="{B0BF669C-82E2-4C56-BA18-C001245B3F7E}"/>
    <cellStyle name="40% - Accent2 2 9 2 4" xfId="14499" xr:uid="{00000000-0005-0000-0000-000017140000}"/>
    <cellStyle name="40% - Accent2 2 9 2 5" xfId="14500" xr:uid="{00000000-0005-0000-0000-000018140000}"/>
    <cellStyle name="40% - Accent2 2 9 2 6" xfId="18697" xr:uid="{6BE6A3BE-92F5-4458-BCF0-31B10F2DB4F9}"/>
    <cellStyle name="40% - Accent2 2 9 3" xfId="3974" xr:uid="{00000000-0005-0000-0000-000019140000}"/>
    <cellStyle name="40% - Accent2 2 9 3 2" xfId="18700" xr:uid="{43870993-AA58-4389-8E78-6DF174C74A08}"/>
    <cellStyle name="40% - Accent2 2 9 4" xfId="3975" xr:uid="{00000000-0005-0000-0000-00001A140000}"/>
    <cellStyle name="40% - Accent2 2 9 4 2" xfId="18701" xr:uid="{B6F9D9E1-545D-4D27-97E0-3FA291BBA9C9}"/>
    <cellStyle name="40% - Accent2 2 9 5" xfId="14501" xr:uid="{00000000-0005-0000-0000-00001B140000}"/>
    <cellStyle name="40% - Accent2 2 9 6" xfId="14502" xr:uid="{00000000-0005-0000-0000-00001C140000}"/>
    <cellStyle name="40% - Accent2 2 9 7" xfId="18696"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2" xr:uid="{EC8AC432-DF0C-418F-B86B-F7F5E15D95CB}"/>
    <cellStyle name="40% - Accent2 3 11" xfId="3989" xr:uid="{00000000-0005-0000-0000-00002A140000}"/>
    <cellStyle name="40% - Accent2 3 11 2" xfId="18703" xr:uid="{0AD69D1F-0EF0-41C9-8F58-C7F7FB68CC2A}"/>
    <cellStyle name="40% - Accent2 3 12" xfId="3990" xr:uid="{00000000-0005-0000-0000-00002B140000}"/>
    <cellStyle name="40% - Accent2 3 12 2" xfId="18704" xr:uid="{409BB4C8-965F-4796-81E3-AA652A6892AB}"/>
    <cellStyle name="40% - Accent2 3 13" xfId="14503"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6" xr:uid="{4513E11A-3D2C-42BF-936A-F1D0318207A5}"/>
    <cellStyle name="40% - Accent2 3 2 2 3" xfId="3994" xr:uid="{00000000-0005-0000-0000-000030140000}"/>
    <cellStyle name="40% - Accent2 3 2 2 3 2" xfId="18707" xr:uid="{5A9CAC4F-A88C-4F60-AE6C-321982F02E6D}"/>
    <cellStyle name="40% - Accent2 3 2 2 4" xfId="14504" xr:uid="{00000000-0005-0000-0000-000031140000}"/>
    <cellStyle name="40% - Accent2 3 2 2 5" xfId="14505" xr:uid="{00000000-0005-0000-0000-000032140000}"/>
    <cellStyle name="40% - Accent2 3 2 2 6" xfId="18705" xr:uid="{CD601AA5-C5D1-49E3-B19C-DC25D3D5E276}"/>
    <cellStyle name="40% - Accent2 3 2 3" xfId="3995" xr:uid="{00000000-0005-0000-0000-000033140000}"/>
    <cellStyle name="40% - Accent2 3 2 3 2" xfId="18708" xr:uid="{2CFA4A49-3913-4C98-8C10-39CD560D299B}"/>
    <cellStyle name="40% - Accent2 3 2 4" xfId="3996" xr:uid="{00000000-0005-0000-0000-000034140000}"/>
    <cellStyle name="40% - Accent2 3 2 4 2" xfId="18709" xr:uid="{F722AC44-9B09-4DA7-9448-9E72FF6FE2EE}"/>
    <cellStyle name="40% - Accent2 3 2 5" xfId="3997" xr:uid="{00000000-0005-0000-0000-000035140000}"/>
    <cellStyle name="40% - Accent2 3 2 5 2" xfId="18710" xr:uid="{526C4173-829D-466C-ABCA-4F37C1F24BCA}"/>
    <cellStyle name="40% - Accent2 3 2 6" xfId="14506"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2" xr:uid="{8885ECBE-98E6-4066-9107-95982BDB254A}"/>
    <cellStyle name="40% - Accent2 3 3 2 3" xfId="4002" xr:uid="{00000000-0005-0000-0000-00003B140000}"/>
    <cellStyle name="40% - Accent2 3 3 2 3 2" xfId="18713" xr:uid="{F77AC214-5CD6-4064-9A4B-00D754EF036D}"/>
    <cellStyle name="40% - Accent2 3 3 2 4" xfId="14507" xr:uid="{00000000-0005-0000-0000-00003C140000}"/>
    <cellStyle name="40% - Accent2 3 3 2 5" xfId="14508" xr:uid="{00000000-0005-0000-0000-00003D140000}"/>
    <cellStyle name="40% - Accent2 3 3 2 6" xfId="18711" xr:uid="{97D56CDB-4476-4591-94AB-8C224FA2978C}"/>
    <cellStyle name="40% - Accent2 3 3 3" xfId="4003" xr:uid="{00000000-0005-0000-0000-00003E140000}"/>
    <cellStyle name="40% - Accent2 3 3 3 2" xfId="18714" xr:uid="{81A8C31B-20BE-4303-9C3D-D1A79D867A71}"/>
    <cellStyle name="40% - Accent2 3 3 4" xfId="4004" xr:uid="{00000000-0005-0000-0000-00003F140000}"/>
    <cellStyle name="40% - Accent2 3 3 4 2" xfId="18715" xr:uid="{01F5C315-9F3D-432C-8227-F904EF0B975D}"/>
    <cellStyle name="40% - Accent2 3 3 5" xfId="4005" xr:uid="{00000000-0005-0000-0000-000040140000}"/>
    <cellStyle name="40% - Accent2 3 3 5 2" xfId="18716" xr:uid="{C7CEB704-F265-405E-BC34-36DB92A25696}"/>
    <cellStyle name="40% - Accent2 3 3 6" xfId="14509"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8" xr:uid="{771A8C0D-F261-4F38-8E17-EE197219C90C}"/>
    <cellStyle name="40% - Accent2 3 4 2 3" xfId="4009" xr:uid="{00000000-0005-0000-0000-000045140000}"/>
    <cellStyle name="40% - Accent2 3 4 2 3 2" xfId="18719" xr:uid="{0B33A762-16A4-4C01-B00E-7350CAFD1B62}"/>
    <cellStyle name="40% - Accent2 3 4 2 4" xfId="14510" xr:uid="{00000000-0005-0000-0000-000046140000}"/>
    <cellStyle name="40% - Accent2 3 4 2 5" xfId="14511" xr:uid="{00000000-0005-0000-0000-000047140000}"/>
    <cellStyle name="40% - Accent2 3 4 2 6" xfId="18717" xr:uid="{718523E3-AAB4-4971-AB58-E0430FB4558D}"/>
    <cellStyle name="40% - Accent2 3 4 3" xfId="4010" xr:uid="{00000000-0005-0000-0000-000048140000}"/>
    <cellStyle name="40% - Accent2 3 4 3 2" xfId="18720" xr:uid="{4FDA2B2D-15D7-4134-A95C-6850EFE13E80}"/>
    <cellStyle name="40% - Accent2 3 4 4" xfId="4011" xr:uid="{00000000-0005-0000-0000-000049140000}"/>
    <cellStyle name="40% - Accent2 3 4 4 2" xfId="18721" xr:uid="{65A80D51-CFA0-4819-B22F-5B17FC1BF77E}"/>
    <cellStyle name="40% - Accent2 3 4 5" xfId="4012" xr:uid="{00000000-0005-0000-0000-00004A140000}"/>
    <cellStyle name="40% - Accent2 3 4 5 2" xfId="18722" xr:uid="{05B3F83A-D8D0-4939-802E-585459DD47F2}"/>
    <cellStyle name="40% - Accent2 3 4 6" xfId="14512"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4" xr:uid="{E63E918B-FC04-4355-AED8-AE22BB0B2D58}"/>
    <cellStyle name="40% - Accent2 3 5 2 3" xfId="4016" xr:uid="{00000000-0005-0000-0000-00004F140000}"/>
    <cellStyle name="40% - Accent2 3 5 2 3 2" xfId="18725" xr:uid="{50E7DD64-9975-4587-BA78-DD81A2522131}"/>
    <cellStyle name="40% - Accent2 3 5 2 4" xfId="14513" xr:uid="{00000000-0005-0000-0000-000050140000}"/>
    <cellStyle name="40% - Accent2 3 5 2 5" xfId="14514" xr:uid="{00000000-0005-0000-0000-000051140000}"/>
    <cellStyle name="40% - Accent2 3 5 2 6" xfId="18723" xr:uid="{8589FC96-DA66-4E1A-878C-DBD63FE8C7B7}"/>
    <cellStyle name="40% - Accent2 3 5 3" xfId="4017" xr:uid="{00000000-0005-0000-0000-000052140000}"/>
    <cellStyle name="40% - Accent2 3 5 3 2" xfId="18726" xr:uid="{0C761A62-9CC8-4563-BCC7-B577D0559489}"/>
    <cellStyle name="40% - Accent2 3 5 4" xfId="4018" xr:uid="{00000000-0005-0000-0000-000053140000}"/>
    <cellStyle name="40% - Accent2 3 5 4 2" xfId="18727" xr:uid="{98B39FF6-D8B2-4B2A-A899-AF931A735A30}"/>
    <cellStyle name="40% - Accent2 3 5 5" xfId="4019" xr:uid="{00000000-0005-0000-0000-000054140000}"/>
    <cellStyle name="40% - Accent2 3 5 5 2" xfId="18728" xr:uid="{508D1E59-B653-4793-890B-2DA47BFCCF5C}"/>
    <cellStyle name="40% - Accent2 3 5 6" xfId="14515"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1" xr:uid="{F4B750C1-F674-4E28-9134-C4206F4DBFF7}"/>
    <cellStyle name="40% - Accent2 3 6 2 3" xfId="4023" xr:uid="{00000000-0005-0000-0000-000059140000}"/>
    <cellStyle name="40% - Accent2 3 6 2 3 2" xfId="18732" xr:uid="{15D10A35-B089-46BB-9CB6-752A46CA7140}"/>
    <cellStyle name="40% - Accent2 3 6 2 4" xfId="14516" xr:uid="{00000000-0005-0000-0000-00005A140000}"/>
    <cellStyle name="40% - Accent2 3 6 2 5" xfId="14517" xr:uid="{00000000-0005-0000-0000-00005B140000}"/>
    <cellStyle name="40% - Accent2 3 6 2 6" xfId="18730" xr:uid="{5B797676-A0ED-4A8F-80F0-98D8BFE01679}"/>
    <cellStyle name="40% - Accent2 3 6 3" xfId="4024" xr:uid="{00000000-0005-0000-0000-00005C140000}"/>
    <cellStyle name="40% - Accent2 3 6 3 2" xfId="18733" xr:uid="{D314FBA2-E156-4058-8689-179E701FF50F}"/>
    <cellStyle name="40% - Accent2 3 6 4" xfId="4025" xr:uid="{00000000-0005-0000-0000-00005D140000}"/>
    <cellStyle name="40% - Accent2 3 6 4 2" xfId="18734" xr:uid="{32CA56EA-BBE7-4C64-B545-D84C2CC913DC}"/>
    <cellStyle name="40% - Accent2 3 6 5" xfId="14518" xr:uid="{00000000-0005-0000-0000-00005E140000}"/>
    <cellStyle name="40% - Accent2 3 6 6" xfId="14519" xr:uid="{00000000-0005-0000-0000-00005F140000}"/>
    <cellStyle name="40% - Accent2 3 6 7" xfId="18729"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7" xr:uid="{A540062E-F7CB-4CCB-B4F3-0EC601B01F9C}"/>
    <cellStyle name="40% - Accent2 3 7 2 3" xfId="4029" xr:uid="{00000000-0005-0000-0000-000063140000}"/>
    <cellStyle name="40% - Accent2 3 7 2 3 2" xfId="18738" xr:uid="{D342A3D4-193A-4C85-AE7E-F7897226FE44}"/>
    <cellStyle name="40% - Accent2 3 7 2 4" xfId="14520" xr:uid="{00000000-0005-0000-0000-000064140000}"/>
    <cellStyle name="40% - Accent2 3 7 2 5" xfId="14521" xr:uid="{00000000-0005-0000-0000-000065140000}"/>
    <cellStyle name="40% - Accent2 3 7 2 6" xfId="18736" xr:uid="{E6E2F732-EF6B-482E-90C4-6B74CD078886}"/>
    <cellStyle name="40% - Accent2 3 7 3" xfId="4030" xr:uid="{00000000-0005-0000-0000-000066140000}"/>
    <cellStyle name="40% - Accent2 3 7 3 2" xfId="18739" xr:uid="{30466147-D495-45ED-AD04-E0DFC213E06C}"/>
    <cellStyle name="40% - Accent2 3 7 4" xfId="4031" xr:uid="{00000000-0005-0000-0000-000067140000}"/>
    <cellStyle name="40% - Accent2 3 7 4 2" xfId="18740" xr:uid="{02E67291-371B-45CA-B0B9-F3D47900D1D2}"/>
    <cellStyle name="40% - Accent2 3 7 5" xfId="14522" xr:uid="{00000000-0005-0000-0000-000068140000}"/>
    <cellStyle name="40% - Accent2 3 7 6" xfId="14523" xr:uid="{00000000-0005-0000-0000-000069140000}"/>
    <cellStyle name="40% - Accent2 3 7 7" xfId="18735"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3" xr:uid="{7DA4250B-67A4-4B78-A0C7-4F2CC4B22E3F}"/>
    <cellStyle name="40% - Accent2 3 8 2 3" xfId="4035" xr:uid="{00000000-0005-0000-0000-00006D140000}"/>
    <cellStyle name="40% - Accent2 3 8 2 3 2" xfId="18744" xr:uid="{00E8314B-1C9D-4646-B9CB-39A3FFCD89EB}"/>
    <cellStyle name="40% - Accent2 3 8 2 4" xfId="14524" xr:uid="{00000000-0005-0000-0000-00006E140000}"/>
    <cellStyle name="40% - Accent2 3 8 2 5" xfId="14525" xr:uid="{00000000-0005-0000-0000-00006F140000}"/>
    <cellStyle name="40% - Accent2 3 8 2 6" xfId="18742" xr:uid="{85E563E6-0BAE-46AD-8232-B09480DF2F90}"/>
    <cellStyle name="40% - Accent2 3 8 3" xfId="4036" xr:uid="{00000000-0005-0000-0000-000070140000}"/>
    <cellStyle name="40% - Accent2 3 8 3 2" xfId="18745" xr:uid="{41F20F76-3E13-476F-BC7B-A26632FD3DC3}"/>
    <cellStyle name="40% - Accent2 3 8 4" xfId="4037" xr:uid="{00000000-0005-0000-0000-000071140000}"/>
    <cellStyle name="40% - Accent2 3 8 4 2" xfId="18746" xr:uid="{4854F662-3B27-4E13-8676-3DE45C1BA7AC}"/>
    <cellStyle name="40% - Accent2 3 8 5" xfId="14526" xr:uid="{00000000-0005-0000-0000-000072140000}"/>
    <cellStyle name="40% - Accent2 3 8 6" xfId="14527" xr:uid="{00000000-0005-0000-0000-000073140000}"/>
    <cellStyle name="40% - Accent2 3 8 7" xfId="18741" xr:uid="{E038EFC8-291F-4A0F-9458-0B7F7A6286B6}"/>
    <cellStyle name="40% - Accent2 3 9" xfId="4038" xr:uid="{00000000-0005-0000-0000-000074140000}"/>
    <cellStyle name="40% - Accent2 3 9 2" xfId="4039" xr:uid="{00000000-0005-0000-0000-000075140000}"/>
    <cellStyle name="40% - Accent2 3 9 2 2" xfId="18748" xr:uid="{48420435-B8F3-430B-9CF9-2D3A39BBD755}"/>
    <cellStyle name="40% - Accent2 3 9 3" xfId="4040" xr:uid="{00000000-0005-0000-0000-000076140000}"/>
    <cellStyle name="40% - Accent2 3 9 3 2" xfId="18749" xr:uid="{B5F26E84-0CDC-49C5-854B-E882590A7A9F}"/>
    <cellStyle name="40% - Accent2 3 9 4" xfId="14528" xr:uid="{00000000-0005-0000-0000-000077140000}"/>
    <cellStyle name="40% - Accent2 3 9 5" xfId="14529" xr:uid="{00000000-0005-0000-0000-000078140000}"/>
    <cellStyle name="40% - Accent2 3 9 6" xfId="18747"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50" xr:uid="{E34AAC60-12EF-4A26-866E-AF701173C6D3}"/>
    <cellStyle name="40% - Accent2 4 11" xfId="4054" xr:uid="{00000000-0005-0000-0000-000086140000}"/>
    <cellStyle name="40% - Accent2 4 11 2" xfId="18751" xr:uid="{E3752004-89EE-4F3F-81A3-A020D4AE52B4}"/>
    <cellStyle name="40% - Accent2 4 12" xfId="4055" xr:uid="{00000000-0005-0000-0000-000087140000}"/>
    <cellStyle name="40% - Accent2 4 12 2" xfId="18752" xr:uid="{731D65BE-4749-4FC6-ABFD-88B268B9A2B2}"/>
    <cellStyle name="40% - Accent2 4 13" xfId="14530"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5" xr:uid="{037532A4-4BD4-48B3-B644-2874D02B3906}"/>
    <cellStyle name="40% - Accent2 4 2 2 3" xfId="4059" xr:uid="{00000000-0005-0000-0000-00008C140000}"/>
    <cellStyle name="40% - Accent2 4 2 2 3 2" xfId="18756" xr:uid="{2E0BBED6-165B-4649-B3C1-FB328D7B4971}"/>
    <cellStyle name="40% - Accent2 4 2 2 4" xfId="14531" xr:uid="{00000000-0005-0000-0000-00008D140000}"/>
    <cellStyle name="40% - Accent2 4 2 2 5" xfId="14532" xr:uid="{00000000-0005-0000-0000-00008E140000}"/>
    <cellStyle name="40% - Accent2 4 2 2 6" xfId="18754" xr:uid="{1AB53ACF-A0B2-4E7E-A901-A1FF3E8D2863}"/>
    <cellStyle name="40% - Accent2 4 2 3" xfId="4060" xr:uid="{00000000-0005-0000-0000-00008F140000}"/>
    <cellStyle name="40% - Accent2 4 2 3 2" xfId="18757" xr:uid="{38CDBFB4-7117-4967-878B-01A7066C3C4B}"/>
    <cellStyle name="40% - Accent2 4 2 4" xfId="4061" xr:uid="{00000000-0005-0000-0000-000090140000}"/>
    <cellStyle name="40% - Accent2 4 2 4 2" xfId="18758" xr:uid="{011E9446-33F9-4427-837A-2FBC23670ADC}"/>
    <cellStyle name="40% - Accent2 4 2 5" xfId="14533" xr:uid="{00000000-0005-0000-0000-000091140000}"/>
    <cellStyle name="40% - Accent2 4 2 6" xfId="14534" xr:uid="{00000000-0005-0000-0000-000092140000}"/>
    <cellStyle name="40% - Accent2 4 2 7" xfId="18753"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1" xr:uid="{CBDE3778-8EC9-4EE1-9D2F-7B68DC1D0572}"/>
    <cellStyle name="40% - Accent2 4 3 2 3" xfId="4066" xr:uid="{00000000-0005-0000-0000-000097140000}"/>
    <cellStyle name="40% - Accent2 4 3 2 3 2" xfId="18762" xr:uid="{04F186C7-5320-4F08-9096-ED87C4C36D7F}"/>
    <cellStyle name="40% - Accent2 4 3 2 4" xfId="14535" xr:uid="{00000000-0005-0000-0000-000098140000}"/>
    <cellStyle name="40% - Accent2 4 3 2 5" xfId="14536" xr:uid="{00000000-0005-0000-0000-000099140000}"/>
    <cellStyle name="40% - Accent2 4 3 2 6" xfId="18760" xr:uid="{95D70ABF-A1E1-4301-9966-47A131572E50}"/>
    <cellStyle name="40% - Accent2 4 3 3" xfId="4067" xr:uid="{00000000-0005-0000-0000-00009A140000}"/>
    <cellStyle name="40% - Accent2 4 3 3 2" xfId="18763" xr:uid="{7876DB26-3E2F-415C-8AAA-27AFC0E5DAA5}"/>
    <cellStyle name="40% - Accent2 4 3 4" xfId="4068" xr:uid="{00000000-0005-0000-0000-00009B140000}"/>
    <cellStyle name="40% - Accent2 4 3 4 2" xfId="18764" xr:uid="{9D905040-2C4F-4E1C-9F49-EB3FB714A05F}"/>
    <cellStyle name="40% - Accent2 4 3 5" xfId="14537" xr:uid="{00000000-0005-0000-0000-00009C140000}"/>
    <cellStyle name="40% - Accent2 4 3 6" xfId="14538" xr:uid="{00000000-0005-0000-0000-00009D140000}"/>
    <cellStyle name="40% - Accent2 4 3 7" xfId="18759"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7" xr:uid="{98AE5FEC-101B-4221-AD93-8B4CEF55C720}"/>
    <cellStyle name="40% - Accent2 4 4 2 3" xfId="4072" xr:uid="{00000000-0005-0000-0000-0000A1140000}"/>
    <cellStyle name="40% - Accent2 4 4 2 3 2" xfId="18768" xr:uid="{06329C64-002E-406B-BCA4-6ADB14D49B3B}"/>
    <cellStyle name="40% - Accent2 4 4 2 4" xfId="14539" xr:uid="{00000000-0005-0000-0000-0000A2140000}"/>
    <cellStyle name="40% - Accent2 4 4 2 5" xfId="14540" xr:uid="{00000000-0005-0000-0000-0000A3140000}"/>
    <cellStyle name="40% - Accent2 4 4 2 6" xfId="18766" xr:uid="{1BC35678-9D60-471F-AAA2-61673361EAA5}"/>
    <cellStyle name="40% - Accent2 4 4 3" xfId="4073" xr:uid="{00000000-0005-0000-0000-0000A4140000}"/>
    <cellStyle name="40% - Accent2 4 4 3 2" xfId="18769" xr:uid="{6A5C0C31-863A-42FD-AE4A-4FCFF294722C}"/>
    <cellStyle name="40% - Accent2 4 4 4" xfId="4074" xr:uid="{00000000-0005-0000-0000-0000A5140000}"/>
    <cellStyle name="40% - Accent2 4 4 4 2" xfId="18770" xr:uid="{665150FE-0C02-49FD-BD14-A1DB434574F4}"/>
    <cellStyle name="40% - Accent2 4 4 5" xfId="14541" xr:uid="{00000000-0005-0000-0000-0000A6140000}"/>
    <cellStyle name="40% - Accent2 4 4 6" xfId="14542" xr:uid="{00000000-0005-0000-0000-0000A7140000}"/>
    <cellStyle name="40% - Accent2 4 4 7" xfId="18765"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3" xr:uid="{13AC91DF-989B-4A7C-A1CA-ADB5A1E3438A}"/>
    <cellStyle name="40% - Accent2 4 5 2 3" xfId="4078" xr:uid="{00000000-0005-0000-0000-0000AB140000}"/>
    <cellStyle name="40% - Accent2 4 5 2 3 2" xfId="18774" xr:uid="{BB547834-0C85-4945-AF20-FFC3EA7A6746}"/>
    <cellStyle name="40% - Accent2 4 5 2 4" xfId="14543" xr:uid="{00000000-0005-0000-0000-0000AC140000}"/>
    <cellStyle name="40% - Accent2 4 5 2 5" xfId="14544" xr:uid="{00000000-0005-0000-0000-0000AD140000}"/>
    <cellStyle name="40% - Accent2 4 5 2 6" xfId="18772" xr:uid="{96B2313A-842C-46A5-AFAA-2B01F6408AAA}"/>
    <cellStyle name="40% - Accent2 4 5 3" xfId="4079" xr:uid="{00000000-0005-0000-0000-0000AE140000}"/>
    <cellStyle name="40% - Accent2 4 5 3 2" xfId="18775" xr:uid="{20D53371-AFB4-4094-A672-70F23F401229}"/>
    <cellStyle name="40% - Accent2 4 5 4" xfId="4080" xr:uid="{00000000-0005-0000-0000-0000AF140000}"/>
    <cellStyle name="40% - Accent2 4 5 4 2" xfId="18776" xr:uid="{BC08E3B2-8882-468F-847F-0403C4823470}"/>
    <cellStyle name="40% - Accent2 4 5 5" xfId="14545" xr:uid="{00000000-0005-0000-0000-0000B0140000}"/>
    <cellStyle name="40% - Accent2 4 5 6" xfId="14546" xr:uid="{00000000-0005-0000-0000-0000B1140000}"/>
    <cellStyle name="40% - Accent2 4 5 7" xfId="18771"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9" xr:uid="{9B35516C-AC57-491C-9065-E32516DBBD64}"/>
    <cellStyle name="40% - Accent2 4 6 2 3" xfId="4084" xr:uid="{00000000-0005-0000-0000-0000B5140000}"/>
    <cellStyle name="40% - Accent2 4 6 2 3 2" xfId="18780" xr:uid="{782C358F-B001-491E-BFF2-BB5067176578}"/>
    <cellStyle name="40% - Accent2 4 6 2 4" xfId="14547" xr:uid="{00000000-0005-0000-0000-0000B6140000}"/>
    <cellStyle name="40% - Accent2 4 6 2 5" xfId="14548" xr:uid="{00000000-0005-0000-0000-0000B7140000}"/>
    <cellStyle name="40% - Accent2 4 6 2 6" xfId="18778" xr:uid="{104B2C4E-4913-4A74-82A5-3F4D95463163}"/>
    <cellStyle name="40% - Accent2 4 6 3" xfId="4085" xr:uid="{00000000-0005-0000-0000-0000B8140000}"/>
    <cellStyle name="40% - Accent2 4 6 3 2" xfId="18781" xr:uid="{C50D24F3-CDFE-4468-BD9B-9B36864AC695}"/>
    <cellStyle name="40% - Accent2 4 6 4" xfId="4086" xr:uid="{00000000-0005-0000-0000-0000B9140000}"/>
    <cellStyle name="40% - Accent2 4 6 4 2" xfId="18782" xr:uid="{08374A50-6A61-4409-9D54-57BE39404D2F}"/>
    <cellStyle name="40% - Accent2 4 6 5" xfId="14549" xr:uid="{00000000-0005-0000-0000-0000BA140000}"/>
    <cellStyle name="40% - Accent2 4 6 6" xfId="14550" xr:uid="{00000000-0005-0000-0000-0000BB140000}"/>
    <cellStyle name="40% - Accent2 4 6 7" xfId="18777"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5" xr:uid="{431BC462-6886-4BE4-8614-A92CED9B8033}"/>
    <cellStyle name="40% - Accent2 4 7 2 3" xfId="4090" xr:uid="{00000000-0005-0000-0000-0000BF140000}"/>
    <cellStyle name="40% - Accent2 4 7 2 3 2" xfId="18786" xr:uid="{07AAEE41-F76F-4446-8662-372E00270935}"/>
    <cellStyle name="40% - Accent2 4 7 2 4" xfId="14551" xr:uid="{00000000-0005-0000-0000-0000C0140000}"/>
    <cellStyle name="40% - Accent2 4 7 2 5" xfId="14552" xr:uid="{00000000-0005-0000-0000-0000C1140000}"/>
    <cellStyle name="40% - Accent2 4 7 2 6" xfId="18784" xr:uid="{0C60640C-447E-4474-A44E-23EA1F7EAA94}"/>
    <cellStyle name="40% - Accent2 4 7 3" xfId="4091" xr:uid="{00000000-0005-0000-0000-0000C2140000}"/>
    <cellStyle name="40% - Accent2 4 7 3 2" xfId="18787" xr:uid="{2B2E44CD-1667-4986-B5EC-EA365FD56597}"/>
    <cellStyle name="40% - Accent2 4 7 4" xfId="4092" xr:uid="{00000000-0005-0000-0000-0000C3140000}"/>
    <cellStyle name="40% - Accent2 4 7 4 2" xfId="18788" xr:uid="{5A3899CC-23A3-45F9-AD8C-E2E24D379C4A}"/>
    <cellStyle name="40% - Accent2 4 7 5" xfId="14553" xr:uid="{00000000-0005-0000-0000-0000C4140000}"/>
    <cellStyle name="40% - Accent2 4 7 6" xfId="14554" xr:uid="{00000000-0005-0000-0000-0000C5140000}"/>
    <cellStyle name="40% - Accent2 4 7 7" xfId="18783"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1" xr:uid="{A9C15DCA-B614-4727-8C54-8B57348F1154}"/>
    <cellStyle name="40% - Accent2 4 8 2 3" xfId="4096" xr:uid="{00000000-0005-0000-0000-0000C9140000}"/>
    <cellStyle name="40% - Accent2 4 8 2 3 2" xfId="18792" xr:uid="{526A606B-6C58-4589-9F9E-6AB1835DDD8A}"/>
    <cellStyle name="40% - Accent2 4 8 2 4" xfId="14555" xr:uid="{00000000-0005-0000-0000-0000CA140000}"/>
    <cellStyle name="40% - Accent2 4 8 2 5" xfId="14556" xr:uid="{00000000-0005-0000-0000-0000CB140000}"/>
    <cellStyle name="40% - Accent2 4 8 2 6" xfId="18790" xr:uid="{62349A32-34E3-4903-A11B-68397037A8C4}"/>
    <cellStyle name="40% - Accent2 4 8 3" xfId="4097" xr:uid="{00000000-0005-0000-0000-0000CC140000}"/>
    <cellStyle name="40% - Accent2 4 8 3 2" xfId="18793" xr:uid="{98E07CF6-3137-4CAE-A696-6220BB6C3ED0}"/>
    <cellStyle name="40% - Accent2 4 8 4" xfId="4098" xr:uid="{00000000-0005-0000-0000-0000CD140000}"/>
    <cellStyle name="40% - Accent2 4 8 4 2" xfId="18794" xr:uid="{02FA4A0F-8DF6-4038-9E8B-9E73AC866DBC}"/>
    <cellStyle name="40% - Accent2 4 8 5" xfId="14557" xr:uid="{00000000-0005-0000-0000-0000CE140000}"/>
    <cellStyle name="40% - Accent2 4 8 6" xfId="14558" xr:uid="{00000000-0005-0000-0000-0000CF140000}"/>
    <cellStyle name="40% - Accent2 4 8 7" xfId="18789" xr:uid="{B9123DC0-577A-4CAC-9102-FCE9D11C11EB}"/>
    <cellStyle name="40% - Accent2 4 9" xfId="4099" xr:uid="{00000000-0005-0000-0000-0000D0140000}"/>
    <cellStyle name="40% - Accent2 4 9 2" xfId="4100" xr:uid="{00000000-0005-0000-0000-0000D1140000}"/>
    <cellStyle name="40% - Accent2 4 9 2 2" xfId="18796" xr:uid="{560FABB8-DCB9-444F-93C0-824DEDD9B7A5}"/>
    <cellStyle name="40% - Accent2 4 9 3" xfId="4101" xr:uid="{00000000-0005-0000-0000-0000D2140000}"/>
    <cellStyle name="40% - Accent2 4 9 3 2" xfId="18797" xr:uid="{10EC7EB3-5A38-4BB9-9E1D-23239358CAD3}"/>
    <cellStyle name="40% - Accent2 4 9 4" xfId="14559" xr:uid="{00000000-0005-0000-0000-0000D3140000}"/>
    <cellStyle name="40% - Accent2 4 9 5" xfId="14560" xr:uid="{00000000-0005-0000-0000-0000D4140000}"/>
    <cellStyle name="40% - Accent2 4 9 6" xfId="18795"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800" xr:uid="{CAFE3A35-285A-4F11-9A3C-A43DF7187418}"/>
    <cellStyle name="40% - Accent2 5 2 3" xfId="4116" xr:uid="{00000000-0005-0000-0000-0000E3140000}"/>
    <cellStyle name="40% - Accent2 5 2 3 2" xfId="18801" xr:uid="{FF742596-683F-493A-B063-BDE3B99B4A0D}"/>
    <cellStyle name="40% - Accent2 5 2 4" xfId="14561" xr:uid="{00000000-0005-0000-0000-0000E4140000}"/>
    <cellStyle name="40% - Accent2 5 2 5" xfId="14562" xr:uid="{00000000-0005-0000-0000-0000E5140000}"/>
    <cellStyle name="40% - Accent2 5 2 6" xfId="18799" xr:uid="{74A1A850-2194-4FBD-A6A9-CB966747CDBB}"/>
    <cellStyle name="40% - Accent2 5 3" xfId="4117" xr:uid="{00000000-0005-0000-0000-0000E6140000}"/>
    <cellStyle name="40% - Accent2 5 3 2" xfId="18802" xr:uid="{9919C038-8D6F-410A-A6CE-E8582D79BE8E}"/>
    <cellStyle name="40% - Accent2 5 4" xfId="4118" xr:uid="{00000000-0005-0000-0000-0000E7140000}"/>
    <cellStyle name="40% - Accent2 5 4 2" xfId="18803" xr:uid="{1A697B21-E278-489E-B333-7278C463D96A}"/>
    <cellStyle name="40% - Accent2 5 5" xfId="14563" xr:uid="{00000000-0005-0000-0000-0000E8140000}"/>
    <cellStyle name="40% - Accent2 5 6" xfId="14564" xr:uid="{00000000-0005-0000-0000-0000E9140000}"/>
    <cellStyle name="40% - Accent2 5 7" xfId="18798"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6" xr:uid="{ADE32B41-A033-4ED5-ADA8-CCA2B0826FDC}"/>
    <cellStyle name="40% - Accent2 6 2 3" xfId="4133" xr:uid="{00000000-0005-0000-0000-0000F8140000}"/>
    <cellStyle name="40% - Accent2 6 2 3 2" xfId="18807" xr:uid="{EC9970FB-0D4A-424F-AE89-3C76598D9F47}"/>
    <cellStyle name="40% - Accent2 6 2 4" xfId="14565" xr:uid="{00000000-0005-0000-0000-0000F9140000}"/>
    <cellStyle name="40% - Accent2 6 2 5" xfId="14566" xr:uid="{00000000-0005-0000-0000-0000FA140000}"/>
    <cellStyle name="40% - Accent2 6 2 6" xfId="18805" xr:uid="{1DADCA90-DDAB-4106-837F-D7CB8F361BDD}"/>
    <cellStyle name="40% - Accent2 6 3" xfId="4134" xr:uid="{00000000-0005-0000-0000-0000FB140000}"/>
    <cellStyle name="40% - Accent2 6 3 2" xfId="18808" xr:uid="{E7110E9D-6C5F-4F20-8099-E08AF35DA21A}"/>
    <cellStyle name="40% - Accent2 6 4" xfId="4135" xr:uid="{00000000-0005-0000-0000-0000FC140000}"/>
    <cellStyle name="40% - Accent2 6 4 2" xfId="18809" xr:uid="{D9B3DDF4-140D-4058-AFF5-E2D96D1A7BEC}"/>
    <cellStyle name="40% - Accent2 6 5" xfId="14567" xr:uid="{00000000-0005-0000-0000-0000FD140000}"/>
    <cellStyle name="40% - Accent2 6 6" xfId="14568" xr:uid="{00000000-0005-0000-0000-0000FE140000}"/>
    <cellStyle name="40% - Accent2 6 7" xfId="18804"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10"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3" xr:uid="{53FB0495-AA68-4FDD-B86D-92281E7371DF}"/>
    <cellStyle name="40% - Accent2 7 2 3" xfId="4143" xr:uid="{00000000-0005-0000-0000-000006150000}"/>
    <cellStyle name="40% - Accent2 7 2 3 2" xfId="18814" xr:uid="{EE2F02DD-94BD-4C8A-9346-203B3CED0C90}"/>
    <cellStyle name="40% - Accent2 7 2 4" xfId="14569" xr:uid="{00000000-0005-0000-0000-000007150000}"/>
    <cellStyle name="40% - Accent2 7 2 5" xfId="14570" xr:uid="{00000000-0005-0000-0000-000008150000}"/>
    <cellStyle name="40% - Accent2 7 2 6" xfId="18812" xr:uid="{B8693E16-4BC1-442B-B634-F904A643885B}"/>
    <cellStyle name="40% - Accent2 7 3" xfId="4144" xr:uid="{00000000-0005-0000-0000-000009150000}"/>
    <cellStyle name="40% - Accent2 7 3 2" xfId="18815" xr:uid="{6596D204-8799-457A-9048-FFFA15013A0D}"/>
    <cellStyle name="40% - Accent2 7 4" xfId="4145" xr:uid="{00000000-0005-0000-0000-00000A150000}"/>
    <cellStyle name="40% - Accent2 7 4 2" xfId="18816" xr:uid="{A8DB3E55-F848-4B58-A734-E4C26CE3F244}"/>
    <cellStyle name="40% - Accent2 7 5" xfId="14571" xr:uid="{00000000-0005-0000-0000-00000B150000}"/>
    <cellStyle name="40% - Accent2 7 6" xfId="14572" xr:uid="{00000000-0005-0000-0000-00000C150000}"/>
    <cellStyle name="40% - Accent2 7 7" xfId="18811"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9" xr:uid="{77E00A4C-E7F0-4668-8B24-B05F756385FA}"/>
    <cellStyle name="40% - Accent2 8 2 3" xfId="4150" xr:uid="{00000000-0005-0000-0000-000011150000}"/>
    <cellStyle name="40% - Accent2 8 2 3 2" xfId="18820" xr:uid="{838DD918-2D58-42D3-BE72-B7CF23FAA904}"/>
    <cellStyle name="40% - Accent2 8 2 4" xfId="14573" xr:uid="{00000000-0005-0000-0000-000012150000}"/>
    <cellStyle name="40% - Accent2 8 2 5" xfId="14574" xr:uid="{00000000-0005-0000-0000-000013150000}"/>
    <cellStyle name="40% - Accent2 8 2 6" xfId="18818" xr:uid="{BA01FB77-CA9F-4013-9B14-13F322A25D03}"/>
    <cellStyle name="40% - Accent2 8 3" xfId="4151" xr:uid="{00000000-0005-0000-0000-000014150000}"/>
    <cellStyle name="40% - Accent2 8 3 2" xfId="18821" xr:uid="{408961DE-9A2F-4A5D-B2A0-2FB2087A883D}"/>
    <cellStyle name="40% - Accent2 8 4" xfId="4152" xr:uid="{00000000-0005-0000-0000-000015150000}"/>
    <cellStyle name="40% - Accent2 8 4 2" xfId="18822" xr:uid="{D0962B8A-2C79-4101-B69F-BA20F4C75FD9}"/>
    <cellStyle name="40% - Accent2 8 5" xfId="14575" xr:uid="{00000000-0005-0000-0000-000016150000}"/>
    <cellStyle name="40% - Accent2 8 6" xfId="14576" xr:uid="{00000000-0005-0000-0000-000017150000}"/>
    <cellStyle name="40% - Accent2 8 7" xfId="18817"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5" xr:uid="{C5156174-864E-466A-B6FE-E09C29C2BAF7}"/>
    <cellStyle name="40% - Accent2 9 2 3" xfId="4157" xr:uid="{00000000-0005-0000-0000-00001C150000}"/>
    <cellStyle name="40% - Accent2 9 2 3 2" xfId="18826" xr:uid="{6657E558-A319-4E11-B8DB-1BBABBF20957}"/>
    <cellStyle name="40% - Accent2 9 2 4" xfId="14577" xr:uid="{00000000-0005-0000-0000-00001D150000}"/>
    <cellStyle name="40% - Accent2 9 2 5" xfId="14578" xr:uid="{00000000-0005-0000-0000-00001E150000}"/>
    <cellStyle name="40% - Accent2 9 2 6" xfId="18824" xr:uid="{536369E5-1CAD-4BFB-BDC7-A6A0BFE62655}"/>
    <cellStyle name="40% - Accent2 9 3" xfId="4158" xr:uid="{00000000-0005-0000-0000-00001F150000}"/>
    <cellStyle name="40% - Accent2 9 3 2" xfId="18827" xr:uid="{ADA6ABC7-D686-4E39-834D-AF1416A10E26}"/>
    <cellStyle name="40% - Accent2 9 4" xfId="4159" xr:uid="{00000000-0005-0000-0000-000020150000}"/>
    <cellStyle name="40% - Accent2 9 4 2" xfId="18828" xr:uid="{6929D966-BD1D-42A9-B2F6-2A615703D47F}"/>
    <cellStyle name="40% - Accent2 9 5" xfId="14579" xr:uid="{00000000-0005-0000-0000-000021150000}"/>
    <cellStyle name="40% - Accent2 9 6" xfId="14580" xr:uid="{00000000-0005-0000-0000-000022150000}"/>
    <cellStyle name="40% - Accent2 9 7" xfId="18823"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1" xr:uid="{62978A65-6592-4298-900C-3B8FB4E33CA6}"/>
    <cellStyle name="40% - Accent3 10 2 3" xfId="4164" xr:uid="{00000000-0005-0000-0000-000027150000}"/>
    <cellStyle name="40% - Accent3 10 2 3 2" xfId="18832" xr:uid="{B4943ACD-D990-4F54-A7B5-B12BFB052593}"/>
    <cellStyle name="40% - Accent3 10 2 4" xfId="14581" xr:uid="{00000000-0005-0000-0000-000028150000}"/>
    <cellStyle name="40% - Accent3 10 2 5" xfId="14582" xr:uid="{00000000-0005-0000-0000-000029150000}"/>
    <cellStyle name="40% - Accent3 10 2 6" xfId="18830" xr:uid="{3CD16DC7-CA50-4907-82BD-C3131461BCC5}"/>
    <cellStyle name="40% - Accent3 10 3" xfId="4165" xr:uid="{00000000-0005-0000-0000-00002A150000}"/>
    <cellStyle name="40% - Accent3 10 3 2" xfId="18833" xr:uid="{0BA16A3F-11C4-41CB-9D5D-850A8EB66CED}"/>
    <cellStyle name="40% - Accent3 10 4" xfId="4166" xr:uid="{00000000-0005-0000-0000-00002B150000}"/>
    <cellStyle name="40% - Accent3 10 4 2" xfId="18834" xr:uid="{D80123C7-E45F-4FA7-B6F0-3056248DCE48}"/>
    <cellStyle name="40% - Accent3 10 5" xfId="14583" xr:uid="{00000000-0005-0000-0000-00002C150000}"/>
    <cellStyle name="40% - Accent3 10 6" xfId="14584" xr:uid="{00000000-0005-0000-0000-00002D150000}"/>
    <cellStyle name="40% - Accent3 10 7" xfId="18829"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7" xr:uid="{73419A66-7984-4F8F-86DC-185FE7FDE809}"/>
    <cellStyle name="40% - Accent3 11 2 3" xfId="4171" xr:uid="{00000000-0005-0000-0000-000032150000}"/>
    <cellStyle name="40% - Accent3 11 2 3 2" xfId="18838" xr:uid="{82C45557-E31F-412D-9352-B395D1EA9523}"/>
    <cellStyle name="40% - Accent3 11 2 4" xfId="14585" xr:uid="{00000000-0005-0000-0000-000033150000}"/>
    <cellStyle name="40% - Accent3 11 2 5" xfId="14586" xr:uid="{00000000-0005-0000-0000-000034150000}"/>
    <cellStyle name="40% - Accent3 11 2 6" xfId="18836" xr:uid="{A83884C2-CE3B-4C37-9BF4-BF1BBE0E7870}"/>
    <cellStyle name="40% - Accent3 11 3" xfId="4172" xr:uid="{00000000-0005-0000-0000-000035150000}"/>
    <cellStyle name="40% - Accent3 11 3 2" xfId="18839" xr:uid="{7B9E584F-A47C-48FF-9CAB-FAA8C13F4766}"/>
    <cellStyle name="40% - Accent3 11 4" xfId="4173" xr:uid="{00000000-0005-0000-0000-000036150000}"/>
    <cellStyle name="40% - Accent3 11 4 2" xfId="18840" xr:uid="{60156163-7A36-4551-95BC-16EFD3E2F449}"/>
    <cellStyle name="40% - Accent3 11 5" xfId="14587" xr:uid="{00000000-0005-0000-0000-000037150000}"/>
    <cellStyle name="40% - Accent3 11 6" xfId="14588" xr:uid="{00000000-0005-0000-0000-000038150000}"/>
    <cellStyle name="40% - Accent3 11 7" xfId="18835"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3" xr:uid="{BD635642-3DD2-4449-92DC-66DB52037582}"/>
    <cellStyle name="40% - Accent3 12 2 3" xfId="4178" xr:uid="{00000000-0005-0000-0000-00003D150000}"/>
    <cellStyle name="40% - Accent3 12 2 3 2" xfId="18844" xr:uid="{0277A4F1-280D-4D21-98AD-D348C9BBE871}"/>
    <cellStyle name="40% - Accent3 12 2 4" xfId="14589" xr:uid="{00000000-0005-0000-0000-00003E150000}"/>
    <cellStyle name="40% - Accent3 12 2 5" xfId="14590" xr:uid="{00000000-0005-0000-0000-00003F150000}"/>
    <cellStyle name="40% - Accent3 12 2 6" xfId="18842" xr:uid="{5F369101-B1B9-49D5-8231-65397C4B5A90}"/>
    <cellStyle name="40% - Accent3 12 3" xfId="4179" xr:uid="{00000000-0005-0000-0000-000040150000}"/>
    <cellStyle name="40% - Accent3 12 3 2" xfId="18845" xr:uid="{F24B18F6-8E10-4A23-8713-241A0C9ACD03}"/>
    <cellStyle name="40% - Accent3 12 4" xfId="4180" xr:uid="{00000000-0005-0000-0000-000041150000}"/>
    <cellStyle name="40% - Accent3 12 4 2" xfId="18846" xr:uid="{5EDA2B09-9910-4363-BA59-7495A2D1B548}"/>
    <cellStyle name="40% - Accent3 12 5" xfId="14591" xr:uid="{00000000-0005-0000-0000-000042150000}"/>
    <cellStyle name="40% - Accent3 12 6" xfId="14592" xr:uid="{00000000-0005-0000-0000-000043150000}"/>
    <cellStyle name="40% - Accent3 12 7" xfId="18841"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9" xr:uid="{B495C5FF-5C74-443C-A104-95DA0551321E}"/>
    <cellStyle name="40% - Accent3 13 2 3" xfId="4185" xr:uid="{00000000-0005-0000-0000-000048150000}"/>
    <cellStyle name="40% - Accent3 13 2 3 2" xfId="18850" xr:uid="{962C181E-C488-4679-9C58-5B8FD4D19A39}"/>
    <cellStyle name="40% - Accent3 13 2 4" xfId="14593" xr:uid="{00000000-0005-0000-0000-000049150000}"/>
    <cellStyle name="40% - Accent3 13 2 5" xfId="14594" xr:uid="{00000000-0005-0000-0000-00004A150000}"/>
    <cellStyle name="40% - Accent3 13 2 6" xfId="18848" xr:uid="{89D82EB4-1055-4283-8656-C61A4FF11A03}"/>
    <cellStyle name="40% - Accent3 13 3" xfId="4186" xr:uid="{00000000-0005-0000-0000-00004B150000}"/>
    <cellStyle name="40% - Accent3 13 3 2" xfId="18851" xr:uid="{E10F444E-4EA6-423A-A7ED-5EE1489091AF}"/>
    <cellStyle name="40% - Accent3 13 4" xfId="4187" xr:uid="{00000000-0005-0000-0000-00004C150000}"/>
    <cellStyle name="40% - Accent3 13 4 2" xfId="18852" xr:uid="{6A5A792A-9E8E-4F63-84BA-9489E4927E9A}"/>
    <cellStyle name="40% - Accent3 13 5" xfId="14595" xr:uid="{00000000-0005-0000-0000-00004D150000}"/>
    <cellStyle name="40% - Accent3 13 6" xfId="14596" xr:uid="{00000000-0005-0000-0000-00004E150000}"/>
    <cellStyle name="40% - Accent3 13 7" xfId="18847"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5" xr:uid="{A4468E82-726F-4230-A648-24373D555895}"/>
    <cellStyle name="40% - Accent3 14 2 3" xfId="4192" xr:uid="{00000000-0005-0000-0000-000053150000}"/>
    <cellStyle name="40% - Accent3 14 2 3 2" xfId="18856" xr:uid="{22F9EFB8-AE52-4C62-A1F4-B9FFCB5AF657}"/>
    <cellStyle name="40% - Accent3 14 2 4" xfId="14597" xr:uid="{00000000-0005-0000-0000-000054150000}"/>
    <cellStyle name="40% - Accent3 14 2 5" xfId="14598" xr:uid="{00000000-0005-0000-0000-000055150000}"/>
    <cellStyle name="40% - Accent3 14 2 6" xfId="18854" xr:uid="{8A6BA912-92E2-4096-A325-6B8D71B99A4D}"/>
    <cellStyle name="40% - Accent3 14 3" xfId="4193" xr:uid="{00000000-0005-0000-0000-000056150000}"/>
    <cellStyle name="40% - Accent3 14 3 2" xfId="18857" xr:uid="{978E2ECC-3881-4A09-8A0B-932A76AA4C1D}"/>
    <cellStyle name="40% - Accent3 14 4" xfId="4194" xr:uid="{00000000-0005-0000-0000-000057150000}"/>
    <cellStyle name="40% - Accent3 14 4 2" xfId="18858" xr:uid="{961262FE-FA02-4D90-A0CA-391E793393C5}"/>
    <cellStyle name="40% - Accent3 14 5" xfId="14599" xr:uid="{00000000-0005-0000-0000-000058150000}"/>
    <cellStyle name="40% - Accent3 14 6" xfId="14600" xr:uid="{00000000-0005-0000-0000-000059150000}"/>
    <cellStyle name="40% - Accent3 14 7" xfId="18853"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1" xr:uid="{F2A8E587-4626-48DE-9D08-2E1C7AFDA55B}"/>
    <cellStyle name="40% - Accent3 15 2 3" xfId="4199" xr:uid="{00000000-0005-0000-0000-00005E150000}"/>
    <cellStyle name="40% - Accent3 15 2 3 2" xfId="18862" xr:uid="{3B9C6D61-88C5-4831-BEC9-F8B58573025C}"/>
    <cellStyle name="40% - Accent3 15 2 4" xfId="14601" xr:uid="{00000000-0005-0000-0000-00005F150000}"/>
    <cellStyle name="40% - Accent3 15 2 5" xfId="14602" xr:uid="{00000000-0005-0000-0000-000060150000}"/>
    <cellStyle name="40% - Accent3 15 2 6" xfId="18860" xr:uid="{2A1808C1-D317-427A-9C17-04D8851076AF}"/>
    <cellStyle name="40% - Accent3 15 3" xfId="4200" xr:uid="{00000000-0005-0000-0000-000061150000}"/>
    <cellStyle name="40% - Accent3 15 3 2" xfId="18863" xr:uid="{BCB49E7F-9461-4686-BCB8-FC16AB461F35}"/>
    <cellStyle name="40% - Accent3 15 4" xfId="4201" xr:uid="{00000000-0005-0000-0000-000062150000}"/>
    <cellStyle name="40% - Accent3 15 4 2" xfId="18864" xr:uid="{02FB9FF1-D3B7-4D31-98ED-0E3F47CB9424}"/>
    <cellStyle name="40% - Accent3 15 5" xfId="14603" xr:uid="{00000000-0005-0000-0000-000063150000}"/>
    <cellStyle name="40% - Accent3 15 6" xfId="14604" xr:uid="{00000000-0005-0000-0000-000064150000}"/>
    <cellStyle name="40% - Accent3 15 7" xfId="18859"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7" xr:uid="{7B4C6D6B-9BE2-4BF4-A4C6-B68C5CE5D071}"/>
    <cellStyle name="40% - Accent3 16 2 3" xfId="4206" xr:uid="{00000000-0005-0000-0000-000069150000}"/>
    <cellStyle name="40% - Accent3 16 2 3 2" xfId="18868" xr:uid="{5CA93B74-138D-42A4-AD4B-3EDDFDA2A1AA}"/>
    <cellStyle name="40% - Accent3 16 2 4" xfId="14605" xr:uid="{00000000-0005-0000-0000-00006A150000}"/>
    <cellStyle name="40% - Accent3 16 2 5" xfId="14606" xr:uid="{00000000-0005-0000-0000-00006B150000}"/>
    <cellStyle name="40% - Accent3 16 2 6" xfId="18866" xr:uid="{B20E3A64-722B-4DB0-8179-2DB83E1EBECF}"/>
    <cellStyle name="40% - Accent3 16 3" xfId="4207" xr:uid="{00000000-0005-0000-0000-00006C150000}"/>
    <cellStyle name="40% - Accent3 16 3 2" xfId="18869" xr:uid="{DEDA74E3-2777-4529-B9DC-7851FB2FED35}"/>
    <cellStyle name="40% - Accent3 16 4" xfId="4208" xr:uid="{00000000-0005-0000-0000-00006D150000}"/>
    <cellStyle name="40% - Accent3 16 4 2" xfId="18870" xr:uid="{4638AE84-1D0C-4BD9-B603-9A8A6ACB3ECD}"/>
    <cellStyle name="40% - Accent3 16 5" xfId="14607" xr:uid="{00000000-0005-0000-0000-00006E150000}"/>
    <cellStyle name="40% - Accent3 16 6" xfId="14608" xr:uid="{00000000-0005-0000-0000-00006F150000}"/>
    <cellStyle name="40% - Accent3 16 7" xfId="18865"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2" xr:uid="{2F117B49-BFEF-4B16-BA24-02F63564D912}"/>
    <cellStyle name="40% - Accent3 17 3" xfId="4212" xr:uid="{00000000-0005-0000-0000-000073150000}"/>
    <cellStyle name="40% - Accent3 17 3 2" xfId="18873" xr:uid="{70C4C19D-8AB9-40D6-B0DE-EA9D81395928}"/>
    <cellStyle name="40% - Accent3 17 4" xfId="14609" xr:uid="{00000000-0005-0000-0000-000074150000}"/>
    <cellStyle name="40% - Accent3 17 5" xfId="14610" xr:uid="{00000000-0005-0000-0000-000075150000}"/>
    <cellStyle name="40% - Accent3 17 6" xfId="18871" xr:uid="{12FB14C7-41E3-4EBD-BD2C-2427CFFF98E4}"/>
    <cellStyle name="40% - Accent3 18" xfId="4213" xr:uid="{00000000-0005-0000-0000-000076150000}"/>
    <cellStyle name="40% - Accent3 18 2" xfId="14611"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6" xr:uid="{69D648D6-4533-44C3-94BC-90F27D58B02F}"/>
    <cellStyle name="40% - Accent3 2 10 2 3" xfId="4219" xr:uid="{00000000-0005-0000-0000-00007D150000}"/>
    <cellStyle name="40% - Accent3 2 10 2 3 2" xfId="18877" xr:uid="{5B63B05A-0235-48C2-ABEF-8B5C922AE4DC}"/>
    <cellStyle name="40% - Accent3 2 10 2 4" xfId="14612" xr:uid="{00000000-0005-0000-0000-00007E150000}"/>
    <cellStyle name="40% - Accent3 2 10 2 5" xfId="14613" xr:uid="{00000000-0005-0000-0000-00007F150000}"/>
    <cellStyle name="40% - Accent3 2 10 2 6" xfId="18875" xr:uid="{A2C315FF-9582-43EF-9526-808155ED7169}"/>
    <cellStyle name="40% - Accent3 2 10 3" xfId="4220" xr:uid="{00000000-0005-0000-0000-000080150000}"/>
    <cellStyle name="40% - Accent3 2 10 3 2" xfId="18878" xr:uid="{3D0C4044-A62D-46A9-8481-17DE48CC4885}"/>
    <cellStyle name="40% - Accent3 2 10 4" xfId="4221" xr:uid="{00000000-0005-0000-0000-000081150000}"/>
    <cellStyle name="40% - Accent3 2 10 4 2" xfId="18879" xr:uid="{BFAB5D5E-B5E6-49AB-B19F-DDC89A28D628}"/>
    <cellStyle name="40% - Accent3 2 10 5" xfId="14614" xr:uid="{00000000-0005-0000-0000-000082150000}"/>
    <cellStyle name="40% - Accent3 2 10 6" xfId="14615" xr:uid="{00000000-0005-0000-0000-000083150000}"/>
    <cellStyle name="40% - Accent3 2 10 7" xfId="18874"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2" xr:uid="{392E354E-B287-404A-A66D-6467E9057934}"/>
    <cellStyle name="40% - Accent3 2 11 2 3" xfId="4226" xr:uid="{00000000-0005-0000-0000-000088150000}"/>
    <cellStyle name="40% - Accent3 2 11 2 3 2" xfId="18883" xr:uid="{CBB8C1C6-EE99-40D1-92CA-0215FAE6E757}"/>
    <cellStyle name="40% - Accent3 2 11 2 4" xfId="14616" xr:uid="{00000000-0005-0000-0000-000089150000}"/>
    <cellStyle name="40% - Accent3 2 11 2 5" xfId="14617" xr:uid="{00000000-0005-0000-0000-00008A150000}"/>
    <cellStyle name="40% - Accent3 2 11 2 6" xfId="18881" xr:uid="{E150D34E-FB00-4DAD-AB3E-33C0643DE1A0}"/>
    <cellStyle name="40% - Accent3 2 11 3" xfId="4227" xr:uid="{00000000-0005-0000-0000-00008B150000}"/>
    <cellStyle name="40% - Accent3 2 11 3 2" xfId="18884" xr:uid="{80D43258-7497-4A4C-8A38-746DE3A4CC2A}"/>
    <cellStyle name="40% - Accent3 2 11 4" xfId="4228" xr:uid="{00000000-0005-0000-0000-00008C150000}"/>
    <cellStyle name="40% - Accent3 2 11 4 2" xfId="18885" xr:uid="{BD2B0CE4-C383-46AA-AF0A-39E136C9B857}"/>
    <cellStyle name="40% - Accent3 2 11 5" xfId="14618" xr:uid="{00000000-0005-0000-0000-00008D150000}"/>
    <cellStyle name="40% - Accent3 2 11 6" xfId="14619" xr:uid="{00000000-0005-0000-0000-00008E150000}"/>
    <cellStyle name="40% - Accent3 2 11 7" xfId="18880"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8" xr:uid="{93346A5F-4687-4B19-8A70-5CDE9099E19C}"/>
    <cellStyle name="40% - Accent3 2 12 2 3" xfId="4232" xr:uid="{00000000-0005-0000-0000-000092150000}"/>
    <cellStyle name="40% - Accent3 2 12 2 3 2" xfId="18889" xr:uid="{20BB7F0D-823A-4F44-B3F2-A5BABDF96179}"/>
    <cellStyle name="40% - Accent3 2 12 2 4" xfId="14620" xr:uid="{00000000-0005-0000-0000-000093150000}"/>
    <cellStyle name="40% - Accent3 2 12 2 5" xfId="14621" xr:uid="{00000000-0005-0000-0000-000094150000}"/>
    <cellStyle name="40% - Accent3 2 12 2 6" xfId="18887" xr:uid="{11B1D690-EFC0-4FDB-B582-E0C634E6CA08}"/>
    <cellStyle name="40% - Accent3 2 12 3" xfId="4233" xr:uid="{00000000-0005-0000-0000-000095150000}"/>
    <cellStyle name="40% - Accent3 2 12 3 2" xfId="18890" xr:uid="{0625C2BA-79D4-4819-ABE1-15738C5803EA}"/>
    <cellStyle name="40% - Accent3 2 12 4" xfId="4234" xr:uid="{00000000-0005-0000-0000-000096150000}"/>
    <cellStyle name="40% - Accent3 2 12 4 2" xfId="18891" xr:uid="{F14AF6F3-117E-4077-9C75-8903437CF8E4}"/>
    <cellStyle name="40% - Accent3 2 12 5" xfId="14622" xr:uid="{00000000-0005-0000-0000-000097150000}"/>
    <cellStyle name="40% - Accent3 2 12 6" xfId="14623" xr:uid="{00000000-0005-0000-0000-000098150000}"/>
    <cellStyle name="40% - Accent3 2 12 7" xfId="18886"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4" xr:uid="{DFE879B5-20A7-47CE-B645-5DA319D35051}"/>
    <cellStyle name="40% - Accent3 2 13 2 3" xfId="4238" xr:uid="{00000000-0005-0000-0000-00009C150000}"/>
    <cellStyle name="40% - Accent3 2 13 2 3 2" xfId="18895" xr:uid="{2A5EBF8E-3C90-423F-979B-CDBB1B940E2A}"/>
    <cellStyle name="40% - Accent3 2 13 2 4" xfId="14624" xr:uid="{00000000-0005-0000-0000-00009D150000}"/>
    <cellStyle name="40% - Accent3 2 13 2 5" xfId="14625" xr:uid="{00000000-0005-0000-0000-00009E150000}"/>
    <cellStyle name="40% - Accent3 2 13 2 6" xfId="18893" xr:uid="{12F7C80D-48D1-48A6-92CA-17A1FC99CB00}"/>
    <cellStyle name="40% - Accent3 2 13 3" xfId="4239" xr:uid="{00000000-0005-0000-0000-00009F150000}"/>
    <cellStyle name="40% - Accent3 2 13 3 2" xfId="18896" xr:uid="{6DE6F882-2F5E-4188-90BE-C6DCD63982F5}"/>
    <cellStyle name="40% - Accent3 2 13 4" xfId="4240" xr:uid="{00000000-0005-0000-0000-0000A0150000}"/>
    <cellStyle name="40% - Accent3 2 13 4 2" xfId="18897" xr:uid="{A976E63D-BA53-4A17-9E55-AF40EFE3E546}"/>
    <cellStyle name="40% - Accent3 2 13 5" xfId="14626" xr:uid="{00000000-0005-0000-0000-0000A1150000}"/>
    <cellStyle name="40% - Accent3 2 13 6" xfId="14627" xr:uid="{00000000-0005-0000-0000-0000A2150000}"/>
    <cellStyle name="40% - Accent3 2 13 7" xfId="18892"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900" xr:uid="{D51D263F-4278-4F9E-AF44-E26185759DEC}"/>
    <cellStyle name="40% - Accent3 2 14 2 3" xfId="4244" xr:uid="{00000000-0005-0000-0000-0000A6150000}"/>
    <cellStyle name="40% - Accent3 2 14 2 3 2" xfId="18901" xr:uid="{BF546C9B-D61D-4394-AD44-D8211D9C375A}"/>
    <cellStyle name="40% - Accent3 2 14 2 4" xfId="14628" xr:uid="{00000000-0005-0000-0000-0000A7150000}"/>
    <cellStyle name="40% - Accent3 2 14 2 5" xfId="14629" xr:uid="{00000000-0005-0000-0000-0000A8150000}"/>
    <cellStyle name="40% - Accent3 2 14 2 6" xfId="18899" xr:uid="{3F2F0B96-3FEE-44BA-9834-B43D6B68A6F9}"/>
    <cellStyle name="40% - Accent3 2 14 3" xfId="4245" xr:uid="{00000000-0005-0000-0000-0000A9150000}"/>
    <cellStyle name="40% - Accent3 2 14 3 2" xfId="18902" xr:uid="{7BB7321C-86C7-45CD-A64A-969D206A95ED}"/>
    <cellStyle name="40% - Accent3 2 14 4" xfId="4246" xr:uid="{00000000-0005-0000-0000-0000AA150000}"/>
    <cellStyle name="40% - Accent3 2 14 4 2" xfId="18903" xr:uid="{0FCD631F-6473-4A04-BA54-83A70D5658CD}"/>
    <cellStyle name="40% - Accent3 2 14 5" xfId="14630" xr:uid="{00000000-0005-0000-0000-0000AB150000}"/>
    <cellStyle name="40% - Accent3 2 14 6" xfId="14631" xr:uid="{00000000-0005-0000-0000-0000AC150000}"/>
    <cellStyle name="40% - Accent3 2 14 7" xfId="18898" xr:uid="{6A136888-576A-4732-AF43-883973358055}"/>
    <cellStyle name="40% - Accent3 2 15" xfId="4247" xr:uid="{00000000-0005-0000-0000-0000AD150000}"/>
    <cellStyle name="40% - Accent3 2 15 2" xfId="4248" xr:uid="{00000000-0005-0000-0000-0000AE150000}"/>
    <cellStyle name="40% - Accent3 2 15 2 2" xfId="18905" xr:uid="{779EDFD8-D0A0-4758-8341-F1535D228431}"/>
    <cellStyle name="40% - Accent3 2 15 3" xfId="4249" xr:uid="{00000000-0005-0000-0000-0000AF150000}"/>
    <cellStyle name="40% - Accent3 2 15 3 2" xfId="18906" xr:uid="{7F0BD262-8F8F-41AB-AC53-39C15CA2452E}"/>
    <cellStyle name="40% - Accent3 2 15 4" xfId="14632" xr:uid="{00000000-0005-0000-0000-0000B0150000}"/>
    <cellStyle name="40% - Accent3 2 15 5" xfId="14633" xr:uid="{00000000-0005-0000-0000-0000B1150000}"/>
    <cellStyle name="40% - Accent3 2 15 6" xfId="18904" xr:uid="{849CF637-27AF-44D1-9CC9-E62D36D38413}"/>
    <cellStyle name="40% - Accent3 2 16" xfId="4250" xr:uid="{00000000-0005-0000-0000-0000B2150000}"/>
    <cellStyle name="40% - Accent3 2 16 2" xfId="18907" xr:uid="{A737F29C-6152-41A8-86AD-8890DC8CBDD3}"/>
    <cellStyle name="40% - Accent3 2 17" xfId="4251" xr:uid="{00000000-0005-0000-0000-0000B3150000}"/>
    <cellStyle name="40% - Accent3 2 17 2" xfId="18908" xr:uid="{2493F508-9DD1-429A-8F32-21475B12ACA9}"/>
    <cellStyle name="40% - Accent3 2 18" xfId="4252" xr:uid="{00000000-0005-0000-0000-0000B4150000}"/>
    <cellStyle name="40% - Accent3 2 18 2" xfId="18909" xr:uid="{F4E7CE03-39F0-405D-9C7A-BFF00C3ED8C2}"/>
    <cellStyle name="40% - Accent3 2 19" xfId="14634"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1" xr:uid="{D220E746-93BA-4977-859F-AD91D6FF0FF6}"/>
    <cellStyle name="40% - Accent3 2 2 2 3" xfId="4256" xr:uid="{00000000-0005-0000-0000-0000B9150000}"/>
    <cellStyle name="40% - Accent3 2 2 2 3 2" xfId="18912" xr:uid="{37BD27BA-97DF-473A-BFB9-3CE39D6660FC}"/>
    <cellStyle name="40% - Accent3 2 2 2 4" xfId="14635" xr:uid="{00000000-0005-0000-0000-0000BA150000}"/>
    <cellStyle name="40% - Accent3 2 2 2 5" xfId="14636" xr:uid="{00000000-0005-0000-0000-0000BB150000}"/>
    <cellStyle name="40% - Accent3 2 2 2 6" xfId="18910" xr:uid="{21078BAF-CA4E-4553-9460-220D8DE97EED}"/>
    <cellStyle name="40% - Accent3 2 2 3" xfId="4257" xr:uid="{00000000-0005-0000-0000-0000BC150000}"/>
    <cellStyle name="40% - Accent3 2 2 3 2" xfId="18913" xr:uid="{CD8AEFFD-5E6F-4002-B88E-73F27505B2DF}"/>
    <cellStyle name="40% - Accent3 2 2 4" xfId="4258" xr:uid="{00000000-0005-0000-0000-0000BD150000}"/>
    <cellStyle name="40% - Accent3 2 2 4 2" xfId="18914" xr:uid="{1A7CD4B3-F4DE-476C-98D5-665366219071}"/>
    <cellStyle name="40% - Accent3 2 2 5" xfId="4259" xr:uid="{00000000-0005-0000-0000-0000BE150000}"/>
    <cellStyle name="40% - Accent3 2 2 5 2" xfId="18915" xr:uid="{19A3D11A-F46A-4B09-8AF2-AD6205B66E65}"/>
    <cellStyle name="40% - Accent3 2 2 6" xfId="14637"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7" xr:uid="{8DA8F46F-5783-4D2F-99CC-22049F424D6B}"/>
    <cellStyle name="40% - Accent3 2 3 2 3" xfId="4264" xr:uid="{00000000-0005-0000-0000-0000C4150000}"/>
    <cellStyle name="40% - Accent3 2 3 2 3 2" xfId="18918" xr:uid="{79424248-7644-41CD-ACA7-49533BD32F1D}"/>
    <cellStyle name="40% - Accent3 2 3 2 4" xfId="14638" xr:uid="{00000000-0005-0000-0000-0000C5150000}"/>
    <cellStyle name="40% - Accent3 2 3 2 5" xfId="14639" xr:uid="{00000000-0005-0000-0000-0000C6150000}"/>
    <cellStyle name="40% - Accent3 2 3 2 6" xfId="18916" xr:uid="{055FD069-415F-47ED-9B8B-2851E390E5A9}"/>
    <cellStyle name="40% - Accent3 2 3 3" xfId="4265" xr:uid="{00000000-0005-0000-0000-0000C7150000}"/>
    <cellStyle name="40% - Accent3 2 3 3 2" xfId="18919" xr:uid="{157D0ECE-C74E-48B3-BF5F-C4C69F9C7F89}"/>
    <cellStyle name="40% - Accent3 2 3 4" xfId="4266" xr:uid="{00000000-0005-0000-0000-0000C8150000}"/>
    <cellStyle name="40% - Accent3 2 3 4 2" xfId="18920" xr:uid="{1F44E9C8-6422-4AD6-8D81-D293679AC655}"/>
    <cellStyle name="40% - Accent3 2 3 5" xfId="4267" xr:uid="{00000000-0005-0000-0000-0000C9150000}"/>
    <cellStyle name="40% - Accent3 2 3 5 2" xfId="18921" xr:uid="{203457C7-3B44-4BBE-9BAC-BBD083CECB3B}"/>
    <cellStyle name="40% - Accent3 2 3 6" xfId="14640"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3" xr:uid="{6293B330-9634-42FF-BB46-D9193A4D8DAE}"/>
    <cellStyle name="40% - Accent3 2 4 2 3" xfId="4272" xr:uid="{00000000-0005-0000-0000-0000CF150000}"/>
    <cellStyle name="40% - Accent3 2 4 2 3 2" xfId="18924" xr:uid="{C2E62D0B-0425-46A1-B515-326A9D247722}"/>
    <cellStyle name="40% - Accent3 2 4 2 4" xfId="14641" xr:uid="{00000000-0005-0000-0000-0000D0150000}"/>
    <cellStyle name="40% - Accent3 2 4 2 5" xfId="14642" xr:uid="{00000000-0005-0000-0000-0000D1150000}"/>
    <cellStyle name="40% - Accent3 2 4 2 6" xfId="18922" xr:uid="{2A5434E2-7631-4210-90A2-B35DDF9BF049}"/>
    <cellStyle name="40% - Accent3 2 4 3" xfId="4273" xr:uid="{00000000-0005-0000-0000-0000D2150000}"/>
    <cellStyle name="40% - Accent3 2 4 3 2" xfId="18925" xr:uid="{2853194A-1CF5-47DF-B800-2B32366030C7}"/>
    <cellStyle name="40% - Accent3 2 4 4" xfId="4274" xr:uid="{00000000-0005-0000-0000-0000D3150000}"/>
    <cellStyle name="40% - Accent3 2 4 4 2" xfId="18926" xr:uid="{5EDD65DF-EB4A-4F7B-8EED-D9BF5F66675A}"/>
    <cellStyle name="40% - Accent3 2 4 5" xfId="4275" xr:uid="{00000000-0005-0000-0000-0000D4150000}"/>
    <cellStyle name="40% - Accent3 2 4 5 2" xfId="18927" xr:uid="{CC873DD2-91F1-4B18-B61B-1301443ABC46}"/>
    <cellStyle name="40% - Accent3 2 4 6" xfId="14643"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9" xr:uid="{ED96ABB1-2EFB-45FA-BE8E-60034DB3E360}"/>
    <cellStyle name="40% - Accent3 2 5 2 3" xfId="4280" xr:uid="{00000000-0005-0000-0000-0000DA150000}"/>
    <cellStyle name="40% - Accent3 2 5 2 3 2" xfId="18930" xr:uid="{67B7369C-CD86-4F91-96F8-B942814189DF}"/>
    <cellStyle name="40% - Accent3 2 5 2 4" xfId="14644" xr:uid="{00000000-0005-0000-0000-0000DB150000}"/>
    <cellStyle name="40% - Accent3 2 5 2 5" xfId="14645" xr:uid="{00000000-0005-0000-0000-0000DC150000}"/>
    <cellStyle name="40% - Accent3 2 5 2 6" xfId="18928" xr:uid="{7CE41076-9327-40E1-8FB7-FB0D6E6158FB}"/>
    <cellStyle name="40% - Accent3 2 5 3" xfId="4281" xr:uid="{00000000-0005-0000-0000-0000DD150000}"/>
    <cellStyle name="40% - Accent3 2 5 3 2" xfId="18931" xr:uid="{923A1BA0-701E-4CFF-B638-26764C7262C3}"/>
    <cellStyle name="40% - Accent3 2 5 4" xfId="4282" xr:uid="{00000000-0005-0000-0000-0000DE150000}"/>
    <cellStyle name="40% - Accent3 2 5 4 2" xfId="18932" xr:uid="{7CFBC401-783F-4B8B-BC9C-D6022440FCB2}"/>
    <cellStyle name="40% - Accent3 2 5 5" xfId="4283" xr:uid="{00000000-0005-0000-0000-0000DF150000}"/>
    <cellStyle name="40% - Accent3 2 5 5 2" xfId="18933" xr:uid="{82B36A04-F155-460C-8E44-96DBCA9F512C}"/>
    <cellStyle name="40% - Accent3 2 5 6" xfId="14646"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6" xr:uid="{2C2979B2-B13C-4255-93E4-1A24F4A5C6EE}"/>
    <cellStyle name="40% - Accent3 2 6 2 3" xfId="4288" xr:uid="{00000000-0005-0000-0000-0000E5150000}"/>
    <cellStyle name="40% - Accent3 2 6 2 3 2" xfId="18937" xr:uid="{07D21B53-EC06-45E4-8820-473C63765820}"/>
    <cellStyle name="40% - Accent3 2 6 2 4" xfId="14647" xr:uid="{00000000-0005-0000-0000-0000E6150000}"/>
    <cellStyle name="40% - Accent3 2 6 2 5" xfId="14648" xr:uid="{00000000-0005-0000-0000-0000E7150000}"/>
    <cellStyle name="40% - Accent3 2 6 2 6" xfId="18935" xr:uid="{145E6A74-0325-4F71-88A9-C19614FC3973}"/>
    <cellStyle name="40% - Accent3 2 6 3" xfId="4289" xr:uid="{00000000-0005-0000-0000-0000E8150000}"/>
    <cellStyle name="40% - Accent3 2 6 3 2" xfId="18938" xr:uid="{22DB66DE-3EA2-4999-BBDC-CFF42CE3EACE}"/>
    <cellStyle name="40% - Accent3 2 6 4" xfId="4290" xr:uid="{00000000-0005-0000-0000-0000E9150000}"/>
    <cellStyle name="40% - Accent3 2 6 4 2" xfId="18939" xr:uid="{C302F6B0-7A77-43AB-909E-B592AA804FA4}"/>
    <cellStyle name="40% - Accent3 2 6 5" xfId="14649" xr:uid="{00000000-0005-0000-0000-0000EA150000}"/>
    <cellStyle name="40% - Accent3 2 6 6" xfId="14650" xr:uid="{00000000-0005-0000-0000-0000EB150000}"/>
    <cellStyle name="40% - Accent3 2 6 7" xfId="18934"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2" xr:uid="{C4649CDC-4F40-434C-9D78-653D3E82EB6E}"/>
    <cellStyle name="40% - Accent3 2 7 2 3" xfId="4295" xr:uid="{00000000-0005-0000-0000-0000F0150000}"/>
    <cellStyle name="40% - Accent3 2 7 2 3 2" xfId="18943" xr:uid="{ABEBAB8A-00A5-4DDB-AF1C-EE5CA896037F}"/>
    <cellStyle name="40% - Accent3 2 7 2 4" xfId="14651" xr:uid="{00000000-0005-0000-0000-0000F1150000}"/>
    <cellStyle name="40% - Accent3 2 7 2 5" xfId="14652" xr:uid="{00000000-0005-0000-0000-0000F2150000}"/>
    <cellStyle name="40% - Accent3 2 7 2 6" xfId="18941" xr:uid="{C1E80A23-8A34-4BE9-B96D-AECC71CE6DF1}"/>
    <cellStyle name="40% - Accent3 2 7 3" xfId="4296" xr:uid="{00000000-0005-0000-0000-0000F3150000}"/>
    <cellStyle name="40% - Accent3 2 7 3 2" xfId="18944" xr:uid="{9A73075A-9155-4562-907B-BE84F76BA1EB}"/>
    <cellStyle name="40% - Accent3 2 7 4" xfId="4297" xr:uid="{00000000-0005-0000-0000-0000F4150000}"/>
    <cellStyle name="40% - Accent3 2 7 4 2" xfId="18945" xr:uid="{8E10AAF7-64E7-4A73-96BF-A9B533374506}"/>
    <cellStyle name="40% - Accent3 2 7 5" xfId="14653" xr:uid="{00000000-0005-0000-0000-0000F5150000}"/>
    <cellStyle name="40% - Accent3 2 7 6" xfId="14654" xr:uid="{00000000-0005-0000-0000-0000F6150000}"/>
    <cellStyle name="40% - Accent3 2 7 7" xfId="18940"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8" xr:uid="{41D225FC-1151-4899-88F0-AF466F7517F1}"/>
    <cellStyle name="40% - Accent3 2 8 2 3" xfId="4302" xr:uid="{00000000-0005-0000-0000-0000FB150000}"/>
    <cellStyle name="40% - Accent3 2 8 2 3 2" xfId="18949" xr:uid="{D9C67281-C840-4016-9809-A49A0808EAF6}"/>
    <cellStyle name="40% - Accent3 2 8 2 4" xfId="14655" xr:uid="{00000000-0005-0000-0000-0000FC150000}"/>
    <cellStyle name="40% - Accent3 2 8 2 5" xfId="14656" xr:uid="{00000000-0005-0000-0000-0000FD150000}"/>
    <cellStyle name="40% - Accent3 2 8 2 6" xfId="18947" xr:uid="{A934E43F-14D0-49D9-8E97-AB049D87A1AE}"/>
    <cellStyle name="40% - Accent3 2 8 3" xfId="4303" xr:uid="{00000000-0005-0000-0000-0000FE150000}"/>
    <cellStyle name="40% - Accent3 2 8 3 2" xfId="18950" xr:uid="{654F1BFE-F0F2-4F0B-842C-7FE7E1108AC9}"/>
    <cellStyle name="40% - Accent3 2 8 4" xfId="4304" xr:uid="{00000000-0005-0000-0000-0000FF150000}"/>
    <cellStyle name="40% - Accent3 2 8 4 2" xfId="18951" xr:uid="{E51D9F0C-0C2F-42F9-9ADE-D511FA43694E}"/>
    <cellStyle name="40% - Accent3 2 8 5" xfId="14657" xr:uid="{00000000-0005-0000-0000-000000160000}"/>
    <cellStyle name="40% - Accent3 2 8 6" xfId="14658" xr:uid="{00000000-0005-0000-0000-000001160000}"/>
    <cellStyle name="40% - Accent3 2 8 7" xfId="18946"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4" xr:uid="{BD4345A0-56BF-413E-A743-0263F1883D8E}"/>
    <cellStyle name="40% - Accent3 2 9 2 3" xfId="4309" xr:uid="{00000000-0005-0000-0000-000006160000}"/>
    <cellStyle name="40% - Accent3 2 9 2 3 2" xfId="18955" xr:uid="{EF3B8F04-0CC4-47FA-B901-2103ADECE12F}"/>
    <cellStyle name="40% - Accent3 2 9 2 4" xfId="14659" xr:uid="{00000000-0005-0000-0000-000007160000}"/>
    <cellStyle name="40% - Accent3 2 9 2 5" xfId="14660" xr:uid="{00000000-0005-0000-0000-000008160000}"/>
    <cellStyle name="40% - Accent3 2 9 2 6" xfId="18953" xr:uid="{E51697DE-874F-4D5B-8782-358E1BDC214C}"/>
    <cellStyle name="40% - Accent3 2 9 3" xfId="4310" xr:uid="{00000000-0005-0000-0000-000009160000}"/>
    <cellStyle name="40% - Accent3 2 9 3 2" xfId="18956" xr:uid="{41A06551-D923-4EAB-8B05-57985E2EAD7F}"/>
    <cellStyle name="40% - Accent3 2 9 4" xfId="4311" xr:uid="{00000000-0005-0000-0000-00000A160000}"/>
    <cellStyle name="40% - Accent3 2 9 4 2" xfId="18957" xr:uid="{0503453A-9D84-4C29-8264-A2F4C9112F4B}"/>
    <cellStyle name="40% - Accent3 2 9 5" xfId="14661" xr:uid="{00000000-0005-0000-0000-00000B160000}"/>
    <cellStyle name="40% - Accent3 2 9 6" xfId="14662" xr:uid="{00000000-0005-0000-0000-00000C160000}"/>
    <cellStyle name="40% - Accent3 2 9 7" xfId="18952"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8" xr:uid="{D280A518-1FF4-45EF-BFE2-83828B4B1842}"/>
    <cellStyle name="40% - Accent3 3 11" xfId="4327" xr:uid="{00000000-0005-0000-0000-00001C160000}"/>
    <cellStyle name="40% - Accent3 3 11 2" xfId="18959" xr:uid="{A91DF33C-38CE-4671-AB8B-5616D933F383}"/>
    <cellStyle name="40% - Accent3 3 12" xfId="4328" xr:uid="{00000000-0005-0000-0000-00001D160000}"/>
    <cellStyle name="40% - Accent3 3 12 2" xfId="18960" xr:uid="{36901B4A-CBD1-4157-A43F-3C3B160C70CE}"/>
    <cellStyle name="40% - Accent3 3 13" xfId="14663"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2" xr:uid="{133205AC-7452-4A52-BAA5-61BD8E883DE6}"/>
    <cellStyle name="40% - Accent3 3 2 2 3" xfId="4332" xr:uid="{00000000-0005-0000-0000-000022160000}"/>
    <cellStyle name="40% - Accent3 3 2 2 3 2" xfId="18963" xr:uid="{4608802C-D6AF-4F57-A9ED-3B80F6D45FC8}"/>
    <cellStyle name="40% - Accent3 3 2 2 4" xfId="14664" xr:uid="{00000000-0005-0000-0000-000023160000}"/>
    <cellStyle name="40% - Accent3 3 2 2 5" xfId="14665" xr:uid="{00000000-0005-0000-0000-000024160000}"/>
    <cellStyle name="40% - Accent3 3 2 2 6" xfId="18961" xr:uid="{12DACBDC-155E-4B46-ABB8-CAE1C522A283}"/>
    <cellStyle name="40% - Accent3 3 2 3" xfId="4333" xr:uid="{00000000-0005-0000-0000-000025160000}"/>
    <cellStyle name="40% - Accent3 3 2 3 2" xfId="18964" xr:uid="{854265BF-527A-4654-8C7F-3D5153937ACE}"/>
    <cellStyle name="40% - Accent3 3 2 4" xfId="4334" xr:uid="{00000000-0005-0000-0000-000026160000}"/>
    <cellStyle name="40% - Accent3 3 2 4 2" xfId="18965" xr:uid="{587B4421-7C73-4E9C-87D4-8535B842C9BC}"/>
    <cellStyle name="40% - Accent3 3 2 5" xfId="4335" xr:uid="{00000000-0005-0000-0000-000027160000}"/>
    <cellStyle name="40% - Accent3 3 2 5 2" xfId="18966" xr:uid="{86CF481B-2A8F-46BF-8137-557209CADB82}"/>
    <cellStyle name="40% - Accent3 3 2 6" xfId="14666"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8" xr:uid="{E7EC95CE-6799-4BBC-8404-AA574B6D3161}"/>
    <cellStyle name="40% - Accent3 3 3 2 3" xfId="4340" xr:uid="{00000000-0005-0000-0000-00002D160000}"/>
    <cellStyle name="40% - Accent3 3 3 2 3 2" xfId="18969" xr:uid="{ABE2FE90-FA90-48F1-914B-56D0D12A58F6}"/>
    <cellStyle name="40% - Accent3 3 3 2 4" xfId="14667" xr:uid="{00000000-0005-0000-0000-00002E160000}"/>
    <cellStyle name="40% - Accent3 3 3 2 5" xfId="14668" xr:uid="{00000000-0005-0000-0000-00002F160000}"/>
    <cellStyle name="40% - Accent3 3 3 2 6" xfId="18967" xr:uid="{61CD868B-BBFF-4432-B7B1-8AA63ED694D3}"/>
    <cellStyle name="40% - Accent3 3 3 3" xfId="4341" xr:uid="{00000000-0005-0000-0000-000030160000}"/>
    <cellStyle name="40% - Accent3 3 3 3 2" xfId="18970" xr:uid="{78503517-CE97-43C6-ACA1-30D2CC1A4BE1}"/>
    <cellStyle name="40% - Accent3 3 3 4" xfId="4342" xr:uid="{00000000-0005-0000-0000-000031160000}"/>
    <cellStyle name="40% - Accent3 3 3 4 2" xfId="18971" xr:uid="{CAD870D9-89C9-4B39-9C33-2348F376085C}"/>
    <cellStyle name="40% - Accent3 3 3 5" xfId="4343" xr:uid="{00000000-0005-0000-0000-000032160000}"/>
    <cellStyle name="40% - Accent3 3 3 5 2" xfId="18972" xr:uid="{40C74B1A-A7FE-466E-9234-21144978B653}"/>
    <cellStyle name="40% - Accent3 3 3 6" xfId="14669"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4" xr:uid="{93BA88CF-7A3A-4E25-8885-490BFA0ED342}"/>
    <cellStyle name="40% - Accent3 3 4 2 3" xfId="4348" xr:uid="{00000000-0005-0000-0000-000038160000}"/>
    <cellStyle name="40% - Accent3 3 4 2 3 2" xfId="18975" xr:uid="{7602A61D-D813-4868-81B1-D59680DC279F}"/>
    <cellStyle name="40% - Accent3 3 4 2 4" xfId="14670" xr:uid="{00000000-0005-0000-0000-000039160000}"/>
    <cellStyle name="40% - Accent3 3 4 2 5" xfId="14671" xr:uid="{00000000-0005-0000-0000-00003A160000}"/>
    <cellStyle name="40% - Accent3 3 4 2 6" xfId="18973" xr:uid="{10FA93B9-41A3-4A7C-A74F-A70145BAE5B4}"/>
    <cellStyle name="40% - Accent3 3 4 3" xfId="4349" xr:uid="{00000000-0005-0000-0000-00003B160000}"/>
    <cellStyle name="40% - Accent3 3 4 3 2" xfId="18976" xr:uid="{53CA65FD-0DC0-4600-B554-4540F59D1898}"/>
    <cellStyle name="40% - Accent3 3 4 4" xfId="4350" xr:uid="{00000000-0005-0000-0000-00003C160000}"/>
    <cellStyle name="40% - Accent3 3 4 4 2" xfId="18977" xr:uid="{359A9F07-882E-4624-A488-C3D71530CA4A}"/>
    <cellStyle name="40% - Accent3 3 4 5" xfId="4351" xr:uid="{00000000-0005-0000-0000-00003D160000}"/>
    <cellStyle name="40% - Accent3 3 4 5 2" xfId="18978" xr:uid="{7E310254-F484-4954-8467-4AA33CE4DD9D}"/>
    <cellStyle name="40% - Accent3 3 4 6" xfId="14672"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80" xr:uid="{EED7F551-EFDB-48D2-A35F-51D7DDB75A2A}"/>
    <cellStyle name="40% - Accent3 3 5 2 3" xfId="4356" xr:uid="{00000000-0005-0000-0000-000043160000}"/>
    <cellStyle name="40% - Accent3 3 5 2 3 2" xfId="18981" xr:uid="{19D2B9F5-9B96-4FE6-A2B8-4FF312FA7D3A}"/>
    <cellStyle name="40% - Accent3 3 5 2 4" xfId="14673" xr:uid="{00000000-0005-0000-0000-000044160000}"/>
    <cellStyle name="40% - Accent3 3 5 2 5" xfId="14674" xr:uid="{00000000-0005-0000-0000-000045160000}"/>
    <cellStyle name="40% - Accent3 3 5 2 6" xfId="18979" xr:uid="{69DFE6D6-964A-4116-901C-BF81DE060F91}"/>
    <cellStyle name="40% - Accent3 3 5 3" xfId="4357" xr:uid="{00000000-0005-0000-0000-000046160000}"/>
    <cellStyle name="40% - Accent3 3 5 3 2" xfId="18982" xr:uid="{FC48B53D-1CCB-4D67-A56F-E2140B1EAC7A}"/>
    <cellStyle name="40% - Accent3 3 5 4" xfId="4358" xr:uid="{00000000-0005-0000-0000-000047160000}"/>
    <cellStyle name="40% - Accent3 3 5 4 2" xfId="18983" xr:uid="{69EF18EF-4ECB-4567-85B8-6D29DA1EB2C0}"/>
    <cellStyle name="40% - Accent3 3 5 5" xfId="4359" xr:uid="{00000000-0005-0000-0000-000048160000}"/>
    <cellStyle name="40% - Accent3 3 5 5 2" xfId="18984" xr:uid="{C15B0059-8F87-4203-9DA9-9DB315B6C594}"/>
    <cellStyle name="40% - Accent3 3 5 6" xfId="14675"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7" xr:uid="{F11D3B79-0EA0-4AAA-A88B-6CD65539CADF}"/>
    <cellStyle name="40% - Accent3 3 6 2 3" xfId="4364" xr:uid="{00000000-0005-0000-0000-00004E160000}"/>
    <cellStyle name="40% - Accent3 3 6 2 3 2" xfId="18988" xr:uid="{FCCE9DE7-4AFA-43F9-9A0F-521B26585A55}"/>
    <cellStyle name="40% - Accent3 3 6 2 4" xfId="14676" xr:uid="{00000000-0005-0000-0000-00004F160000}"/>
    <cellStyle name="40% - Accent3 3 6 2 5" xfId="14677" xr:uid="{00000000-0005-0000-0000-000050160000}"/>
    <cellStyle name="40% - Accent3 3 6 2 6" xfId="18986" xr:uid="{A7AA113E-AC1D-459B-96CD-45ED63CBF4D7}"/>
    <cellStyle name="40% - Accent3 3 6 3" xfId="4365" xr:uid="{00000000-0005-0000-0000-000051160000}"/>
    <cellStyle name="40% - Accent3 3 6 3 2" xfId="18989" xr:uid="{26781E23-6021-42FC-8058-C2D81134CA7B}"/>
    <cellStyle name="40% - Accent3 3 6 4" xfId="4366" xr:uid="{00000000-0005-0000-0000-000052160000}"/>
    <cellStyle name="40% - Accent3 3 6 4 2" xfId="18990" xr:uid="{B45B28EA-73CD-4A1D-BE30-757DEAE48B2E}"/>
    <cellStyle name="40% - Accent3 3 6 5" xfId="14678" xr:uid="{00000000-0005-0000-0000-000053160000}"/>
    <cellStyle name="40% - Accent3 3 6 6" xfId="14679" xr:uid="{00000000-0005-0000-0000-000054160000}"/>
    <cellStyle name="40% - Accent3 3 6 7" xfId="18985"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3" xr:uid="{59E158F6-8453-45B4-B930-75FA1BA14438}"/>
    <cellStyle name="40% - Accent3 3 7 2 3" xfId="4371" xr:uid="{00000000-0005-0000-0000-000059160000}"/>
    <cellStyle name="40% - Accent3 3 7 2 3 2" xfId="18994" xr:uid="{C2556BD6-760D-43EF-83E1-473CCC93210E}"/>
    <cellStyle name="40% - Accent3 3 7 2 4" xfId="14680" xr:uid="{00000000-0005-0000-0000-00005A160000}"/>
    <cellStyle name="40% - Accent3 3 7 2 5" xfId="14681" xr:uid="{00000000-0005-0000-0000-00005B160000}"/>
    <cellStyle name="40% - Accent3 3 7 2 6" xfId="18992" xr:uid="{3831BCAE-2E0A-4B63-BD63-52C3BEF79BF5}"/>
    <cellStyle name="40% - Accent3 3 7 3" xfId="4372" xr:uid="{00000000-0005-0000-0000-00005C160000}"/>
    <cellStyle name="40% - Accent3 3 7 3 2" xfId="18995" xr:uid="{83D2ED4F-F7D8-4D4E-9E0D-4F698E9C70A0}"/>
    <cellStyle name="40% - Accent3 3 7 4" xfId="4373" xr:uid="{00000000-0005-0000-0000-00005D160000}"/>
    <cellStyle name="40% - Accent3 3 7 4 2" xfId="18996" xr:uid="{46D8F7E4-8E14-4028-8BE4-85AAF1E3573B}"/>
    <cellStyle name="40% - Accent3 3 7 5" xfId="14682" xr:uid="{00000000-0005-0000-0000-00005E160000}"/>
    <cellStyle name="40% - Accent3 3 7 6" xfId="14683" xr:uid="{00000000-0005-0000-0000-00005F160000}"/>
    <cellStyle name="40% - Accent3 3 7 7" xfId="18991"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9" xr:uid="{CE93E3D2-E387-493F-9DC5-0622943E020B}"/>
    <cellStyle name="40% - Accent3 3 8 2 3" xfId="4378" xr:uid="{00000000-0005-0000-0000-000064160000}"/>
    <cellStyle name="40% - Accent3 3 8 2 3 2" xfId="19000" xr:uid="{5ECDE96A-4F6C-4E5A-9BE3-13392EABD962}"/>
    <cellStyle name="40% - Accent3 3 8 2 4" xfId="14684" xr:uid="{00000000-0005-0000-0000-000065160000}"/>
    <cellStyle name="40% - Accent3 3 8 2 5" xfId="14685" xr:uid="{00000000-0005-0000-0000-000066160000}"/>
    <cellStyle name="40% - Accent3 3 8 2 6" xfId="18998" xr:uid="{86BB7836-5ADA-4AA5-92DF-6FBA3448B8F6}"/>
    <cellStyle name="40% - Accent3 3 8 3" xfId="4379" xr:uid="{00000000-0005-0000-0000-000067160000}"/>
    <cellStyle name="40% - Accent3 3 8 3 2" xfId="19001" xr:uid="{33699678-0004-45A3-A4B9-B4991FF3B1B9}"/>
    <cellStyle name="40% - Accent3 3 8 4" xfId="4380" xr:uid="{00000000-0005-0000-0000-000068160000}"/>
    <cellStyle name="40% - Accent3 3 8 4 2" xfId="19002" xr:uid="{EF5335C2-9538-439E-B667-D84C1C308FF5}"/>
    <cellStyle name="40% - Accent3 3 8 5" xfId="14686" xr:uid="{00000000-0005-0000-0000-000069160000}"/>
    <cellStyle name="40% - Accent3 3 8 6" xfId="14687" xr:uid="{00000000-0005-0000-0000-00006A160000}"/>
    <cellStyle name="40% - Accent3 3 8 7" xfId="18997"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4" xr:uid="{4A657179-E601-40F6-82A4-2F85BAE33964}"/>
    <cellStyle name="40% - Accent3 3 9 3" xfId="4384" xr:uid="{00000000-0005-0000-0000-00006E160000}"/>
    <cellStyle name="40% - Accent3 3 9 3 2" xfId="19005" xr:uid="{66B84DF7-91E3-4B0E-BAA3-CD527D19110D}"/>
    <cellStyle name="40% - Accent3 3 9 4" xfId="14688" xr:uid="{00000000-0005-0000-0000-00006F160000}"/>
    <cellStyle name="40% - Accent3 3 9 5" xfId="14689" xr:uid="{00000000-0005-0000-0000-000070160000}"/>
    <cellStyle name="40% - Accent3 3 9 6" xfId="19003"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6" xr:uid="{4A18236A-E0CC-495D-B731-AED588513947}"/>
    <cellStyle name="40% - Accent3 4 11" xfId="4398" xr:uid="{00000000-0005-0000-0000-00007E160000}"/>
    <cellStyle name="40% - Accent3 4 11 2" xfId="19007" xr:uid="{230139E2-A2DA-40A4-92E9-E5C30E78F138}"/>
    <cellStyle name="40% - Accent3 4 12" xfId="4399" xr:uid="{00000000-0005-0000-0000-00007F160000}"/>
    <cellStyle name="40% - Accent3 4 12 2" xfId="19008" xr:uid="{66D19E78-E3FE-42A7-B0D5-5A3263831476}"/>
    <cellStyle name="40% - Accent3 4 13" xfId="14690"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1" xr:uid="{54B80588-E2B3-4DED-82DB-B40F7B0E452B}"/>
    <cellStyle name="40% - Accent3 4 2 2 3" xfId="4403" xr:uid="{00000000-0005-0000-0000-000084160000}"/>
    <cellStyle name="40% - Accent3 4 2 2 3 2" xfId="19012" xr:uid="{21978FA0-92CB-48A7-B057-DB973CB0B15B}"/>
    <cellStyle name="40% - Accent3 4 2 2 4" xfId="14691" xr:uid="{00000000-0005-0000-0000-000085160000}"/>
    <cellStyle name="40% - Accent3 4 2 2 5" xfId="14692" xr:uid="{00000000-0005-0000-0000-000086160000}"/>
    <cellStyle name="40% - Accent3 4 2 2 6" xfId="19010" xr:uid="{01DFC94F-9F98-430B-A62A-12E384EFCFF3}"/>
    <cellStyle name="40% - Accent3 4 2 3" xfId="4404" xr:uid="{00000000-0005-0000-0000-000087160000}"/>
    <cellStyle name="40% - Accent3 4 2 3 2" xfId="19013" xr:uid="{55789BDF-FA94-400B-971A-7CEBFF0A7F2B}"/>
    <cellStyle name="40% - Accent3 4 2 4" xfId="4405" xr:uid="{00000000-0005-0000-0000-000088160000}"/>
    <cellStyle name="40% - Accent3 4 2 4 2" xfId="19014" xr:uid="{0E0E0B57-1D4B-46F9-881B-1FADA65A53D5}"/>
    <cellStyle name="40% - Accent3 4 2 5" xfId="14693" xr:uid="{00000000-0005-0000-0000-000089160000}"/>
    <cellStyle name="40% - Accent3 4 2 6" xfId="14694" xr:uid="{00000000-0005-0000-0000-00008A160000}"/>
    <cellStyle name="40% - Accent3 4 2 7" xfId="19009"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7" xr:uid="{B0FCBEEF-E0CA-4A47-9529-04E2DF2EE440}"/>
    <cellStyle name="40% - Accent3 4 3 2 3" xfId="4410" xr:uid="{00000000-0005-0000-0000-00008F160000}"/>
    <cellStyle name="40% - Accent3 4 3 2 3 2" xfId="19018" xr:uid="{5A3931C8-2E48-4418-907A-1F1630A7BCF3}"/>
    <cellStyle name="40% - Accent3 4 3 2 4" xfId="14695" xr:uid="{00000000-0005-0000-0000-000090160000}"/>
    <cellStyle name="40% - Accent3 4 3 2 5" xfId="14696" xr:uid="{00000000-0005-0000-0000-000091160000}"/>
    <cellStyle name="40% - Accent3 4 3 2 6" xfId="19016" xr:uid="{7F2F9F53-F968-4F64-AB3E-1416897C332E}"/>
    <cellStyle name="40% - Accent3 4 3 3" xfId="4411" xr:uid="{00000000-0005-0000-0000-000092160000}"/>
    <cellStyle name="40% - Accent3 4 3 3 2" xfId="19019" xr:uid="{F29C65FC-8110-4DF1-B83A-828612695FBC}"/>
    <cellStyle name="40% - Accent3 4 3 4" xfId="4412" xr:uid="{00000000-0005-0000-0000-000093160000}"/>
    <cellStyle name="40% - Accent3 4 3 4 2" xfId="19020" xr:uid="{F0DCD280-F33F-4DC8-AC02-62502C6F8378}"/>
    <cellStyle name="40% - Accent3 4 3 5" xfId="14697" xr:uid="{00000000-0005-0000-0000-000094160000}"/>
    <cellStyle name="40% - Accent3 4 3 6" xfId="14698" xr:uid="{00000000-0005-0000-0000-000095160000}"/>
    <cellStyle name="40% - Accent3 4 3 7" xfId="19015"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3" xr:uid="{31001101-750B-49F4-B4F2-3F15D9758163}"/>
    <cellStyle name="40% - Accent3 4 4 2 3" xfId="4416" xr:uid="{00000000-0005-0000-0000-000099160000}"/>
    <cellStyle name="40% - Accent3 4 4 2 3 2" xfId="19024" xr:uid="{959C03FC-935C-47F6-A414-A93A220D7829}"/>
    <cellStyle name="40% - Accent3 4 4 2 4" xfId="14699" xr:uid="{00000000-0005-0000-0000-00009A160000}"/>
    <cellStyle name="40% - Accent3 4 4 2 5" xfId="14700" xr:uid="{00000000-0005-0000-0000-00009B160000}"/>
    <cellStyle name="40% - Accent3 4 4 2 6" xfId="19022" xr:uid="{A928D4AA-DE3A-40AB-B3E5-7AF052DDF5F2}"/>
    <cellStyle name="40% - Accent3 4 4 3" xfId="4417" xr:uid="{00000000-0005-0000-0000-00009C160000}"/>
    <cellStyle name="40% - Accent3 4 4 3 2" xfId="19025" xr:uid="{6D160FA0-E14D-4D7B-828E-C6142F9B59E6}"/>
    <cellStyle name="40% - Accent3 4 4 4" xfId="4418" xr:uid="{00000000-0005-0000-0000-00009D160000}"/>
    <cellStyle name="40% - Accent3 4 4 4 2" xfId="19026" xr:uid="{BEDDF868-FA21-4270-984B-03BD65307F33}"/>
    <cellStyle name="40% - Accent3 4 4 5" xfId="14701" xr:uid="{00000000-0005-0000-0000-00009E160000}"/>
    <cellStyle name="40% - Accent3 4 4 6" xfId="14702" xr:uid="{00000000-0005-0000-0000-00009F160000}"/>
    <cellStyle name="40% - Accent3 4 4 7" xfId="19021"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9" xr:uid="{D96673C0-6304-459E-ABEA-4C00DCBE9D59}"/>
    <cellStyle name="40% - Accent3 4 5 2 3" xfId="4422" xr:uid="{00000000-0005-0000-0000-0000A3160000}"/>
    <cellStyle name="40% - Accent3 4 5 2 3 2" xfId="19030" xr:uid="{89465BF2-5B4C-4E39-9C8E-F7D6E3C7CFC2}"/>
    <cellStyle name="40% - Accent3 4 5 2 4" xfId="14703" xr:uid="{00000000-0005-0000-0000-0000A4160000}"/>
    <cellStyle name="40% - Accent3 4 5 2 5" xfId="14704" xr:uid="{00000000-0005-0000-0000-0000A5160000}"/>
    <cellStyle name="40% - Accent3 4 5 2 6" xfId="19028" xr:uid="{4BE30FCD-633B-438D-9294-A528D6FCE4C0}"/>
    <cellStyle name="40% - Accent3 4 5 3" xfId="4423" xr:uid="{00000000-0005-0000-0000-0000A6160000}"/>
    <cellStyle name="40% - Accent3 4 5 3 2" xfId="19031" xr:uid="{8B65D2E7-A9CA-414D-BD72-66612D7FFF36}"/>
    <cellStyle name="40% - Accent3 4 5 4" xfId="4424" xr:uid="{00000000-0005-0000-0000-0000A7160000}"/>
    <cellStyle name="40% - Accent3 4 5 4 2" xfId="19032" xr:uid="{30449F49-EFC8-45AE-B96F-B6BBFE58FFF2}"/>
    <cellStyle name="40% - Accent3 4 5 5" xfId="14705" xr:uid="{00000000-0005-0000-0000-0000A8160000}"/>
    <cellStyle name="40% - Accent3 4 5 6" xfId="14706" xr:uid="{00000000-0005-0000-0000-0000A9160000}"/>
    <cellStyle name="40% - Accent3 4 5 7" xfId="19027"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5" xr:uid="{78906786-91FD-4209-84E5-43A83BEF9D68}"/>
    <cellStyle name="40% - Accent3 4 6 2 3" xfId="4428" xr:uid="{00000000-0005-0000-0000-0000AD160000}"/>
    <cellStyle name="40% - Accent3 4 6 2 3 2" xfId="19036" xr:uid="{B66839E8-D90A-46C2-9851-4F6D7B66DE0B}"/>
    <cellStyle name="40% - Accent3 4 6 2 4" xfId="14707" xr:uid="{00000000-0005-0000-0000-0000AE160000}"/>
    <cellStyle name="40% - Accent3 4 6 2 5" xfId="14708" xr:uid="{00000000-0005-0000-0000-0000AF160000}"/>
    <cellStyle name="40% - Accent3 4 6 2 6" xfId="19034" xr:uid="{26BC7AB7-97F0-47F8-845B-6B5E3752E707}"/>
    <cellStyle name="40% - Accent3 4 6 3" xfId="4429" xr:uid="{00000000-0005-0000-0000-0000B0160000}"/>
    <cellStyle name="40% - Accent3 4 6 3 2" xfId="19037" xr:uid="{B8E141AA-501C-40BB-89A8-83B7A5DE399B}"/>
    <cellStyle name="40% - Accent3 4 6 4" xfId="4430" xr:uid="{00000000-0005-0000-0000-0000B1160000}"/>
    <cellStyle name="40% - Accent3 4 6 4 2" xfId="19038" xr:uid="{09D97459-EC2B-41B2-AF72-66C0606A7FD9}"/>
    <cellStyle name="40% - Accent3 4 6 5" xfId="14709" xr:uid="{00000000-0005-0000-0000-0000B2160000}"/>
    <cellStyle name="40% - Accent3 4 6 6" xfId="14710" xr:uid="{00000000-0005-0000-0000-0000B3160000}"/>
    <cellStyle name="40% - Accent3 4 6 7" xfId="19033"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1" xr:uid="{002CEBC2-AA7B-4A27-B55F-571CBF961627}"/>
    <cellStyle name="40% - Accent3 4 7 2 3" xfId="4434" xr:uid="{00000000-0005-0000-0000-0000B7160000}"/>
    <cellStyle name="40% - Accent3 4 7 2 3 2" xfId="19042" xr:uid="{45F4D89A-F32D-4AA2-B717-7C6EE750C16B}"/>
    <cellStyle name="40% - Accent3 4 7 2 4" xfId="14711" xr:uid="{00000000-0005-0000-0000-0000B8160000}"/>
    <cellStyle name="40% - Accent3 4 7 2 5" xfId="14712" xr:uid="{00000000-0005-0000-0000-0000B9160000}"/>
    <cellStyle name="40% - Accent3 4 7 2 6" xfId="19040" xr:uid="{F43DA2DF-8107-4779-A4DC-06FF341A4222}"/>
    <cellStyle name="40% - Accent3 4 7 3" xfId="4435" xr:uid="{00000000-0005-0000-0000-0000BA160000}"/>
    <cellStyle name="40% - Accent3 4 7 3 2" xfId="19043" xr:uid="{94AF14AC-DAC4-42FE-8DF8-C0DA43C314C1}"/>
    <cellStyle name="40% - Accent3 4 7 4" xfId="4436" xr:uid="{00000000-0005-0000-0000-0000BB160000}"/>
    <cellStyle name="40% - Accent3 4 7 4 2" xfId="19044" xr:uid="{82496446-EA8D-43F3-AA20-94A8D818FD95}"/>
    <cellStyle name="40% - Accent3 4 7 5" xfId="14713" xr:uid="{00000000-0005-0000-0000-0000BC160000}"/>
    <cellStyle name="40% - Accent3 4 7 6" xfId="14714" xr:uid="{00000000-0005-0000-0000-0000BD160000}"/>
    <cellStyle name="40% - Accent3 4 7 7" xfId="19039"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7" xr:uid="{6CD38BA6-2251-4838-92E1-6A63FA03FCA5}"/>
    <cellStyle name="40% - Accent3 4 8 2 3" xfId="4440" xr:uid="{00000000-0005-0000-0000-0000C1160000}"/>
    <cellStyle name="40% - Accent3 4 8 2 3 2" xfId="19048" xr:uid="{D6E2622C-A6CC-4027-A235-C977E9EC2A2C}"/>
    <cellStyle name="40% - Accent3 4 8 2 4" xfId="14715" xr:uid="{00000000-0005-0000-0000-0000C2160000}"/>
    <cellStyle name="40% - Accent3 4 8 2 5" xfId="14716" xr:uid="{00000000-0005-0000-0000-0000C3160000}"/>
    <cellStyle name="40% - Accent3 4 8 2 6" xfId="19046" xr:uid="{F11FD7B9-C39D-449E-A3F9-CABDEC17A67E}"/>
    <cellStyle name="40% - Accent3 4 8 3" xfId="4441" xr:uid="{00000000-0005-0000-0000-0000C4160000}"/>
    <cellStyle name="40% - Accent3 4 8 3 2" xfId="19049" xr:uid="{0606DD7A-6309-41C9-919D-53ABBB39BC78}"/>
    <cellStyle name="40% - Accent3 4 8 4" xfId="4442" xr:uid="{00000000-0005-0000-0000-0000C5160000}"/>
    <cellStyle name="40% - Accent3 4 8 4 2" xfId="19050" xr:uid="{712D3241-B3DC-4899-A6E8-3472E74F294B}"/>
    <cellStyle name="40% - Accent3 4 8 5" xfId="14717" xr:uid="{00000000-0005-0000-0000-0000C6160000}"/>
    <cellStyle name="40% - Accent3 4 8 6" xfId="14718" xr:uid="{00000000-0005-0000-0000-0000C7160000}"/>
    <cellStyle name="40% - Accent3 4 8 7" xfId="19045" xr:uid="{0838D95A-0245-445F-82CD-F2F77EF6C851}"/>
    <cellStyle name="40% - Accent3 4 9" xfId="4443" xr:uid="{00000000-0005-0000-0000-0000C8160000}"/>
    <cellStyle name="40% - Accent3 4 9 2" xfId="4444" xr:uid="{00000000-0005-0000-0000-0000C9160000}"/>
    <cellStyle name="40% - Accent3 4 9 2 2" xfId="19052" xr:uid="{58B7425D-0C86-42F5-BD37-89D796C2DD86}"/>
    <cellStyle name="40% - Accent3 4 9 3" xfId="4445" xr:uid="{00000000-0005-0000-0000-0000CA160000}"/>
    <cellStyle name="40% - Accent3 4 9 3 2" xfId="19053" xr:uid="{F76B848B-B28A-4028-9098-0F2D10E67E98}"/>
    <cellStyle name="40% - Accent3 4 9 4" xfId="14719" xr:uid="{00000000-0005-0000-0000-0000CB160000}"/>
    <cellStyle name="40% - Accent3 4 9 5" xfId="14720" xr:uid="{00000000-0005-0000-0000-0000CC160000}"/>
    <cellStyle name="40% - Accent3 4 9 6" xfId="19051"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6" xr:uid="{40D66FDB-4AA2-446B-AD88-F844491DFFEE}"/>
    <cellStyle name="40% - Accent3 5 2 3" xfId="4460" xr:uid="{00000000-0005-0000-0000-0000DB160000}"/>
    <cellStyle name="40% - Accent3 5 2 3 2" xfId="19057" xr:uid="{DCB3D7E5-FF39-479F-84CD-A3244F29DE9C}"/>
    <cellStyle name="40% - Accent3 5 2 4" xfId="14721" xr:uid="{00000000-0005-0000-0000-0000DC160000}"/>
    <cellStyle name="40% - Accent3 5 2 5" xfId="14722" xr:uid="{00000000-0005-0000-0000-0000DD160000}"/>
    <cellStyle name="40% - Accent3 5 2 6" xfId="19055" xr:uid="{64145B60-3276-4CB6-B9DB-1351B3971A41}"/>
    <cellStyle name="40% - Accent3 5 3" xfId="4461" xr:uid="{00000000-0005-0000-0000-0000DE160000}"/>
    <cellStyle name="40% - Accent3 5 3 2" xfId="19058" xr:uid="{DE63B968-ED0A-4DB7-9B7B-820272B26FF5}"/>
    <cellStyle name="40% - Accent3 5 4" xfId="4462" xr:uid="{00000000-0005-0000-0000-0000DF160000}"/>
    <cellStyle name="40% - Accent3 5 4 2" xfId="19059" xr:uid="{8689999B-CDF2-4EED-8733-71E3F12ACDEC}"/>
    <cellStyle name="40% - Accent3 5 5" xfId="14723" xr:uid="{00000000-0005-0000-0000-0000E0160000}"/>
    <cellStyle name="40% - Accent3 5 6" xfId="14724" xr:uid="{00000000-0005-0000-0000-0000E1160000}"/>
    <cellStyle name="40% - Accent3 5 7" xfId="19054"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2" xr:uid="{162E191A-36EE-4668-A238-006955B1E0CC}"/>
    <cellStyle name="40% - Accent3 6 2 3" xfId="4477" xr:uid="{00000000-0005-0000-0000-0000F0160000}"/>
    <cellStyle name="40% - Accent3 6 2 3 2" xfId="19063" xr:uid="{228E2935-7254-47A8-86FD-CF400C41B9E4}"/>
    <cellStyle name="40% - Accent3 6 2 4" xfId="14725" xr:uid="{00000000-0005-0000-0000-0000F1160000}"/>
    <cellStyle name="40% - Accent3 6 2 5" xfId="14726" xr:uid="{00000000-0005-0000-0000-0000F2160000}"/>
    <cellStyle name="40% - Accent3 6 2 6" xfId="19061" xr:uid="{0BCFF2E4-F270-4402-B597-FFDE4AE5A5F4}"/>
    <cellStyle name="40% - Accent3 6 3" xfId="4478" xr:uid="{00000000-0005-0000-0000-0000F3160000}"/>
    <cellStyle name="40% - Accent3 6 3 2" xfId="19064" xr:uid="{38012333-A169-4635-943B-47DEC8B52A48}"/>
    <cellStyle name="40% - Accent3 6 4" xfId="4479" xr:uid="{00000000-0005-0000-0000-0000F4160000}"/>
    <cellStyle name="40% - Accent3 6 4 2" xfId="19065" xr:uid="{BFA7288B-0D3D-4084-BCEF-BB6755F73392}"/>
    <cellStyle name="40% - Accent3 6 5" xfId="14727" xr:uid="{00000000-0005-0000-0000-0000F5160000}"/>
    <cellStyle name="40% - Accent3 6 6" xfId="14728" xr:uid="{00000000-0005-0000-0000-0000F6160000}"/>
    <cellStyle name="40% - Accent3 6 7" xfId="19060"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6"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9" xr:uid="{25B43D44-6F76-4BBB-BBA0-96542EC0D9A9}"/>
    <cellStyle name="40% - Accent3 7 2 3" xfId="4490" xr:uid="{00000000-0005-0000-0000-000001170000}"/>
    <cellStyle name="40% - Accent3 7 2 3 2" xfId="19070" xr:uid="{C5652CD1-2267-4FCB-A390-41B8879E0268}"/>
    <cellStyle name="40% - Accent3 7 2 4" xfId="14729" xr:uid="{00000000-0005-0000-0000-000002170000}"/>
    <cellStyle name="40% - Accent3 7 2 5" xfId="14730" xr:uid="{00000000-0005-0000-0000-000003170000}"/>
    <cellStyle name="40% - Accent3 7 2 6" xfId="19068" xr:uid="{EB5AAFB6-AD8C-444B-A2BA-0ABE86AD88CF}"/>
    <cellStyle name="40% - Accent3 7 3" xfId="4491" xr:uid="{00000000-0005-0000-0000-000004170000}"/>
    <cellStyle name="40% - Accent3 7 3 2" xfId="19071" xr:uid="{2FB59ED8-7927-4C72-A998-52F5D0521FDB}"/>
    <cellStyle name="40% - Accent3 7 4" xfId="4492" xr:uid="{00000000-0005-0000-0000-000005170000}"/>
    <cellStyle name="40% - Accent3 7 4 2" xfId="19072" xr:uid="{91F921ED-D560-4C6C-BBE8-1FBF47C4D573}"/>
    <cellStyle name="40% - Accent3 7 5" xfId="14731" xr:uid="{00000000-0005-0000-0000-000006170000}"/>
    <cellStyle name="40% - Accent3 7 6" xfId="14732" xr:uid="{00000000-0005-0000-0000-000007170000}"/>
    <cellStyle name="40% - Accent3 7 7" xfId="19067"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5" xr:uid="{8313C550-EE60-4134-82EE-8729BD87011C}"/>
    <cellStyle name="40% - Accent3 8 2 3" xfId="4497" xr:uid="{00000000-0005-0000-0000-00000C170000}"/>
    <cellStyle name="40% - Accent3 8 2 3 2" xfId="19076" xr:uid="{DAEBF2E7-74D5-4C79-B02D-EBF534229144}"/>
    <cellStyle name="40% - Accent3 8 2 4" xfId="14733" xr:uid="{00000000-0005-0000-0000-00000D170000}"/>
    <cellStyle name="40% - Accent3 8 2 5" xfId="14734" xr:uid="{00000000-0005-0000-0000-00000E170000}"/>
    <cellStyle name="40% - Accent3 8 2 6" xfId="19074" xr:uid="{060E5AA8-7CB2-40E5-B13F-9A56CEF20037}"/>
    <cellStyle name="40% - Accent3 8 3" xfId="4498" xr:uid="{00000000-0005-0000-0000-00000F170000}"/>
    <cellStyle name="40% - Accent3 8 3 2" xfId="19077" xr:uid="{DFF272DE-8B3C-4B65-821F-CA7C8088BBEC}"/>
    <cellStyle name="40% - Accent3 8 4" xfId="4499" xr:uid="{00000000-0005-0000-0000-000010170000}"/>
    <cellStyle name="40% - Accent3 8 4 2" xfId="19078" xr:uid="{CED0FBF3-33FC-45A0-97E7-F5624A23A7B9}"/>
    <cellStyle name="40% - Accent3 8 5" xfId="14735" xr:uid="{00000000-0005-0000-0000-000011170000}"/>
    <cellStyle name="40% - Accent3 8 6" xfId="14736" xr:uid="{00000000-0005-0000-0000-000012170000}"/>
    <cellStyle name="40% - Accent3 8 7" xfId="19073"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1" xr:uid="{9C03E2D3-F481-4346-98BA-1EB9FFB0F891}"/>
    <cellStyle name="40% - Accent3 9 2 3" xfId="4504" xr:uid="{00000000-0005-0000-0000-000017170000}"/>
    <cellStyle name="40% - Accent3 9 2 3 2" xfId="19082" xr:uid="{4901AEA0-C7E8-4B1E-8935-707461048707}"/>
    <cellStyle name="40% - Accent3 9 2 4" xfId="14737" xr:uid="{00000000-0005-0000-0000-000018170000}"/>
    <cellStyle name="40% - Accent3 9 2 5" xfId="14738" xr:uid="{00000000-0005-0000-0000-000019170000}"/>
    <cellStyle name="40% - Accent3 9 2 6" xfId="19080" xr:uid="{77F36078-35AC-47B0-9902-F586A083D2F1}"/>
    <cellStyle name="40% - Accent3 9 3" xfId="4505" xr:uid="{00000000-0005-0000-0000-00001A170000}"/>
    <cellStyle name="40% - Accent3 9 3 2" xfId="19083" xr:uid="{2BF7E18E-E411-4ED9-A802-0F7747758B4A}"/>
    <cellStyle name="40% - Accent3 9 4" xfId="4506" xr:uid="{00000000-0005-0000-0000-00001B170000}"/>
    <cellStyle name="40% - Accent3 9 4 2" xfId="19084" xr:uid="{51E90115-B6D4-4266-BFD9-813772263429}"/>
    <cellStyle name="40% - Accent3 9 5" xfId="14739" xr:uid="{00000000-0005-0000-0000-00001C170000}"/>
    <cellStyle name="40% - Accent3 9 6" xfId="14740" xr:uid="{00000000-0005-0000-0000-00001D170000}"/>
    <cellStyle name="40% - Accent3 9 7" xfId="19079"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7" xr:uid="{31E84E07-BFC9-4B88-8B5B-8BCF51439ADF}"/>
    <cellStyle name="40% - Accent4 10 2 3" xfId="4511" xr:uid="{00000000-0005-0000-0000-000022170000}"/>
    <cellStyle name="40% - Accent4 10 2 3 2" xfId="19088" xr:uid="{010BF1AD-CFCE-48F9-9692-F4234E0CCBC4}"/>
    <cellStyle name="40% - Accent4 10 2 4" xfId="14741" xr:uid="{00000000-0005-0000-0000-000023170000}"/>
    <cellStyle name="40% - Accent4 10 2 5" xfId="14742" xr:uid="{00000000-0005-0000-0000-000024170000}"/>
    <cellStyle name="40% - Accent4 10 2 6" xfId="19086" xr:uid="{E7774443-BA8B-4CBC-B239-4B35AC2E6F7A}"/>
    <cellStyle name="40% - Accent4 10 3" xfId="4512" xr:uid="{00000000-0005-0000-0000-000025170000}"/>
    <cellStyle name="40% - Accent4 10 3 2" xfId="19089" xr:uid="{29104E72-38D2-442E-9A1B-0D2F69BE6F63}"/>
    <cellStyle name="40% - Accent4 10 4" xfId="4513" xr:uid="{00000000-0005-0000-0000-000026170000}"/>
    <cellStyle name="40% - Accent4 10 4 2" xfId="19090" xr:uid="{F1A41F0C-580B-4679-851F-27445561FB8C}"/>
    <cellStyle name="40% - Accent4 10 5" xfId="14743" xr:uid="{00000000-0005-0000-0000-000027170000}"/>
    <cellStyle name="40% - Accent4 10 6" xfId="14744" xr:uid="{00000000-0005-0000-0000-000028170000}"/>
    <cellStyle name="40% - Accent4 10 7" xfId="19085"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3" xr:uid="{CB02AD8F-4754-48DD-B918-58CC6E9AAE28}"/>
    <cellStyle name="40% - Accent4 11 2 3" xfId="4518" xr:uid="{00000000-0005-0000-0000-00002D170000}"/>
    <cellStyle name="40% - Accent4 11 2 3 2" xfId="19094" xr:uid="{6FDD6723-B086-4CB0-8262-A8163FAC46E1}"/>
    <cellStyle name="40% - Accent4 11 2 4" xfId="14745" xr:uid="{00000000-0005-0000-0000-00002E170000}"/>
    <cellStyle name="40% - Accent4 11 2 5" xfId="14746" xr:uid="{00000000-0005-0000-0000-00002F170000}"/>
    <cellStyle name="40% - Accent4 11 2 6" xfId="19092" xr:uid="{353AF1FC-8644-4BD1-B42C-911D13C9095F}"/>
    <cellStyle name="40% - Accent4 11 3" xfId="4519" xr:uid="{00000000-0005-0000-0000-000030170000}"/>
    <cellStyle name="40% - Accent4 11 3 2" xfId="19095" xr:uid="{8D2C96D1-B0BF-4A69-B4A0-D7EE678AE206}"/>
    <cellStyle name="40% - Accent4 11 4" xfId="4520" xr:uid="{00000000-0005-0000-0000-000031170000}"/>
    <cellStyle name="40% - Accent4 11 4 2" xfId="19096" xr:uid="{5390CCF0-4372-441E-AF86-65C210E6B9D5}"/>
    <cellStyle name="40% - Accent4 11 5" xfId="14747" xr:uid="{00000000-0005-0000-0000-000032170000}"/>
    <cellStyle name="40% - Accent4 11 6" xfId="14748" xr:uid="{00000000-0005-0000-0000-000033170000}"/>
    <cellStyle name="40% - Accent4 11 7" xfId="19091"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9" xr:uid="{02942ACD-8B91-4821-A3C6-D8B5189F792A}"/>
    <cellStyle name="40% - Accent4 12 2 3" xfId="4525" xr:uid="{00000000-0005-0000-0000-000038170000}"/>
    <cellStyle name="40% - Accent4 12 2 3 2" xfId="19100" xr:uid="{6F4FE537-A02F-4CC5-B6F5-85AD1D0559D3}"/>
    <cellStyle name="40% - Accent4 12 2 4" xfId="14749" xr:uid="{00000000-0005-0000-0000-000039170000}"/>
    <cellStyle name="40% - Accent4 12 2 5" xfId="14750" xr:uid="{00000000-0005-0000-0000-00003A170000}"/>
    <cellStyle name="40% - Accent4 12 2 6" xfId="19098" xr:uid="{34FC6C8D-1076-4CD8-A9BF-B6AE9CA9075D}"/>
    <cellStyle name="40% - Accent4 12 3" xfId="4526" xr:uid="{00000000-0005-0000-0000-00003B170000}"/>
    <cellStyle name="40% - Accent4 12 3 2" xfId="19101" xr:uid="{3478D4E1-09A9-4BED-A9A2-3FD46B7BA71C}"/>
    <cellStyle name="40% - Accent4 12 4" xfId="4527" xr:uid="{00000000-0005-0000-0000-00003C170000}"/>
    <cellStyle name="40% - Accent4 12 4 2" xfId="19102" xr:uid="{FBFE3018-E91E-459D-AB8D-E1E1716409D5}"/>
    <cellStyle name="40% - Accent4 12 5" xfId="14751" xr:uid="{00000000-0005-0000-0000-00003D170000}"/>
    <cellStyle name="40% - Accent4 12 6" xfId="14752" xr:uid="{00000000-0005-0000-0000-00003E170000}"/>
    <cellStyle name="40% - Accent4 12 7" xfId="19097"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5" xr:uid="{0A249AE3-E28F-4EB1-9F96-5C2180653D59}"/>
    <cellStyle name="40% - Accent4 13 2 3" xfId="4532" xr:uid="{00000000-0005-0000-0000-000043170000}"/>
    <cellStyle name="40% - Accent4 13 2 3 2" xfId="19106" xr:uid="{59E3B82B-8107-4831-A410-5F3E016615DD}"/>
    <cellStyle name="40% - Accent4 13 2 4" xfId="14753" xr:uid="{00000000-0005-0000-0000-000044170000}"/>
    <cellStyle name="40% - Accent4 13 2 5" xfId="14754" xr:uid="{00000000-0005-0000-0000-000045170000}"/>
    <cellStyle name="40% - Accent4 13 2 6" xfId="19104" xr:uid="{84045906-EAA8-4D29-9275-A401F5A69092}"/>
    <cellStyle name="40% - Accent4 13 3" xfId="4533" xr:uid="{00000000-0005-0000-0000-000046170000}"/>
    <cellStyle name="40% - Accent4 13 3 2" xfId="19107" xr:uid="{E611A322-6C9B-4D8D-846C-33F6021AC351}"/>
    <cellStyle name="40% - Accent4 13 4" xfId="4534" xr:uid="{00000000-0005-0000-0000-000047170000}"/>
    <cellStyle name="40% - Accent4 13 4 2" xfId="19108" xr:uid="{E70CB886-74A2-49B9-BD62-4B4ED33E114E}"/>
    <cellStyle name="40% - Accent4 13 5" xfId="14755" xr:uid="{00000000-0005-0000-0000-000048170000}"/>
    <cellStyle name="40% - Accent4 13 6" xfId="14756" xr:uid="{00000000-0005-0000-0000-000049170000}"/>
    <cellStyle name="40% - Accent4 13 7" xfId="19103"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1" xr:uid="{BD72FC66-184D-4CD9-A6FF-8154F3ABC28D}"/>
    <cellStyle name="40% - Accent4 14 2 3" xfId="4539" xr:uid="{00000000-0005-0000-0000-00004E170000}"/>
    <cellStyle name="40% - Accent4 14 2 3 2" xfId="19112" xr:uid="{9C1C031F-7315-434D-9FD4-36B89505E1E0}"/>
    <cellStyle name="40% - Accent4 14 2 4" xfId="14757" xr:uid="{00000000-0005-0000-0000-00004F170000}"/>
    <cellStyle name="40% - Accent4 14 2 5" xfId="14758" xr:uid="{00000000-0005-0000-0000-000050170000}"/>
    <cellStyle name="40% - Accent4 14 2 6" xfId="19110" xr:uid="{BD4F5685-DD05-4771-900D-AB548922368F}"/>
    <cellStyle name="40% - Accent4 14 3" xfId="4540" xr:uid="{00000000-0005-0000-0000-000051170000}"/>
    <cellStyle name="40% - Accent4 14 3 2" xfId="19113" xr:uid="{DD1DC8CB-73C8-4299-A5AE-AF883E58B11B}"/>
    <cellStyle name="40% - Accent4 14 4" xfId="4541" xr:uid="{00000000-0005-0000-0000-000052170000}"/>
    <cellStyle name="40% - Accent4 14 4 2" xfId="19114" xr:uid="{8831D40B-883C-4014-B537-98B5D7FDBFE7}"/>
    <cellStyle name="40% - Accent4 14 5" xfId="14759" xr:uid="{00000000-0005-0000-0000-000053170000}"/>
    <cellStyle name="40% - Accent4 14 6" xfId="14760" xr:uid="{00000000-0005-0000-0000-000054170000}"/>
    <cellStyle name="40% - Accent4 14 7" xfId="19109"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7" xr:uid="{7C8D338A-D365-4B22-8F93-E71A04D077D3}"/>
    <cellStyle name="40% - Accent4 15 2 3" xfId="4546" xr:uid="{00000000-0005-0000-0000-000059170000}"/>
    <cellStyle name="40% - Accent4 15 2 3 2" xfId="19118" xr:uid="{B480966A-3A5B-4767-A555-3FA9FD80B0D1}"/>
    <cellStyle name="40% - Accent4 15 2 4" xfId="14761" xr:uid="{00000000-0005-0000-0000-00005A170000}"/>
    <cellStyle name="40% - Accent4 15 2 5" xfId="14762" xr:uid="{00000000-0005-0000-0000-00005B170000}"/>
    <cellStyle name="40% - Accent4 15 2 6" xfId="19116" xr:uid="{F70F7F3D-777B-495C-86EC-6782D8251D53}"/>
    <cellStyle name="40% - Accent4 15 3" xfId="4547" xr:uid="{00000000-0005-0000-0000-00005C170000}"/>
    <cellStyle name="40% - Accent4 15 3 2" xfId="19119" xr:uid="{6CB264FE-5225-493A-8B78-D9250FDB09D6}"/>
    <cellStyle name="40% - Accent4 15 4" xfId="4548" xr:uid="{00000000-0005-0000-0000-00005D170000}"/>
    <cellStyle name="40% - Accent4 15 4 2" xfId="19120" xr:uid="{4CA0D009-EF01-4FE9-B963-FDEBC0746A55}"/>
    <cellStyle name="40% - Accent4 15 5" xfId="14763" xr:uid="{00000000-0005-0000-0000-00005E170000}"/>
    <cellStyle name="40% - Accent4 15 6" xfId="14764" xr:uid="{00000000-0005-0000-0000-00005F170000}"/>
    <cellStyle name="40% - Accent4 15 7" xfId="19115"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3" xr:uid="{CE0452C8-7B58-4E97-BFC2-4D35E67D4BBA}"/>
    <cellStyle name="40% - Accent4 16 2 3" xfId="4553" xr:uid="{00000000-0005-0000-0000-000064170000}"/>
    <cellStyle name="40% - Accent4 16 2 3 2" xfId="19124" xr:uid="{1C0AB61F-0ACB-4A40-AB92-F1A770B87529}"/>
    <cellStyle name="40% - Accent4 16 2 4" xfId="14765" xr:uid="{00000000-0005-0000-0000-000065170000}"/>
    <cellStyle name="40% - Accent4 16 2 5" xfId="14766" xr:uid="{00000000-0005-0000-0000-000066170000}"/>
    <cellStyle name="40% - Accent4 16 2 6" xfId="19122" xr:uid="{8A4C4470-C66E-4D82-9E46-3473FC30E852}"/>
    <cellStyle name="40% - Accent4 16 3" xfId="4554" xr:uid="{00000000-0005-0000-0000-000067170000}"/>
    <cellStyle name="40% - Accent4 16 3 2" xfId="19125" xr:uid="{1A18F33E-658D-4077-8FE7-CB5183940639}"/>
    <cellStyle name="40% - Accent4 16 4" xfId="4555" xr:uid="{00000000-0005-0000-0000-000068170000}"/>
    <cellStyle name="40% - Accent4 16 4 2" xfId="19126" xr:uid="{71A50645-97B2-4F3B-AF49-FB4A68D96789}"/>
    <cellStyle name="40% - Accent4 16 5" xfId="14767" xr:uid="{00000000-0005-0000-0000-000069170000}"/>
    <cellStyle name="40% - Accent4 16 6" xfId="14768" xr:uid="{00000000-0005-0000-0000-00006A170000}"/>
    <cellStyle name="40% - Accent4 16 7" xfId="19121"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8" xr:uid="{9E61096F-BE5C-4837-A80B-AA15790BE91D}"/>
    <cellStyle name="40% - Accent4 17 3" xfId="4559" xr:uid="{00000000-0005-0000-0000-00006E170000}"/>
    <cellStyle name="40% - Accent4 17 3 2" xfId="19129" xr:uid="{61C63DB1-BF33-4C53-B720-7967C0EF0516}"/>
    <cellStyle name="40% - Accent4 17 4" xfId="14769" xr:uid="{00000000-0005-0000-0000-00006F170000}"/>
    <cellStyle name="40% - Accent4 17 5" xfId="14770" xr:uid="{00000000-0005-0000-0000-000070170000}"/>
    <cellStyle name="40% - Accent4 17 6" xfId="19127" xr:uid="{52F6E760-273D-4067-BC75-480B028850E4}"/>
    <cellStyle name="40% - Accent4 18" xfId="4560" xr:uid="{00000000-0005-0000-0000-000071170000}"/>
    <cellStyle name="40% - Accent4 18 2" xfId="14771"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2" xr:uid="{047395B1-78B7-4ABE-8EFB-B91D43EB86F8}"/>
    <cellStyle name="40% - Accent4 2 10 2 3" xfId="4566" xr:uid="{00000000-0005-0000-0000-000078170000}"/>
    <cellStyle name="40% - Accent4 2 10 2 3 2" xfId="19133" xr:uid="{9AF1862D-C7AB-4110-913C-0F4800D97BD8}"/>
    <cellStyle name="40% - Accent4 2 10 2 4" xfId="14772" xr:uid="{00000000-0005-0000-0000-000079170000}"/>
    <cellStyle name="40% - Accent4 2 10 2 5" xfId="14773" xr:uid="{00000000-0005-0000-0000-00007A170000}"/>
    <cellStyle name="40% - Accent4 2 10 2 6" xfId="19131" xr:uid="{7F05BA33-75B9-423E-85C5-A0F449FA1696}"/>
    <cellStyle name="40% - Accent4 2 10 3" xfId="4567" xr:uid="{00000000-0005-0000-0000-00007B170000}"/>
    <cellStyle name="40% - Accent4 2 10 3 2" xfId="19134" xr:uid="{F5BBDC3E-999D-4945-868B-E584E13A132B}"/>
    <cellStyle name="40% - Accent4 2 10 4" xfId="4568" xr:uid="{00000000-0005-0000-0000-00007C170000}"/>
    <cellStyle name="40% - Accent4 2 10 4 2" xfId="19135" xr:uid="{38E4C80C-0B2A-4194-8EC6-B6D0F9D052D3}"/>
    <cellStyle name="40% - Accent4 2 10 5" xfId="14774" xr:uid="{00000000-0005-0000-0000-00007D170000}"/>
    <cellStyle name="40% - Accent4 2 10 6" xfId="14775" xr:uid="{00000000-0005-0000-0000-00007E170000}"/>
    <cellStyle name="40% - Accent4 2 10 7" xfId="19130"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8" xr:uid="{F32F424E-FF77-4564-B40A-C2F17BB1F7C6}"/>
    <cellStyle name="40% - Accent4 2 11 2 3" xfId="4573" xr:uid="{00000000-0005-0000-0000-000083170000}"/>
    <cellStyle name="40% - Accent4 2 11 2 3 2" xfId="19139" xr:uid="{0ED7E430-2EEE-4B7E-ADB4-FD3AB0C02544}"/>
    <cellStyle name="40% - Accent4 2 11 2 4" xfId="14776" xr:uid="{00000000-0005-0000-0000-000084170000}"/>
    <cellStyle name="40% - Accent4 2 11 2 5" xfId="14777" xr:uid="{00000000-0005-0000-0000-000085170000}"/>
    <cellStyle name="40% - Accent4 2 11 2 6" xfId="19137" xr:uid="{92354DC9-C88B-435C-9E82-9AED6BD3534F}"/>
    <cellStyle name="40% - Accent4 2 11 3" xfId="4574" xr:uid="{00000000-0005-0000-0000-000086170000}"/>
    <cellStyle name="40% - Accent4 2 11 3 2" xfId="19140" xr:uid="{C43A6DB0-3EFB-431C-8399-6827E8CBBF5A}"/>
    <cellStyle name="40% - Accent4 2 11 4" xfId="4575" xr:uid="{00000000-0005-0000-0000-000087170000}"/>
    <cellStyle name="40% - Accent4 2 11 4 2" xfId="19141" xr:uid="{B5DF0CE9-83CD-40C1-9A20-6000BB849D3C}"/>
    <cellStyle name="40% - Accent4 2 11 5" xfId="14778" xr:uid="{00000000-0005-0000-0000-000088170000}"/>
    <cellStyle name="40% - Accent4 2 11 6" xfId="14779" xr:uid="{00000000-0005-0000-0000-000089170000}"/>
    <cellStyle name="40% - Accent4 2 11 7" xfId="19136"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4" xr:uid="{05867528-BCB6-41D5-A3FE-8C942DC6A2FF}"/>
    <cellStyle name="40% - Accent4 2 12 2 3" xfId="4579" xr:uid="{00000000-0005-0000-0000-00008D170000}"/>
    <cellStyle name="40% - Accent4 2 12 2 3 2" xfId="19145" xr:uid="{589591EB-5E29-4AAD-B649-52479805AD5F}"/>
    <cellStyle name="40% - Accent4 2 12 2 4" xfId="14780" xr:uid="{00000000-0005-0000-0000-00008E170000}"/>
    <cellStyle name="40% - Accent4 2 12 2 5" xfId="14781" xr:uid="{00000000-0005-0000-0000-00008F170000}"/>
    <cellStyle name="40% - Accent4 2 12 2 6" xfId="19143" xr:uid="{70ACC549-329E-44F7-86E2-2513753371C2}"/>
    <cellStyle name="40% - Accent4 2 12 3" xfId="4580" xr:uid="{00000000-0005-0000-0000-000090170000}"/>
    <cellStyle name="40% - Accent4 2 12 3 2" xfId="19146" xr:uid="{4D7B6078-EF31-4C30-A3D1-73EA1CFBDEDC}"/>
    <cellStyle name="40% - Accent4 2 12 4" xfId="4581" xr:uid="{00000000-0005-0000-0000-000091170000}"/>
    <cellStyle name="40% - Accent4 2 12 4 2" xfId="19147" xr:uid="{9A1C8667-2297-4CD3-9F5A-1A2DE88A758F}"/>
    <cellStyle name="40% - Accent4 2 12 5" xfId="14782" xr:uid="{00000000-0005-0000-0000-000092170000}"/>
    <cellStyle name="40% - Accent4 2 12 6" xfId="14783" xr:uid="{00000000-0005-0000-0000-000093170000}"/>
    <cellStyle name="40% - Accent4 2 12 7" xfId="19142"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50" xr:uid="{A1912D53-32E2-4A1E-B2FD-96E42EEF7825}"/>
    <cellStyle name="40% - Accent4 2 13 2 3" xfId="4585" xr:uid="{00000000-0005-0000-0000-000097170000}"/>
    <cellStyle name="40% - Accent4 2 13 2 3 2" xfId="19151" xr:uid="{8E237042-6A1B-4A35-A7DC-8FA91239DC8A}"/>
    <cellStyle name="40% - Accent4 2 13 2 4" xfId="14784" xr:uid="{00000000-0005-0000-0000-000098170000}"/>
    <cellStyle name="40% - Accent4 2 13 2 5" xfId="14785" xr:uid="{00000000-0005-0000-0000-000099170000}"/>
    <cellStyle name="40% - Accent4 2 13 2 6" xfId="19149" xr:uid="{AC6903F0-9EF2-4303-B32E-DDEEEF37B9FE}"/>
    <cellStyle name="40% - Accent4 2 13 3" xfId="4586" xr:uid="{00000000-0005-0000-0000-00009A170000}"/>
    <cellStyle name="40% - Accent4 2 13 3 2" xfId="19152" xr:uid="{66999DF0-72F7-4518-AB76-13122A344A5B}"/>
    <cellStyle name="40% - Accent4 2 13 4" xfId="4587" xr:uid="{00000000-0005-0000-0000-00009B170000}"/>
    <cellStyle name="40% - Accent4 2 13 4 2" xfId="19153" xr:uid="{BCD9969C-711D-4D9E-9662-28E394436025}"/>
    <cellStyle name="40% - Accent4 2 13 5" xfId="14786" xr:uid="{00000000-0005-0000-0000-00009C170000}"/>
    <cellStyle name="40% - Accent4 2 13 6" xfId="14787" xr:uid="{00000000-0005-0000-0000-00009D170000}"/>
    <cellStyle name="40% - Accent4 2 13 7" xfId="19148"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6" xr:uid="{5C7C2EB1-BD9C-405D-89D0-45E9E292BF7D}"/>
    <cellStyle name="40% - Accent4 2 14 2 3" xfId="4591" xr:uid="{00000000-0005-0000-0000-0000A1170000}"/>
    <cellStyle name="40% - Accent4 2 14 2 3 2" xfId="19157" xr:uid="{01B32137-2000-418A-9DC7-7CAF597BE4C7}"/>
    <cellStyle name="40% - Accent4 2 14 2 4" xfId="14788" xr:uid="{00000000-0005-0000-0000-0000A2170000}"/>
    <cellStyle name="40% - Accent4 2 14 2 5" xfId="14789" xr:uid="{00000000-0005-0000-0000-0000A3170000}"/>
    <cellStyle name="40% - Accent4 2 14 2 6" xfId="19155" xr:uid="{93101800-0E92-4E15-B3F5-D1AEAE7F5F73}"/>
    <cellStyle name="40% - Accent4 2 14 3" xfId="4592" xr:uid="{00000000-0005-0000-0000-0000A4170000}"/>
    <cellStyle name="40% - Accent4 2 14 3 2" xfId="19158" xr:uid="{213E85B0-503A-439E-9CFC-94C8B1128036}"/>
    <cellStyle name="40% - Accent4 2 14 4" xfId="4593" xr:uid="{00000000-0005-0000-0000-0000A5170000}"/>
    <cellStyle name="40% - Accent4 2 14 4 2" xfId="19159" xr:uid="{762A2FD5-A8FF-4FDA-A185-CEB7759D4BDD}"/>
    <cellStyle name="40% - Accent4 2 14 5" xfId="14790" xr:uid="{00000000-0005-0000-0000-0000A6170000}"/>
    <cellStyle name="40% - Accent4 2 14 6" xfId="14791" xr:uid="{00000000-0005-0000-0000-0000A7170000}"/>
    <cellStyle name="40% - Accent4 2 14 7" xfId="19154" xr:uid="{C369E5F4-DC24-4678-8080-933EF76F833C}"/>
    <cellStyle name="40% - Accent4 2 15" xfId="4594" xr:uid="{00000000-0005-0000-0000-0000A8170000}"/>
    <cellStyle name="40% - Accent4 2 15 2" xfId="4595" xr:uid="{00000000-0005-0000-0000-0000A9170000}"/>
    <cellStyle name="40% - Accent4 2 15 2 2" xfId="19161" xr:uid="{01460B82-2AB9-414E-8460-29AB847E5D49}"/>
    <cellStyle name="40% - Accent4 2 15 3" xfId="4596" xr:uid="{00000000-0005-0000-0000-0000AA170000}"/>
    <cellStyle name="40% - Accent4 2 15 3 2" xfId="19162" xr:uid="{DB311638-8F38-4F51-B4EA-4767A283A167}"/>
    <cellStyle name="40% - Accent4 2 15 4" xfId="14792" xr:uid="{00000000-0005-0000-0000-0000AB170000}"/>
    <cellStyle name="40% - Accent4 2 15 5" xfId="14793" xr:uid="{00000000-0005-0000-0000-0000AC170000}"/>
    <cellStyle name="40% - Accent4 2 15 6" xfId="19160" xr:uid="{16E23949-B6E9-4BFE-9DDA-558F59412F8E}"/>
    <cellStyle name="40% - Accent4 2 16" xfId="4597" xr:uid="{00000000-0005-0000-0000-0000AD170000}"/>
    <cellStyle name="40% - Accent4 2 16 2" xfId="19163" xr:uid="{97A0EFFA-F9DE-4B79-8D08-963DF5AD3570}"/>
    <cellStyle name="40% - Accent4 2 17" xfId="4598" xr:uid="{00000000-0005-0000-0000-0000AE170000}"/>
    <cellStyle name="40% - Accent4 2 17 2" xfId="19164" xr:uid="{86AFE6AD-47F8-485B-807B-0F5B5CA01600}"/>
    <cellStyle name="40% - Accent4 2 18" xfId="4599" xr:uid="{00000000-0005-0000-0000-0000AF170000}"/>
    <cellStyle name="40% - Accent4 2 18 2" xfId="19165" xr:uid="{2209CA20-11DE-4018-BC61-57F7D2C60540}"/>
    <cellStyle name="40% - Accent4 2 19" xfId="14794"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7" xr:uid="{7769DF84-9D7A-4040-8355-92920BF93A5C}"/>
    <cellStyle name="40% - Accent4 2 2 2 3" xfId="4603" xr:uid="{00000000-0005-0000-0000-0000B4170000}"/>
    <cellStyle name="40% - Accent4 2 2 2 3 2" xfId="19168" xr:uid="{AFB83860-9FCF-4E27-8626-CFF817FD0D63}"/>
    <cellStyle name="40% - Accent4 2 2 2 4" xfId="14795" xr:uid="{00000000-0005-0000-0000-0000B5170000}"/>
    <cellStyle name="40% - Accent4 2 2 2 5" xfId="14796" xr:uid="{00000000-0005-0000-0000-0000B6170000}"/>
    <cellStyle name="40% - Accent4 2 2 2 6" xfId="19166" xr:uid="{4E64D9E7-D21F-4321-B16E-987AD51E9C82}"/>
    <cellStyle name="40% - Accent4 2 2 3" xfId="4604" xr:uid="{00000000-0005-0000-0000-0000B7170000}"/>
    <cellStyle name="40% - Accent4 2 2 3 2" xfId="19169" xr:uid="{5E303904-D4A1-4233-B258-F524BB6E871D}"/>
    <cellStyle name="40% - Accent4 2 2 4" xfId="4605" xr:uid="{00000000-0005-0000-0000-0000B8170000}"/>
    <cellStyle name="40% - Accent4 2 2 4 2" xfId="19170" xr:uid="{FF423C4F-4620-44C9-8FCD-C6B45F86273F}"/>
    <cellStyle name="40% - Accent4 2 2 5" xfId="4606" xr:uid="{00000000-0005-0000-0000-0000B9170000}"/>
    <cellStyle name="40% - Accent4 2 2 5 2" xfId="19171" xr:uid="{9B749186-957A-478B-A79D-E2B8BD46C7B3}"/>
    <cellStyle name="40% - Accent4 2 2 6" xfId="14797"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3" xr:uid="{5BAA684B-A4EF-4BA1-BF18-5511FA55CD9A}"/>
    <cellStyle name="40% - Accent4 2 3 2 3" xfId="4611" xr:uid="{00000000-0005-0000-0000-0000BF170000}"/>
    <cellStyle name="40% - Accent4 2 3 2 3 2" xfId="19174" xr:uid="{2313B04B-3860-4395-88F1-127B23C435C2}"/>
    <cellStyle name="40% - Accent4 2 3 2 4" xfId="14798" xr:uid="{00000000-0005-0000-0000-0000C0170000}"/>
    <cellStyle name="40% - Accent4 2 3 2 5" xfId="14799" xr:uid="{00000000-0005-0000-0000-0000C1170000}"/>
    <cellStyle name="40% - Accent4 2 3 2 6" xfId="19172" xr:uid="{CECB11E0-BDBB-4952-B3CE-4818A138FA64}"/>
    <cellStyle name="40% - Accent4 2 3 3" xfId="4612" xr:uid="{00000000-0005-0000-0000-0000C2170000}"/>
    <cellStyle name="40% - Accent4 2 3 3 2" xfId="19175" xr:uid="{CC03A882-B4E2-4E68-A575-560100274A83}"/>
    <cellStyle name="40% - Accent4 2 3 4" xfId="4613" xr:uid="{00000000-0005-0000-0000-0000C3170000}"/>
    <cellStyle name="40% - Accent4 2 3 4 2" xfId="19176" xr:uid="{47C07F58-4ED3-482C-93A9-2EAECC9B9124}"/>
    <cellStyle name="40% - Accent4 2 3 5" xfId="4614" xr:uid="{00000000-0005-0000-0000-0000C4170000}"/>
    <cellStyle name="40% - Accent4 2 3 5 2" xfId="19177" xr:uid="{91C47BB1-1715-476D-8D6E-34C622F3788D}"/>
    <cellStyle name="40% - Accent4 2 3 6" xfId="14800"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9" xr:uid="{B5D99A68-EEF4-4392-9315-16E3CCE26D77}"/>
    <cellStyle name="40% - Accent4 2 4 2 3" xfId="4619" xr:uid="{00000000-0005-0000-0000-0000CA170000}"/>
    <cellStyle name="40% - Accent4 2 4 2 3 2" xfId="19180" xr:uid="{5210FAC4-1E98-433A-B9E0-AEA7ABF0F207}"/>
    <cellStyle name="40% - Accent4 2 4 2 4" xfId="14801" xr:uid="{00000000-0005-0000-0000-0000CB170000}"/>
    <cellStyle name="40% - Accent4 2 4 2 5" xfId="14802" xr:uid="{00000000-0005-0000-0000-0000CC170000}"/>
    <cellStyle name="40% - Accent4 2 4 2 6" xfId="19178" xr:uid="{550F196D-CD6D-4F07-8C1F-CF6AE75337D5}"/>
    <cellStyle name="40% - Accent4 2 4 3" xfId="4620" xr:uid="{00000000-0005-0000-0000-0000CD170000}"/>
    <cellStyle name="40% - Accent4 2 4 3 2" xfId="19181" xr:uid="{05A78BB5-AEC5-4716-9247-EF214F5BBD66}"/>
    <cellStyle name="40% - Accent4 2 4 4" xfId="4621" xr:uid="{00000000-0005-0000-0000-0000CE170000}"/>
    <cellStyle name="40% - Accent4 2 4 4 2" xfId="19182" xr:uid="{65BC61FF-FDDE-483C-9A87-97ACD5BF0E93}"/>
    <cellStyle name="40% - Accent4 2 4 5" xfId="4622" xr:uid="{00000000-0005-0000-0000-0000CF170000}"/>
    <cellStyle name="40% - Accent4 2 4 5 2" xfId="19183" xr:uid="{7C223F23-7BBB-42CB-8F1D-D329AEA616EF}"/>
    <cellStyle name="40% - Accent4 2 4 6" xfId="14803"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5" xr:uid="{93288162-C9E2-4DC7-9F12-C67465E87178}"/>
    <cellStyle name="40% - Accent4 2 5 2 3" xfId="4627" xr:uid="{00000000-0005-0000-0000-0000D5170000}"/>
    <cellStyle name="40% - Accent4 2 5 2 3 2" xfId="19186" xr:uid="{2398A495-ABDC-480C-A0B7-C261D1CEB9F6}"/>
    <cellStyle name="40% - Accent4 2 5 2 4" xfId="14804" xr:uid="{00000000-0005-0000-0000-0000D6170000}"/>
    <cellStyle name="40% - Accent4 2 5 2 5" xfId="14805" xr:uid="{00000000-0005-0000-0000-0000D7170000}"/>
    <cellStyle name="40% - Accent4 2 5 2 6" xfId="19184" xr:uid="{A16C9D58-B950-40D5-8CF4-A5C0DF9F88C5}"/>
    <cellStyle name="40% - Accent4 2 5 3" xfId="4628" xr:uid="{00000000-0005-0000-0000-0000D8170000}"/>
    <cellStyle name="40% - Accent4 2 5 3 2" xfId="19187" xr:uid="{A0B63CEB-F59F-4349-8CF0-1450CAF2D688}"/>
    <cellStyle name="40% - Accent4 2 5 4" xfId="4629" xr:uid="{00000000-0005-0000-0000-0000D9170000}"/>
    <cellStyle name="40% - Accent4 2 5 4 2" xfId="19188" xr:uid="{C3DF0693-881E-40C1-BC4D-B2B007F9EBFB}"/>
    <cellStyle name="40% - Accent4 2 5 5" xfId="4630" xr:uid="{00000000-0005-0000-0000-0000DA170000}"/>
    <cellStyle name="40% - Accent4 2 5 5 2" xfId="19189" xr:uid="{BE223388-9488-40DC-92FA-2B3FC04BB8AD}"/>
    <cellStyle name="40% - Accent4 2 5 6" xfId="14806"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2" xr:uid="{D593063B-5C8A-4C88-870C-393D54869DFB}"/>
    <cellStyle name="40% - Accent4 2 6 2 3" xfId="4635" xr:uid="{00000000-0005-0000-0000-0000E0170000}"/>
    <cellStyle name="40% - Accent4 2 6 2 3 2" xfId="19193" xr:uid="{1EF2B594-8C8A-4F52-9E46-E546D11AD979}"/>
    <cellStyle name="40% - Accent4 2 6 2 4" xfId="14807" xr:uid="{00000000-0005-0000-0000-0000E1170000}"/>
    <cellStyle name="40% - Accent4 2 6 2 5" xfId="14808" xr:uid="{00000000-0005-0000-0000-0000E2170000}"/>
    <cellStyle name="40% - Accent4 2 6 2 6" xfId="19191" xr:uid="{35118911-E706-46AF-B75C-B3DDCC505320}"/>
    <cellStyle name="40% - Accent4 2 6 3" xfId="4636" xr:uid="{00000000-0005-0000-0000-0000E3170000}"/>
    <cellStyle name="40% - Accent4 2 6 3 2" xfId="19194" xr:uid="{CFD96005-678F-4B1E-B760-A990DCCC727C}"/>
    <cellStyle name="40% - Accent4 2 6 4" xfId="4637" xr:uid="{00000000-0005-0000-0000-0000E4170000}"/>
    <cellStyle name="40% - Accent4 2 6 4 2" xfId="19195" xr:uid="{574B695B-6612-4743-96EE-6BF662390F36}"/>
    <cellStyle name="40% - Accent4 2 6 5" xfId="14809" xr:uid="{00000000-0005-0000-0000-0000E5170000}"/>
    <cellStyle name="40% - Accent4 2 6 6" xfId="14810" xr:uid="{00000000-0005-0000-0000-0000E6170000}"/>
    <cellStyle name="40% - Accent4 2 6 7" xfId="19190"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8" xr:uid="{ED4D2B7A-0DF7-4FFD-896D-EA3851EDAA6E}"/>
    <cellStyle name="40% - Accent4 2 7 2 3" xfId="4642" xr:uid="{00000000-0005-0000-0000-0000EB170000}"/>
    <cellStyle name="40% - Accent4 2 7 2 3 2" xfId="19199" xr:uid="{A809F2D3-BA4D-4F7E-B08B-7C23283249B9}"/>
    <cellStyle name="40% - Accent4 2 7 2 4" xfId="14811" xr:uid="{00000000-0005-0000-0000-0000EC170000}"/>
    <cellStyle name="40% - Accent4 2 7 2 5" xfId="14812" xr:uid="{00000000-0005-0000-0000-0000ED170000}"/>
    <cellStyle name="40% - Accent4 2 7 2 6" xfId="19197" xr:uid="{3365C5E6-A70F-4ACA-B273-C655A1994855}"/>
    <cellStyle name="40% - Accent4 2 7 3" xfId="4643" xr:uid="{00000000-0005-0000-0000-0000EE170000}"/>
    <cellStyle name="40% - Accent4 2 7 3 2" xfId="19200" xr:uid="{FCF894D0-D428-4E0B-AA1C-12AE04DE2BF4}"/>
    <cellStyle name="40% - Accent4 2 7 4" xfId="4644" xr:uid="{00000000-0005-0000-0000-0000EF170000}"/>
    <cellStyle name="40% - Accent4 2 7 4 2" xfId="19201" xr:uid="{CDAC0150-D352-4383-84C0-1DD202B15048}"/>
    <cellStyle name="40% - Accent4 2 7 5" xfId="14813" xr:uid="{00000000-0005-0000-0000-0000F0170000}"/>
    <cellStyle name="40% - Accent4 2 7 6" xfId="14814" xr:uid="{00000000-0005-0000-0000-0000F1170000}"/>
    <cellStyle name="40% - Accent4 2 7 7" xfId="19196"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4" xr:uid="{BD045DE4-7FB6-466B-B9C0-27C7FF89DCAB}"/>
    <cellStyle name="40% - Accent4 2 8 2 3" xfId="4649" xr:uid="{00000000-0005-0000-0000-0000F6170000}"/>
    <cellStyle name="40% - Accent4 2 8 2 3 2" xfId="19205" xr:uid="{F135F7AD-18EE-42DA-BF0F-50B5708BE419}"/>
    <cellStyle name="40% - Accent4 2 8 2 4" xfId="14815" xr:uid="{00000000-0005-0000-0000-0000F7170000}"/>
    <cellStyle name="40% - Accent4 2 8 2 5" xfId="14816" xr:uid="{00000000-0005-0000-0000-0000F8170000}"/>
    <cellStyle name="40% - Accent4 2 8 2 6" xfId="19203" xr:uid="{98B0C8B1-B582-419F-AEE8-BD0E206F1479}"/>
    <cellStyle name="40% - Accent4 2 8 3" xfId="4650" xr:uid="{00000000-0005-0000-0000-0000F9170000}"/>
    <cellStyle name="40% - Accent4 2 8 3 2" xfId="19206" xr:uid="{866C44A0-638E-4933-BDC0-1E984E4135B9}"/>
    <cellStyle name="40% - Accent4 2 8 4" xfId="4651" xr:uid="{00000000-0005-0000-0000-0000FA170000}"/>
    <cellStyle name="40% - Accent4 2 8 4 2" xfId="19207" xr:uid="{ABD27E92-E555-4314-A92B-8487EC058C45}"/>
    <cellStyle name="40% - Accent4 2 8 5" xfId="14817" xr:uid="{00000000-0005-0000-0000-0000FB170000}"/>
    <cellStyle name="40% - Accent4 2 8 6" xfId="14818" xr:uid="{00000000-0005-0000-0000-0000FC170000}"/>
    <cellStyle name="40% - Accent4 2 8 7" xfId="19202"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10" xr:uid="{B3F8C636-352E-4E27-AB7C-4E22B989B02F}"/>
    <cellStyle name="40% - Accent4 2 9 2 3" xfId="4656" xr:uid="{00000000-0005-0000-0000-000001180000}"/>
    <cellStyle name="40% - Accent4 2 9 2 3 2" xfId="19211" xr:uid="{216AD5E9-BB18-450D-945A-516A603F2A6A}"/>
    <cellStyle name="40% - Accent4 2 9 2 4" xfId="14819" xr:uid="{00000000-0005-0000-0000-000002180000}"/>
    <cellStyle name="40% - Accent4 2 9 2 5" xfId="14820" xr:uid="{00000000-0005-0000-0000-000003180000}"/>
    <cellStyle name="40% - Accent4 2 9 2 6" xfId="19209" xr:uid="{589B343B-430E-4839-AD20-7CB3F17816D7}"/>
    <cellStyle name="40% - Accent4 2 9 3" xfId="4657" xr:uid="{00000000-0005-0000-0000-000004180000}"/>
    <cellStyle name="40% - Accent4 2 9 3 2" xfId="19212" xr:uid="{1C60596C-57BA-40A0-90CC-A5B7BBA3531E}"/>
    <cellStyle name="40% - Accent4 2 9 4" xfId="4658" xr:uid="{00000000-0005-0000-0000-000005180000}"/>
    <cellStyle name="40% - Accent4 2 9 4 2" xfId="19213" xr:uid="{2BA229AA-D04B-4768-8BA6-A9B6514C08CC}"/>
    <cellStyle name="40% - Accent4 2 9 5" xfId="14821" xr:uid="{00000000-0005-0000-0000-000006180000}"/>
    <cellStyle name="40% - Accent4 2 9 6" xfId="14822" xr:uid="{00000000-0005-0000-0000-000007180000}"/>
    <cellStyle name="40% - Accent4 2 9 7" xfId="19208"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4" xr:uid="{A2DC1BE5-2459-4C58-8805-DC0B3726E90D}"/>
    <cellStyle name="40% - Accent4 3 11" xfId="4674" xr:uid="{00000000-0005-0000-0000-000017180000}"/>
    <cellStyle name="40% - Accent4 3 11 2" xfId="19215" xr:uid="{7C763C85-D9AE-4A77-9665-CBFE32CCB606}"/>
    <cellStyle name="40% - Accent4 3 12" xfId="4675" xr:uid="{00000000-0005-0000-0000-000018180000}"/>
    <cellStyle name="40% - Accent4 3 12 2" xfId="19216" xr:uid="{2D79536F-4CE4-4F38-8755-9EB2217228FD}"/>
    <cellStyle name="40% - Accent4 3 13" xfId="14823"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8" xr:uid="{0B4324A5-73C4-45A7-A24D-E7EB7ED8B0F3}"/>
    <cellStyle name="40% - Accent4 3 2 2 3" xfId="4679" xr:uid="{00000000-0005-0000-0000-00001D180000}"/>
    <cellStyle name="40% - Accent4 3 2 2 3 2" xfId="19219" xr:uid="{739FF560-09E3-4B30-8E8A-6E91AB7B09F0}"/>
    <cellStyle name="40% - Accent4 3 2 2 4" xfId="14824" xr:uid="{00000000-0005-0000-0000-00001E180000}"/>
    <cellStyle name="40% - Accent4 3 2 2 5" xfId="14825" xr:uid="{00000000-0005-0000-0000-00001F180000}"/>
    <cellStyle name="40% - Accent4 3 2 2 6" xfId="19217" xr:uid="{742C3F3E-8ED3-4425-85C8-6C8BA27600A0}"/>
    <cellStyle name="40% - Accent4 3 2 3" xfId="4680" xr:uid="{00000000-0005-0000-0000-000020180000}"/>
    <cellStyle name="40% - Accent4 3 2 3 2" xfId="19220" xr:uid="{9077764E-AF8F-4354-9BEC-5A8E7668F05F}"/>
    <cellStyle name="40% - Accent4 3 2 4" xfId="4681" xr:uid="{00000000-0005-0000-0000-000021180000}"/>
    <cellStyle name="40% - Accent4 3 2 4 2" xfId="19221" xr:uid="{3A8E9EED-D15C-4969-B873-6F6364E3C592}"/>
    <cellStyle name="40% - Accent4 3 2 5" xfId="4682" xr:uid="{00000000-0005-0000-0000-000022180000}"/>
    <cellStyle name="40% - Accent4 3 2 5 2" xfId="19222" xr:uid="{FD61C704-B51E-476A-AF83-0BEFB4FAC105}"/>
    <cellStyle name="40% - Accent4 3 2 6" xfId="14826"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4" xr:uid="{286A25CA-2523-48E6-8F25-3B724E2E326D}"/>
    <cellStyle name="40% - Accent4 3 3 2 3" xfId="4687" xr:uid="{00000000-0005-0000-0000-000028180000}"/>
    <cellStyle name="40% - Accent4 3 3 2 3 2" xfId="19225" xr:uid="{99996042-5488-4158-8244-214619ED2FBE}"/>
    <cellStyle name="40% - Accent4 3 3 2 4" xfId="14827" xr:uid="{00000000-0005-0000-0000-000029180000}"/>
    <cellStyle name="40% - Accent4 3 3 2 5" xfId="14828" xr:uid="{00000000-0005-0000-0000-00002A180000}"/>
    <cellStyle name="40% - Accent4 3 3 2 6" xfId="19223" xr:uid="{6CD214B5-44AD-4896-BE49-5259BAA4DA7B}"/>
    <cellStyle name="40% - Accent4 3 3 3" xfId="4688" xr:uid="{00000000-0005-0000-0000-00002B180000}"/>
    <cellStyle name="40% - Accent4 3 3 3 2" xfId="19226" xr:uid="{D52039B6-0B7C-4869-A8B1-4B4B08DD228C}"/>
    <cellStyle name="40% - Accent4 3 3 4" xfId="4689" xr:uid="{00000000-0005-0000-0000-00002C180000}"/>
    <cellStyle name="40% - Accent4 3 3 4 2" xfId="19227" xr:uid="{8D85A001-EBB3-4060-B88A-6680CE9B148A}"/>
    <cellStyle name="40% - Accent4 3 3 5" xfId="4690" xr:uid="{00000000-0005-0000-0000-00002D180000}"/>
    <cellStyle name="40% - Accent4 3 3 5 2" xfId="19228" xr:uid="{466D4641-6396-4138-82F0-45B4BFAA7AE1}"/>
    <cellStyle name="40% - Accent4 3 3 6" xfId="14829"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30" xr:uid="{70738C61-3469-489F-A594-2AFFA96C8F57}"/>
    <cellStyle name="40% - Accent4 3 4 2 3" xfId="4695" xr:uid="{00000000-0005-0000-0000-000033180000}"/>
    <cellStyle name="40% - Accent4 3 4 2 3 2" xfId="19231" xr:uid="{2D7D4689-2B4D-4FF9-A601-16617BB26624}"/>
    <cellStyle name="40% - Accent4 3 4 2 4" xfId="14830" xr:uid="{00000000-0005-0000-0000-000034180000}"/>
    <cellStyle name="40% - Accent4 3 4 2 5" xfId="14831" xr:uid="{00000000-0005-0000-0000-000035180000}"/>
    <cellStyle name="40% - Accent4 3 4 2 6" xfId="19229" xr:uid="{33293F7F-0FA7-4206-BA65-38245F4C2472}"/>
    <cellStyle name="40% - Accent4 3 4 3" xfId="4696" xr:uid="{00000000-0005-0000-0000-000036180000}"/>
    <cellStyle name="40% - Accent4 3 4 3 2" xfId="19232" xr:uid="{98289689-554D-4D86-88F0-0E9392F46C92}"/>
    <cellStyle name="40% - Accent4 3 4 4" xfId="4697" xr:uid="{00000000-0005-0000-0000-000037180000}"/>
    <cellStyle name="40% - Accent4 3 4 4 2" xfId="19233" xr:uid="{0538FE95-849B-49FB-A46C-6C633C47AF82}"/>
    <cellStyle name="40% - Accent4 3 4 5" xfId="4698" xr:uid="{00000000-0005-0000-0000-000038180000}"/>
    <cellStyle name="40% - Accent4 3 4 5 2" xfId="19234" xr:uid="{0F6CFCEC-F2B4-4123-B45F-F8EADF644B5B}"/>
    <cellStyle name="40% - Accent4 3 4 6" xfId="14832"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6" xr:uid="{27D30D13-E837-42E2-91DB-059C520E5C1B}"/>
    <cellStyle name="40% - Accent4 3 5 2 3" xfId="4703" xr:uid="{00000000-0005-0000-0000-00003E180000}"/>
    <cellStyle name="40% - Accent4 3 5 2 3 2" xfId="19237" xr:uid="{9DAA09BE-3120-49E3-9536-60DF0642A7A0}"/>
    <cellStyle name="40% - Accent4 3 5 2 4" xfId="14833" xr:uid="{00000000-0005-0000-0000-00003F180000}"/>
    <cellStyle name="40% - Accent4 3 5 2 5" xfId="14834" xr:uid="{00000000-0005-0000-0000-000040180000}"/>
    <cellStyle name="40% - Accent4 3 5 2 6" xfId="19235" xr:uid="{082C4AE5-E7BB-4F0B-B3A9-4CE3FF052E18}"/>
    <cellStyle name="40% - Accent4 3 5 3" xfId="4704" xr:uid="{00000000-0005-0000-0000-000041180000}"/>
    <cellStyle name="40% - Accent4 3 5 3 2" xfId="19238" xr:uid="{AA1E11E8-6035-4287-A9BC-692D36337E07}"/>
    <cellStyle name="40% - Accent4 3 5 4" xfId="4705" xr:uid="{00000000-0005-0000-0000-000042180000}"/>
    <cellStyle name="40% - Accent4 3 5 4 2" xfId="19239" xr:uid="{2318C1AC-E104-467C-9ED4-B44C982D7625}"/>
    <cellStyle name="40% - Accent4 3 5 5" xfId="4706" xr:uid="{00000000-0005-0000-0000-000043180000}"/>
    <cellStyle name="40% - Accent4 3 5 5 2" xfId="19240" xr:uid="{B74EE756-4DBC-4148-87EC-5E973F96E399}"/>
    <cellStyle name="40% - Accent4 3 5 6" xfId="14835"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3" xr:uid="{472D02A6-5F81-4813-B023-CF25C035EBA9}"/>
    <cellStyle name="40% - Accent4 3 6 2 3" xfId="4711" xr:uid="{00000000-0005-0000-0000-000049180000}"/>
    <cellStyle name="40% - Accent4 3 6 2 3 2" xfId="19244" xr:uid="{44025D79-2DF5-4A5C-BBBF-BA6C5C4133C7}"/>
    <cellStyle name="40% - Accent4 3 6 2 4" xfId="14836" xr:uid="{00000000-0005-0000-0000-00004A180000}"/>
    <cellStyle name="40% - Accent4 3 6 2 5" xfId="14837" xr:uid="{00000000-0005-0000-0000-00004B180000}"/>
    <cellStyle name="40% - Accent4 3 6 2 6" xfId="19242" xr:uid="{D45F5BEE-7826-489C-A504-BDB702DF27DC}"/>
    <cellStyle name="40% - Accent4 3 6 3" xfId="4712" xr:uid="{00000000-0005-0000-0000-00004C180000}"/>
    <cellStyle name="40% - Accent4 3 6 3 2" xfId="19245" xr:uid="{A4D1E790-6159-4C0A-AD69-73E6D1093CCA}"/>
    <cellStyle name="40% - Accent4 3 6 4" xfId="4713" xr:uid="{00000000-0005-0000-0000-00004D180000}"/>
    <cellStyle name="40% - Accent4 3 6 4 2" xfId="19246" xr:uid="{A5884751-2DDC-4667-AE54-29E7D6ED23E6}"/>
    <cellStyle name="40% - Accent4 3 6 5" xfId="14838" xr:uid="{00000000-0005-0000-0000-00004E180000}"/>
    <cellStyle name="40% - Accent4 3 6 6" xfId="14839" xr:uid="{00000000-0005-0000-0000-00004F180000}"/>
    <cellStyle name="40% - Accent4 3 6 7" xfId="19241"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9" xr:uid="{DD4D4302-4102-43DC-B702-5D23CB0D95B5}"/>
    <cellStyle name="40% - Accent4 3 7 2 3" xfId="4718" xr:uid="{00000000-0005-0000-0000-000054180000}"/>
    <cellStyle name="40% - Accent4 3 7 2 3 2" xfId="19250" xr:uid="{4B7791A1-7D7F-4CB0-AEB0-7110A31358D7}"/>
    <cellStyle name="40% - Accent4 3 7 2 4" xfId="14840" xr:uid="{00000000-0005-0000-0000-000055180000}"/>
    <cellStyle name="40% - Accent4 3 7 2 5" xfId="14841" xr:uid="{00000000-0005-0000-0000-000056180000}"/>
    <cellStyle name="40% - Accent4 3 7 2 6" xfId="19248" xr:uid="{8A3D39CD-7A2F-404B-966F-68D7A0E56E3C}"/>
    <cellStyle name="40% - Accent4 3 7 3" xfId="4719" xr:uid="{00000000-0005-0000-0000-000057180000}"/>
    <cellStyle name="40% - Accent4 3 7 3 2" xfId="19251" xr:uid="{58808EB2-2D88-45CF-B695-845AC7573E76}"/>
    <cellStyle name="40% - Accent4 3 7 4" xfId="4720" xr:uid="{00000000-0005-0000-0000-000058180000}"/>
    <cellStyle name="40% - Accent4 3 7 4 2" xfId="19252" xr:uid="{C04DB58C-E769-4155-B742-079EF971CB06}"/>
    <cellStyle name="40% - Accent4 3 7 5" xfId="14842" xr:uid="{00000000-0005-0000-0000-000059180000}"/>
    <cellStyle name="40% - Accent4 3 7 6" xfId="14843" xr:uid="{00000000-0005-0000-0000-00005A180000}"/>
    <cellStyle name="40% - Accent4 3 7 7" xfId="19247"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5" xr:uid="{C7AE7C95-B73E-4AB8-91A0-D9E1B590B9B5}"/>
    <cellStyle name="40% - Accent4 3 8 2 3" xfId="4725" xr:uid="{00000000-0005-0000-0000-00005F180000}"/>
    <cellStyle name="40% - Accent4 3 8 2 3 2" xfId="19256" xr:uid="{8340CAA6-76A3-4EF1-ADBD-1D07CCC79699}"/>
    <cellStyle name="40% - Accent4 3 8 2 4" xfId="14844" xr:uid="{00000000-0005-0000-0000-000060180000}"/>
    <cellStyle name="40% - Accent4 3 8 2 5" xfId="14845" xr:uid="{00000000-0005-0000-0000-000061180000}"/>
    <cellStyle name="40% - Accent4 3 8 2 6" xfId="19254" xr:uid="{A54DB3ED-5E54-47CE-860A-0E7D7B6FE176}"/>
    <cellStyle name="40% - Accent4 3 8 3" xfId="4726" xr:uid="{00000000-0005-0000-0000-000062180000}"/>
    <cellStyle name="40% - Accent4 3 8 3 2" xfId="19257" xr:uid="{DE6D67DF-01FC-4F99-8FEB-19C8B2015326}"/>
    <cellStyle name="40% - Accent4 3 8 4" xfId="4727" xr:uid="{00000000-0005-0000-0000-000063180000}"/>
    <cellStyle name="40% - Accent4 3 8 4 2" xfId="19258" xr:uid="{6F4ACA59-0A9C-4F66-ABA1-BE1FF3E71CF1}"/>
    <cellStyle name="40% - Accent4 3 8 5" xfId="14846" xr:uid="{00000000-0005-0000-0000-000064180000}"/>
    <cellStyle name="40% - Accent4 3 8 6" xfId="14847" xr:uid="{00000000-0005-0000-0000-000065180000}"/>
    <cellStyle name="40% - Accent4 3 8 7" xfId="19253"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60" xr:uid="{C21E76FE-EE4E-4F5F-9E78-DDD631876520}"/>
    <cellStyle name="40% - Accent4 3 9 3" xfId="4731" xr:uid="{00000000-0005-0000-0000-000069180000}"/>
    <cellStyle name="40% - Accent4 3 9 3 2" xfId="19261" xr:uid="{6663472D-AAD8-4CFA-8ACF-BDC78811E502}"/>
    <cellStyle name="40% - Accent4 3 9 4" xfId="14848" xr:uid="{00000000-0005-0000-0000-00006A180000}"/>
    <cellStyle name="40% - Accent4 3 9 5" xfId="14849" xr:uid="{00000000-0005-0000-0000-00006B180000}"/>
    <cellStyle name="40% - Accent4 3 9 6" xfId="19259"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2" xr:uid="{13FD1D3E-24BA-473D-9087-91149A0CCF05}"/>
    <cellStyle name="40% - Accent4 4 11" xfId="4745" xr:uid="{00000000-0005-0000-0000-000079180000}"/>
    <cellStyle name="40% - Accent4 4 11 2" xfId="19263" xr:uid="{3C2D2396-15BE-40A4-9A94-6BD2F309787D}"/>
    <cellStyle name="40% - Accent4 4 12" xfId="4746" xr:uid="{00000000-0005-0000-0000-00007A180000}"/>
    <cellStyle name="40% - Accent4 4 12 2" xfId="19264" xr:uid="{55EE8ED9-9C80-4FE7-9AE6-461B9950DE89}"/>
    <cellStyle name="40% - Accent4 4 13" xfId="14850"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7" xr:uid="{9DF46DB2-0791-4B4A-9BDF-9EE96BCA50AF}"/>
    <cellStyle name="40% - Accent4 4 2 2 3" xfId="4750" xr:uid="{00000000-0005-0000-0000-00007F180000}"/>
    <cellStyle name="40% - Accent4 4 2 2 3 2" xfId="19268" xr:uid="{C94D5C1D-6125-431C-8CF5-18FC158E8652}"/>
    <cellStyle name="40% - Accent4 4 2 2 4" xfId="14851" xr:uid="{00000000-0005-0000-0000-000080180000}"/>
    <cellStyle name="40% - Accent4 4 2 2 5" xfId="14852" xr:uid="{00000000-0005-0000-0000-000081180000}"/>
    <cellStyle name="40% - Accent4 4 2 2 6" xfId="19266" xr:uid="{0D327792-C526-499A-B311-D4BCEED0DC40}"/>
    <cellStyle name="40% - Accent4 4 2 3" xfId="4751" xr:uid="{00000000-0005-0000-0000-000082180000}"/>
    <cellStyle name="40% - Accent4 4 2 3 2" xfId="19269" xr:uid="{5FE3ACC1-BCD4-42BA-B7EA-5306BF7B83E0}"/>
    <cellStyle name="40% - Accent4 4 2 4" xfId="4752" xr:uid="{00000000-0005-0000-0000-000083180000}"/>
    <cellStyle name="40% - Accent4 4 2 4 2" xfId="19270" xr:uid="{497FD68C-9219-449A-80AA-DD65E0A93683}"/>
    <cellStyle name="40% - Accent4 4 2 5" xfId="14853" xr:uid="{00000000-0005-0000-0000-000084180000}"/>
    <cellStyle name="40% - Accent4 4 2 6" xfId="14854" xr:uid="{00000000-0005-0000-0000-000085180000}"/>
    <cellStyle name="40% - Accent4 4 2 7" xfId="19265"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3" xr:uid="{337C7E82-E132-4C1E-809E-5EC58FA4B29C}"/>
    <cellStyle name="40% - Accent4 4 3 2 3" xfId="4757" xr:uid="{00000000-0005-0000-0000-00008A180000}"/>
    <cellStyle name="40% - Accent4 4 3 2 3 2" xfId="19274" xr:uid="{8836710C-CC9D-41B8-B587-06DAEF2438B5}"/>
    <cellStyle name="40% - Accent4 4 3 2 4" xfId="14855" xr:uid="{00000000-0005-0000-0000-00008B180000}"/>
    <cellStyle name="40% - Accent4 4 3 2 5" xfId="14856" xr:uid="{00000000-0005-0000-0000-00008C180000}"/>
    <cellStyle name="40% - Accent4 4 3 2 6" xfId="19272" xr:uid="{7A8A7B9F-DA11-4457-AE46-8E8FEAB66A5F}"/>
    <cellStyle name="40% - Accent4 4 3 3" xfId="4758" xr:uid="{00000000-0005-0000-0000-00008D180000}"/>
    <cellStyle name="40% - Accent4 4 3 3 2" xfId="19275" xr:uid="{B89177E5-3391-41C5-91D5-FF273701F66C}"/>
    <cellStyle name="40% - Accent4 4 3 4" xfId="4759" xr:uid="{00000000-0005-0000-0000-00008E180000}"/>
    <cellStyle name="40% - Accent4 4 3 4 2" xfId="19276" xr:uid="{5F82E8BE-4775-47BF-98B1-857AE21B8BDD}"/>
    <cellStyle name="40% - Accent4 4 3 5" xfId="14857" xr:uid="{00000000-0005-0000-0000-00008F180000}"/>
    <cellStyle name="40% - Accent4 4 3 6" xfId="14858" xr:uid="{00000000-0005-0000-0000-000090180000}"/>
    <cellStyle name="40% - Accent4 4 3 7" xfId="19271"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9" xr:uid="{8F3BDE45-2D04-458D-A2B5-6B02385ACFEF}"/>
    <cellStyle name="40% - Accent4 4 4 2 3" xfId="4763" xr:uid="{00000000-0005-0000-0000-000094180000}"/>
    <cellStyle name="40% - Accent4 4 4 2 3 2" xfId="19280" xr:uid="{D0B14AC5-2656-42DF-870E-B93E47CC4642}"/>
    <cellStyle name="40% - Accent4 4 4 2 4" xfId="14859" xr:uid="{00000000-0005-0000-0000-000095180000}"/>
    <cellStyle name="40% - Accent4 4 4 2 5" xfId="14860" xr:uid="{00000000-0005-0000-0000-000096180000}"/>
    <cellStyle name="40% - Accent4 4 4 2 6" xfId="19278" xr:uid="{6F6CC5F0-9894-4E23-BA3D-153CC38292C8}"/>
    <cellStyle name="40% - Accent4 4 4 3" xfId="4764" xr:uid="{00000000-0005-0000-0000-000097180000}"/>
    <cellStyle name="40% - Accent4 4 4 3 2" xfId="19281" xr:uid="{D6ED04CF-115E-4CE8-87E3-B1AF4BF594EB}"/>
    <cellStyle name="40% - Accent4 4 4 4" xfId="4765" xr:uid="{00000000-0005-0000-0000-000098180000}"/>
    <cellStyle name="40% - Accent4 4 4 4 2" xfId="19282" xr:uid="{482677FA-C763-45DB-9A26-A6671F187351}"/>
    <cellStyle name="40% - Accent4 4 4 5" xfId="14861" xr:uid="{00000000-0005-0000-0000-000099180000}"/>
    <cellStyle name="40% - Accent4 4 4 6" xfId="14862" xr:uid="{00000000-0005-0000-0000-00009A180000}"/>
    <cellStyle name="40% - Accent4 4 4 7" xfId="19277"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5" xr:uid="{188BFB16-41AB-4AEF-8E83-E4442254AC0B}"/>
    <cellStyle name="40% - Accent4 4 5 2 3" xfId="4769" xr:uid="{00000000-0005-0000-0000-00009E180000}"/>
    <cellStyle name="40% - Accent4 4 5 2 3 2" xfId="19286" xr:uid="{8DB54F4C-D622-4960-875A-A6DC9832211A}"/>
    <cellStyle name="40% - Accent4 4 5 2 4" xfId="14863" xr:uid="{00000000-0005-0000-0000-00009F180000}"/>
    <cellStyle name="40% - Accent4 4 5 2 5" xfId="14864" xr:uid="{00000000-0005-0000-0000-0000A0180000}"/>
    <cellStyle name="40% - Accent4 4 5 2 6" xfId="19284" xr:uid="{7E5A7A46-4C04-46E6-BA51-123A73518442}"/>
    <cellStyle name="40% - Accent4 4 5 3" xfId="4770" xr:uid="{00000000-0005-0000-0000-0000A1180000}"/>
    <cellStyle name="40% - Accent4 4 5 3 2" xfId="19287" xr:uid="{89F82C93-4FBC-4B74-8970-C8DE2BBC95FB}"/>
    <cellStyle name="40% - Accent4 4 5 4" xfId="4771" xr:uid="{00000000-0005-0000-0000-0000A2180000}"/>
    <cellStyle name="40% - Accent4 4 5 4 2" xfId="19288" xr:uid="{644FF6B2-7D64-49BC-8E29-2A6AE2065237}"/>
    <cellStyle name="40% - Accent4 4 5 5" xfId="14865" xr:uid="{00000000-0005-0000-0000-0000A3180000}"/>
    <cellStyle name="40% - Accent4 4 5 6" xfId="14866" xr:uid="{00000000-0005-0000-0000-0000A4180000}"/>
    <cellStyle name="40% - Accent4 4 5 7" xfId="19283"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1" xr:uid="{DA889DC3-BF8A-4089-8163-53268CD7A898}"/>
    <cellStyle name="40% - Accent4 4 6 2 3" xfId="4775" xr:uid="{00000000-0005-0000-0000-0000A8180000}"/>
    <cellStyle name="40% - Accent4 4 6 2 3 2" xfId="19292" xr:uid="{8CA4921D-47E2-419A-B9C1-FAD6ABD94732}"/>
    <cellStyle name="40% - Accent4 4 6 2 4" xfId="14867" xr:uid="{00000000-0005-0000-0000-0000A9180000}"/>
    <cellStyle name="40% - Accent4 4 6 2 5" xfId="14868" xr:uid="{00000000-0005-0000-0000-0000AA180000}"/>
    <cellStyle name="40% - Accent4 4 6 2 6" xfId="19290" xr:uid="{248BDEE5-CF7B-4F19-A5F3-28EACF9771CC}"/>
    <cellStyle name="40% - Accent4 4 6 3" xfId="4776" xr:uid="{00000000-0005-0000-0000-0000AB180000}"/>
    <cellStyle name="40% - Accent4 4 6 3 2" xfId="19293" xr:uid="{1D069C9A-897D-4E2E-9689-1D6C1B753C51}"/>
    <cellStyle name="40% - Accent4 4 6 4" xfId="4777" xr:uid="{00000000-0005-0000-0000-0000AC180000}"/>
    <cellStyle name="40% - Accent4 4 6 4 2" xfId="19294" xr:uid="{6BD55050-75B7-45D1-A546-C28130FCD6D1}"/>
    <cellStyle name="40% - Accent4 4 6 5" xfId="14869" xr:uid="{00000000-0005-0000-0000-0000AD180000}"/>
    <cellStyle name="40% - Accent4 4 6 6" xfId="14870" xr:uid="{00000000-0005-0000-0000-0000AE180000}"/>
    <cellStyle name="40% - Accent4 4 6 7" xfId="19289"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7" xr:uid="{11093748-AAA2-46A6-A878-4D861E76DAAB}"/>
    <cellStyle name="40% - Accent4 4 7 2 3" xfId="4781" xr:uid="{00000000-0005-0000-0000-0000B2180000}"/>
    <cellStyle name="40% - Accent4 4 7 2 3 2" xfId="19298" xr:uid="{F575D447-AA77-439A-B732-F7DD3FDA0989}"/>
    <cellStyle name="40% - Accent4 4 7 2 4" xfId="14871" xr:uid="{00000000-0005-0000-0000-0000B3180000}"/>
    <cellStyle name="40% - Accent4 4 7 2 5" xfId="14872" xr:uid="{00000000-0005-0000-0000-0000B4180000}"/>
    <cellStyle name="40% - Accent4 4 7 2 6" xfId="19296" xr:uid="{3C3DB5D3-29B2-4BDF-B8D0-11E8F0009E8D}"/>
    <cellStyle name="40% - Accent4 4 7 3" xfId="4782" xr:uid="{00000000-0005-0000-0000-0000B5180000}"/>
    <cellStyle name="40% - Accent4 4 7 3 2" xfId="19299" xr:uid="{4E81BD73-397F-448E-B1A5-66334BA288A7}"/>
    <cellStyle name="40% - Accent4 4 7 4" xfId="4783" xr:uid="{00000000-0005-0000-0000-0000B6180000}"/>
    <cellStyle name="40% - Accent4 4 7 4 2" xfId="19300" xr:uid="{382FFF3F-F2BD-451C-9140-2E5952219227}"/>
    <cellStyle name="40% - Accent4 4 7 5" xfId="14873" xr:uid="{00000000-0005-0000-0000-0000B7180000}"/>
    <cellStyle name="40% - Accent4 4 7 6" xfId="14874" xr:uid="{00000000-0005-0000-0000-0000B8180000}"/>
    <cellStyle name="40% - Accent4 4 7 7" xfId="19295"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3" xr:uid="{B9CD2E1B-9C91-41E1-8BA8-C9C90E23217D}"/>
    <cellStyle name="40% - Accent4 4 8 2 3" xfId="4787" xr:uid="{00000000-0005-0000-0000-0000BC180000}"/>
    <cellStyle name="40% - Accent4 4 8 2 3 2" xfId="19304" xr:uid="{30B1543D-354C-49D5-8F67-3C9A9FD0675A}"/>
    <cellStyle name="40% - Accent4 4 8 2 4" xfId="14875" xr:uid="{00000000-0005-0000-0000-0000BD180000}"/>
    <cellStyle name="40% - Accent4 4 8 2 5" xfId="14876" xr:uid="{00000000-0005-0000-0000-0000BE180000}"/>
    <cellStyle name="40% - Accent4 4 8 2 6" xfId="19302" xr:uid="{A8E85861-0ABB-48BB-944C-1D521551C268}"/>
    <cellStyle name="40% - Accent4 4 8 3" xfId="4788" xr:uid="{00000000-0005-0000-0000-0000BF180000}"/>
    <cellStyle name="40% - Accent4 4 8 3 2" xfId="19305" xr:uid="{375CE529-55AA-4B33-BCA6-0A5279EFE93C}"/>
    <cellStyle name="40% - Accent4 4 8 4" xfId="4789" xr:uid="{00000000-0005-0000-0000-0000C0180000}"/>
    <cellStyle name="40% - Accent4 4 8 4 2" xfId="19306" xr:uid="{7B690981-AB4F-4B92-8B44-C534F9FB34E5}"/>
    <cellStyle name="40% - Accent4 4 8 5" xfId="14877" xr:uid="{00000000-0005-0000-0000-0000C1180000}"/>
    <cellStyle name="40% - Accent4 4 8 6" xfId="14878" xr:uid="{00000000-0005-0000-0000-0000C2180000}"/>
    <cellStyle name="40% - Accent4 4 8 7" xfId="19301" xr:uid="{00E63195-D24D-42DC-AF78-9A0E48ED2B2A}"/>
    <cellStyle name="40% - Accent4 4 9" xfId="4790" xr:uid="{00000000-0005-0000-0000-0000C3180000}"/>
    <cellStyle name="40% - Accent4 4 9 2" xfId="4791" xr:uid="{00000000-0005-0000-0000-0000C4180000}"/>
    <cellStyle name="40% - Accent4 4 9 2 2" xfId="19308" xr:uid="{4CCA1A3F-AD50-4808-831E-FC7D005D1FD2}"/>
    <cellStyle name="40% - Accent4 4 9 3" xfId="4792" xr:uid="{00000000-0005-0000-0000-0000C5180000}"/>
    <cellStyle name="40% - Accent4 4 9 3 2" xfId="19309" xr:uid="{AE4BF3D6-0BC6-4689-9BA3-E5E7D6CD51AD}"/>
    <cellStyle name="40% - Accent4 4 9 4" xfId="14879" xr:uid="{00000000-0005-0000-0000-0000C6180000}"/>
    <cellStyle name="40% - Accent4 4 9 5" xfId="14880" xr:uid="{00000000-0005-0000-0000-0000C7180000}"/>
    <cellStyle name="40% - Accent4 4 9 6" xfId="19307"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2" xr:uid="{B78D42FD-9888-48D6-9005-E1D3CA6A47A8}"/>
    <cellStyle name="40% - Accent4 5 2 3" xfId="4807" xr:uid="{00000000-0005-0000-0000-0000D6180000}"/>
    <cellStyle name="40% - Accent4 5 2 3 2" xfId="19313" xr:uid="{439CCDEE-49A7-45EF-9634-73079090C0A6}"/>
    <cellStyle name="40% - Accent4 5 2 4" xfId="14881" xr:uid="{00000000-0005-0000-0000-0000D7180000}"/>
    <cellStyle name="40% - Accent4 5 2 5" xfId="14882" xr:uid="{00000000-0005-0000-0000-0000D8180000}"/>
    <cellStyle name="40% - Accent4 5 2 6" xfId="19311" xr:uid="{F8878219-CFD8-47AA-A57E-C929004EE7D4}"/>
    <cellStyle name="40% - Accent4 5 3" xfId="4808" xr:uid="{00000000-0005-0000-0000-0000D9180000}"/>
    <cellStyle name="40% - Accent4 5 3 2" xfId="19314" xr:uid="{188B74F2-1AAB-4264-B227-A156829DED44}"/>
    <cellStyle name="40% - Accent4 5 4" xfId="4809" xr:uid="{00000000-0005-0000-0000-0000DA180000}"/>
    <cellStyle name="40% - Accent4 5 4 2" xfId="19315" xr:uid="{64F1A5D0-C769-4BEA-BF06-09B80EEB1700}"/>
    <cellStyle name="40% - Accent4 5 5" xfId="14883" xr:uid="{00000000-0005-0000-0000-0000DB180000}"/>
    <cellStyle name="40% - Accent4 5 6" xfId="14884" xr:uid="{00000000-0005-0000-0000-0000DC180000}"/>
    <cellStyle name="40% - Accent4 5 7" xfId="19310"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8" xr:uid="{5F16F58A-A7ED-44E8-811C-D48C44899FA2}"/>
    <cellStyle name="40% - Accent4 6 2 3" xfId="4824" xr:uid="{00000000-0005-0000-0000-0000EB180000}"/>
    <cellStyle name="40% - Accent4 6 2 3 2" xfId="19319" xr:uid="{CF0F6D81-A077-4836-9168-86534BFDEA51}"/>
    <cellStyle name="40% - Accent4 6 2 4" xfId="14885" xr:uid="{00000000-0005-0000-0000-0000EC180000}"/>
    <cellStyle name="40% - Accent4 6 2 5" xfId="14886" xr:uid="{00000000-0005-0000-0000-0000ED180000}"/>
    <cellStyle name="40% - Accent4 6 2 6" xfId="19317" xr:uid="{DE58A34C-81AE-438A-94D0-3531996A6495}"/>
    <cellStyle name="40% - Accent4 6 3" xfId="4825" xr:uid="{00000000-0005-0000-0000-0000EE180000}"/>
    <cellStyle name="40% - Accent4 6 3 2" xfId="19320" xr:uid="{50CC95CC-1F87-480E-BA75-FBA6F9B76ECB}"/>
    <cellStyle name="40% - Accent4 6 4" xfId="4826" xr:uid="{00000000-0005-0000-0000-0000EF180000}"/>
    <cellStyle name="40% - Accent4 6 4 2" xfId="19321" xr:uid="{D0A5CB2D-3F99-4713-A50E-CAA0727A4114}"/>
    <cellStyle name="40% - Accent4 6 5" xfId="14887" xr:uid="{00000000-0005-0000-0000-0000F0180000}"/>
    <cellStyle name="40% - Accent4 6 6" xfId="14888" xr:uid="{00000000-0005-0000-0000-0000F1180000}"/>
    <cellStyle name="40% - Accent4 6 7" xfId="19316"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2"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5" xr:uid="{1E56089C-2329-4084-95FD-911AD20F8887}"/>
    <cellStyle name="40% - Accent4 7 2 3" xfId="4837" xr:uid="{00000000-0005-0000-0000-0000FC180000}"/>
    <cellStyle name="40% - Accent4 7 2 3 2" xfId="19326" xr:uid="{2D2076C1-CFB5-49EF-A1DE-C003AB1D29B9}"/>
    <cellStyle name="40% - Accent4 7 2 4" xfId="14889" xr:uid="{00000000-0005-0000-0000-0000FD180000}"/>
    <cellStyle name="40% - Accent4 7 2 5" xfId="14890" xr:uid="{00000000-0005-0000-0000-0000FE180000}"/>
    <cellStyle name="40% - Accent4 7 2 6" xfId="19324" xr:uid="{E1DB742C-8160-4FB4-8E28-8303D1CACE44}"/>
    <cellStyle name="40% - Accent4 7 3" xfId="4838" xr:uid="{00000000-0005-0000-0000-0000FF180000}"/>
    <cellStyle name="40% - Accent4 7 3 2" xfId="19327" xr:uid="{BADFFBEF-DAB0-4338-8954-16479A73FFCA}"/>
    <cellStyle name="40% - Accent4 7 4" xfId="4839" xr:uid="{00000000-0005-0000-0000-000000190000}"/>
    <cellStyle name="40% - Accent4 7 4 2" xfId="19328" xr:uid="{B5F6A505-EEE6-4AAD-BA18-7C9B649BB35B}"/>
    <cellStyle name="40% - Accent4 7 5" xfId="14891" xr:uid="{00000000-0005-0000-0000-000001190000}"/>
    <cellStyle name="40% - Accent4 7 6" xfId="14892" xr:uid="{00000000-0005-0000-0000-000002190000}"/>
    <cellStyle name="40% - Accent4 7 7" xfId="19323"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1" xr:uid="{C6360AB5-50D5-40BD-A920-6C696E8A77F8}"/>
    <cellStyle name="40% - Accent4 8 2 3" xfId="4844" xr:uid="{00000000-0005-0000-0000-000007190000}"/>
    <cellStyle name="40% - Accent4 8 2 3 2" xfId="19332" xr:uid="{46D6C68B-2952-49C1-BA57-31C2E5DE72F5}"/>
    <cellStyle name="40% - Accent4 8 2 4" xfId="14893" xr:uid="{00000000-0005-0000-0000-000008190000}"/>
    <cellStyle name="40% - Accent4 8 2 5" xfId="14894" xr:uid="{00000000-0005-0000-0000-000009190000}"/>
    <cellStyle name="40% - Accent4 8 2 6" xfId="19330" xr:uid="{E445622A-9071-4DD2-B68B-075781C7BFD2}"/>
    <cellStyle name="40% - Accent4 8 3" xfId="4845" xr:uid="{00000000-0005-0000-0000-00000A190000}"/>
    <cellStyle name="40% - Accent4 8 3 2" xfId="19333" xr:uid="{4FBEC18D-F070-4412-960D-A1E700FEA040}"/>
    <cellStyle name="40% - Accent4 8 4" xfId="4846" xr:uid="{00000000-0005-0000-0000-00000B190000}"/>
    <cellStyle name="40% - Accent4 8 4 2" xfId="19334" xr:uid="{DC30E4C0-4DE7-49D5-BB78-9DF8F305D20D}"/>
    <cellStyle name="40% - Accent4 8 5" xfId="14895" xr:uid="{00000000-0005-0000-0000-00000C190000}"/>
    <cellStyle name="40% - Accent4 8 6" xfId="14896" xr:uid="{00000000-0005-0000-0000-00000D190000}"/>
    <cellStyle name="40% - Accent4 8 7" xfId="19329"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7" xr:uid="{4B749520-3EBB-4448-9388-1AD80C2C0870}"/>
    <cellStyle name="40% - Accent4 9 2 3" xfId="4851" xr:uid="{00000000-0005-0000-0000-000012190000}"/>
    <cellStyle name="40% - Accent4 9 2 3 2" xfId="19338" xr:uid="{54AD091D-7DE8-43EA-BE27-78D3DCBBCB99}"/>
    <cellStyle name="40% - Accent4 9 2 4" xfId="14897" xr:uid="{00000000-0005-0000-0000-000013190000}"/>
    <cellStyle name="40% - Accent4 9 2 5" xfId="14898" xr:uid="{00000000-0005-0000-0000-000014190000}"/>
    <cellStyle name="40% - Accent4 9 2 6" xfId="19336" xr:uid="{CD24E4AD-3367-4B1B-84C1-64344E1A58C6}"/>
    <cellStyle name="40% - Accent4 9 3" xfId="4852" xr:uid="{00000000-0005-0000-0000-000015190000}"/>
    <cellStyle name="40% - Accent4 9 3 2" xfId="19339" xr:uid="{19279132-8C36-40C8-BF6B-B16409951A50}"/>
    <cellStyle name="40% - Accent4 9 4" xfId="4853" xr:uid="{00000000-0005-0000-0000-000016190000}"/>
    <cellStyle name="40% - Accent4 9 4 2" xfId="19340" xr:uid="{7F8A8FF6-26F5-4F1D-BFD3-40AB075CDE92}"/>
    <cellStyle name="40% - Accent4 9 5" xfId="14899" xr:uid="{00000000-0005-0000-0000-000017190000}"/>
    <cellStyle name="40% - Accent4 9 6" xfId="14900" xr:uid="{00000000-0005-0000-0000-000018190000}"/>
    <cellStyle name="40% - Accent4 9 7" xfId="19335"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3" xr:uid="{7504DE61-65A5-4465-92B6-3659418F8CB5}"/>
    <cellStyle name="40% - Accent5 10 2 3" xfId="4858" xr:uid="{00000000-0005-0000-0000-00001D190000}"/>
    <cellStyle name="40% - Accent5 10 2 3 2" xfId="19344" xr:uid="{C6EFE504-3BCB-446E-95F6-AFD6E55B1646}"/>
    <cellStyle name="40% - Accent5 10 2 4" xfId="14901" xr:uid="{00000000-0005-0000-0000-00001E190000}"/>
    <cellStyle name="40% - Accent5 10 2 5" xfId="14902" xr:uid="{00000000-0005-0000-0000-00001F190000}"/>
    <cellStyle name="40% - Accent5 10 2 6" xfId="19342" xr:uid="{863C9377-978B-4347-BB71-DC89D91F7B4E}"/>
    <cellStyle name="40% - Accent5 10 3" xfId="4859" xr:uid="{00000000-0005-0000-0000-000020190000}"/>
    <cellStyle name="40% - Accent5 10 3 2" xfId="19345" xr:uid="{BB9A8177-4E90-4590-9551-03F02C546CF0}"/>
    <cellStyle name="40% - Accent5 10 4" xfId="4860" xr:uid="{00000000-0005-0000-0000-000021190000}"/>
    <cellStyle name="40% - Accent5 10 4 2" xfId="19346" xr:uid="{5A63A7EE-3B6C-482A-AC27-9A0C0C71C760}"/>
    <cellStyle name="40% - Accent5 10 5" xfId="14903" xr:uid="{00000000-0005-0000-0000-000022190000}"/>
    <cellStyle name="40% - Accent5 10 6" xfId="14904" xr:uid="{00000000-0005-0000-0000-000023190000}"/>
    <cellStyle name="40% - Accent5 10 7" xfId="19341"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9" xr:uid="{113816C1-8D6E-4A18-8A4F-E7EFB3CB0549}"/>
    <cellStyle name="40% - Accent5 11 2 3" xfId="4865" xr:uid="{00000000-0005-0000-0000-000028190000}"/>
    <cellStyle name="40% - Accent5 11 2 3 2" xfId="19350" xr:uid="{372D5DE9-01A2-4A2C-A198-579F75E9B739}"/>
    <cellStyle name="40% - Accent5 11 2 4" xfId="14905" xr:uid="{00000000-0005-0000-0000-000029190000}"/>
    <cellStyle name="40% - Accent5 11 2 5" xfId="14906" xr:uid="{00000000-0005-0000-0000-00002A190000}"/>
    <cellStyle name="40% - Accent5 11 2 6" xfId="19348" xr:uid="{61832650-7FB3-470C-922A-DFB77FFBAEAF}"/>
    <cellStyle name="40% - Accent5 11 3" xfId="4866" xr:uid="{00000000-0005-0000-0000-00002B190000}"/>
    <cellStyle name="40% - Accent5 11 3 2" xfId="19351" xr:uid="{D02C3F9E-2E83-43AF-BD07-E77CB0C5144B}"/>
    <cellStyle name="40% - Accent5 11 4" xfId="4867" xr:uid="{00000000-0005-0000-0000-00002C190000}"/>
    <cellStyle name="40% - Accent5 11 4 2" xfId="19352" xr:uid="{ECA06584-9B86-48F4-8FA8-A1D754E36CE2}"/>
    <cellStyle name="40% - Accent5 11 5" xfId="14907" xr:uid="{00000000-0005-0000-0000-00002D190000}"/>
    <cellStyle name="40% - Accent5 11 6" xfId="14908" xr:uid="{00000000-0005-0000-0000-00002E190000}"/>
    <cellStyle name="40% - Accent5 11 7" xfId="19347"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5" xr:uid="{49DAE047-CF59-414D-894E-F5A8A34082FA}"/>
    <cellStyle name="40% - Accent5 12 2 3" xfId="4872" xr:uid="{00000000-0005-0000-0000-000033190000}"/>
    <cellStyle name="40% - Accent5 12 2 3 2" xfId="19356" xr:uid="{D6FABDE3-B82F-4ABB-9D0A-2351D072F477}"/>
    <cellStyle name="40% - Accent5 12 2 4" xfId="14909" xr:uid="{00000000-0005-0000-0000-000034190000}"/>
    <cellStyle name="40% - Accent5 12 2 5" xfId="14910" xr:uid="{00000000-0005-0000-0000-000035190000}"/>
    <cellStyle name="40% - Accent5 12 2 6" xfId="19354" xr:uid="{C8618B92-79E0-48A2-9ACB-0ADB8F3B2FE3}"/>
    <cellStyle name="40% - Accent5 12 3" xfId="4873" xr:uid="{00000000-0005-0000-0000-000036190000}"/>
    <cellStyle name="40% - Accent5 12 3 2" xfId="19357" xr:uid="{27D8FB71-A149-4147-812E-FE7575D9E012}"/>
    <cellStyle name="40% - Accent5 12 4" xfId="4874" xr:uid="{00000000-0005-0000-0000-000037190000}"/>
    <cellStyle name="40% - Accent5 12 4 2" xfId="19358" xr:uid="{B1BB1D3F-9F1A-430D-9546-0C073F9729F0}"/>
    <cellStyle name="40% - Accent5 12 5" xfId="14911" xr:uid="{00000000-0005-0000-0000-000038190000}"/>
    <cellStyle name="40% - Accent5 12 6" xfId="14912" xr:uid="{00000000-0005-0000-0000-000039190000}"/>
    <cellStyle name="40% - Accent5 12 7" xfId="19353"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1" xr:uid="{329C4CF4-2F96-4ADB-AC2C-82232AC58519}"/>
    <cellStyle name="40% - Accent5 13 2 3" xfId="4879" xr:uid="{00000000-0005-0000-0000-00003E190000}"/>
    <cellStyle name="40% - Accent5 13 2 3 2" xfId="19362" xr:uid="{F3CA46EB-5DE5-490A-9824-E31E53CFD736}"/>
    <cellStyle name="40% - Accent5 13 2 4" xfId="14913" xr:uid="{00000000-0005-0000-0000-00003F190000}"/>
    <cellStyle name="40% - Accent5 13 2 5" xfId="14914" xr:uid="{00000000-0005-0000-0000-000040190000}"/>
    <cellStyle name="40% - Accent5 13 2 6" xfId="19360" xr:uid="{8C0B0478-8117-42C8-A046-30EDC9FDE8F2}"/>
    <cellStyle name="40% - Accent5 13 3" xfId="4880" xr:uid="{00000000-0005-0000-0000-000041190000}"/>
    <cellStyle name="40% - Accent5 13 3 2" xfId="19363" xr:uid="{057E15CD-55A8-409C-A819-F1CECD7EE198}"/>
    <cellStyle name="40% - Accent5 13 4" xfId="4881" xr:uid="{00000000-0005-0000-0000-000042190000}"/>
    <cellStyle name="40% - Accent5 13 4 2" xfId="19364" xr:uid="{0395584B-3624-4632-B832-FCDBC890DD48}"/>
    <cellStyle name="40% - Accent5 13 5" xfId="14915" xr:uid="{00000000-0005-0000-0000-000043190000}"/>
    <cellStyle name="40% - Accent5 13 6" xfId="14916" xr:uid="{00000000-0005-0000-0000-000044190000}"/>
    <cellStyle name="40% - Accent5 13 7" xfId="19359"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7" xr:uid="{BC73D87C-78EE-4E80-98B9-CE804D600E2A}"/>
    <cellStyle name="40% - Accent5 14 2 3" xfId="4886" xr:uid="{00000000-0005-0000-0000-000049190000}"/>
    <cellStyle name="40% - Accent5 14 2 3 2" xfId="19368" xr:uid="{6292D3C8-6979-41FB-9DBC-99BB7E6EE53F}"/>
    <cellStyle name="40% - Accent5 14 2 4" xfId="14917" xr:uid="{00000000-0005-0000-0000-00004A190000}"/>
    <cellStyle name="40% - Accent5 14 2 5" xfId="14918" xr:uid="{00000000-0005-0000-0000-00004B190000}"/>
    <cellStyle name="40% - Accent5 14 2 6" xfId="19366" xr:uid="{AC89CD82-8BB8-4C5E-AEE3-D9C8EFB4A17F}"/>
    <cellStyle name="40% - Accent5 14 3" xfId="4887" xr:uid="{00000000-0005-0000-0000-00004C190000}"/>
    <cellStyle name="40% - Accent5 14 3 2" xfId="19369" xr:uid="{603FE08D-C076-4740-A9B9-DD3E0F8F69BD}"/>
    <cellStyle name="40% - Accent5 14 4" xfId="4888" xr:uid="{00000000-0005-0000-0000-00004D190000}"/>
    <cellStyle name="40% - Accent5 14 4 2" xfId="19370" xr:uid="{729353C0-7B3F-4D27-ACBA-434AC2C25781}"/>
    <cellStyle name="40% - Accent5 14 5" xfId="14919" xr:uid="{00000000-0005-0000-0000-00004E190000}"/>
    <cellStyle name="40% - Accent5 14 6" xfId="14920" xr:uid="{00000000-0005-0000-0000-00004F190000}"/>
    <cellStyle name="40% - Accent5 14 7" xfId="19365"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3" xr:uid="{6D393B66-F702-491D-8BCA-7351FC25F749}"/>
    <cellStyle name="40% - Accent5 15 2 3" xfId="4893" xr:uid="{00000000-0005-0000-0000-000054190000}"/>
    <cellStyle name="40% - Accent5 15 2 3 2" xfId="19374" xr:uid="{63C78208-5142-429A-92FD-B92E5F4F79B3}"/>
    <cellStyle name="40% - Accent5 15 2 4" xfId="14921" xr:uid="{00000000-0005-0000-0000-000055190000}"/>
    <cellStyle name="40% - Accent5 15 2 5" xfId="14922" xr:uid="{00000000-0005-0000-0000-000056190000}"/>
    <cellStyle name="40% - Accent5 15 2 6" xfId="19372" xr:uid="{51A85969-0368-4DE6-930A-39131146FEF5}"/>
    <cellStyle name="40% - Accent5 15 3" xfId="4894" xr:uid="{00000000-0005-0000-0000-000057190000}"/>
    <cellStyle name="40% - Accent5 15 3 2" xfId="19375" xr:uid="{2E5BB710-AC9B-49AF-A6C4-334EC0541F24}"/>
    <cellStyle name="40% - Accent5 15 4" xfId="4895" xr:uid="{00000000-0005-0000-0000-000058190000}"/>
    <cellStyle name="40% - Accent5 15 4 2" xfId="19376" xr:uid="{B58F044E-105F-4DAD-A05D-D7FFC5D7324C}"/>
    <cellStyle name="40% - Accent5 15 5" xfId="14923" xr:uid="{00000000-0005-0000-0000-000059190000}"/>
    <cellStyle name="40% - Accent5 15 6" xfId="14924" xr:uid="{00000000-0005-0000-0000-00005A190000}"/>
    <cellStyle name="40% - Accent5 15 7" xfId="19371"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9" xr:uid="{79F80429-C863-4F55-9E5D-6A11ED205F44}"/>
    <cellStyle name="40% - Accent5 16 2 3" xfId="4900" xr:uid="{00000000-0005-0000-0000-00005F190000}"/>
    <cellStyle name="40% - Accent5 16 2 3 2" xfId="19380" xr:uid="{B124972F-F118-4338-BA55-70CBC3EEC82F}"/>
    <cellStyle name="40% - Accent5 16 2 4" xfId="14925" xr:uid="{00000000-0005-0000-0000-000060190000}"/>
    <cellStyle name="40% - Accent5 16 2 5" xfId="14926" xr:uid="{00000000-0005-0000-0000-000061190000}"/>
    <cellStyle name="40% - Accent5 16 2 6" xfId="19378" xr:uid="{790373C9-8F74-4418-ACDC-B75B7A40FA23}"/>
    <cellStyle name="40% - Accent5 16 3" xfId="4901" xr:uid="{00000000-0005-0000-0000-000062190000}"/>
    <cellStyle name="40% - Accent5 16 3 2" xfId="19381" xr:uid="{3E56FD6C-7B43-4D2F-ABA9-108032023593}"/>
    <cellStyle name="40% - Accent5 16 4" xfId="4902" xr:uid="{00000000-0005-0000-0000-000063190000}"/>
    <cellStyle name="40% - Accent5 16 4 2" xfId="19382" xr:uid="{BA9C97C5-1F2E-410F-AFBB-FB6F3A785776}"/>
    <cellStyle name="40% - Accent5 16 5" xfId="14927" xr:uid="{00000000-0005-0000-0000-000064190000}"/>
    <cellStyle name="40% - Accent5 16 6" xfId="14928" xr:uid="{00000000-0005-0000-0000-000065190000}"/>
    <cellStyle name="40% - Accent5 16 7" xfId="19377"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4" xr:uid="{FFE98B65-CCDD-4BAC-A9DA-45E5FCBC1A59}"/>
    <cellStyle name="40% - Accent5 17 3" xfId="4906" xr:uid="{00000000-0005-0000-0000-000069190000}"/>
    <cellStyle name="40% - Accent5 17 3 2" xfId="19385" xr:uid="{E82E37A4-5B21-4053-8B23-7C2CBE38433C}"/>
    <cellStyle name="40% - Accent5 17 4" xfId="14929" xr:uid="{00000000-0005-0000-0000-00006A190000}"/>
    <cellStyle name="40% - Accent5 17 5" xfId="14930" xr:uid="{00000000-0005-0000-0000-00006B190000}"/>
    <cellStyle name="40% - Accent5 17 6" xfId="19383" xr:uid="{80E22069-0261-4226-9348-015252DDB14D}"/>
    <cellStyle name="40% - Accent5 18" xfId="4907" xr:uid="{00000000-0005-0000-0000-00006C190000}"/>
    <cellStyle name="40% - Accent5 18 2" xfId="14931"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8" xr:uid="{7FF0D72F-6EF1-4462-9D00-2B6DC3EC2167}"/>
    <cellStyle name="40% - Accent5 2 10 2 3" xfId="4913" xr:uid="{00000000-0005-0000-0000-000073190000}"/>
    <cellStyle name="40% - Accent5 2 10 2 3 2" xfId="19389" xr:uid="{2AEF010B-1E1F-481B-B559-8B314A2408A5}"/>
    <cellStyle name="40% - Accent5 2 10 2 4" xfId="14932" xr:uid="{00000000-0005-0000-0000-000074190000}"/>
    <cellStyle name="40% - Accent5 2 10 2 5" xfId="14933" xr:uid="{00000000-0005-0000-0000-000075190000}"/>
    <cellStyle name="40% - Accent5 2 10 2 6" xfId="19387" xr:uid="{8AB341D1-206B-4935-A049-7E7020AA818D}"/>
    <cellStyle name="40% - Accent5 2 10 3" xfId="4914" xr:uid="{00000000-0005-0000-0000-000076190000}"/>
    <cellStyle name="40% - Accent5 2 10 3 2" xfId="19390" xr:uid="{1B638061-9946-41E3-B30C-9FEFAB41E858}"/>
    <cellStyle name="40% - Accent5 2 10 4" xfId="4915" xr:uid="{00000000-0005-0000-0000-000077190000}"/>
    <cellStyle name="40% - Accent5 2 10 4 2" xfId="19391" xr:uid="{9BE99068-46DE-4054-AA31-AA16E4386E71}"/>
    <cellStyle name="40% - Accent5 2 10 5" xfId="14934" xr:uid="{00000000-0005-0000-0000-000078190000}"/>
    <cellStyle name="40% - Accent5 2 10 6" xfId="14935" xr:uid="{00000000-0005-0000-0000-000079190000}"/>
    <cellStyle name="40% - Accent5 2 10 7" xfId="19386"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4" xr:uid="{BF1FDDF0-6631-4770-91B2-D1E69500B715}"/>
    <cellStyle name="40% - Accent5 2 11 2 3" xfId="4920" xr:uid="{00000000-0005-0000-0000-00007E190000}"/>
    <cellStyle name="40% - Accent5 2 11 2 3 2" xfId="19395" xr:uid="{47063A4A-02E8-47B1-8440-67B4FB89166B}"/>
    <cellStyle name="40% - Accent5 2 11 2 4" xfId="14936" xr:uid="{00000000-0005-0000-0000-00007F190000}"/>
    <cellStyle name="40% - Accent5 2 11 2 5" xfId="14937" xr:uid="{00000000-0005-0000-0000-000080190000}"/>
    <cellStyle name="40% - Accent5 2 11 2 6" xfId="19393" xr:uid="{B6E91667-6B59-48A8-A03F-C2963ED59D3B}"/>
    <cellStyle name="40% - Accent5 2 11 3" xfId="4921" xr:uid="{00000000-0005-0000-0000-000081190000}"/>
    <cellStyle name="40% - Accent5 2 11 3 2" xfId="19396" xr:uid="{D4C6C22E-09BE-4CD7-A1D4-44C3CC6D27A8}"/>
    <cellStyle name="40% - Accent5 2 11 4" xfId="4922" xr:uid="{00000000-0005-0000-0000-000082190000}"/>
    <cellStyle name="40% - Accent5 2 11 4 2" xfId="19397" xr:uid="{2A314374-CDB2-49AE-8A44-6502462A5394}"/>
    <cellStyle name="40% - Accent5 2 11 5" xfId="14938" xr:uid="{00000000-0005-0000-0000-000083190000}"/>
    <cellStyle name="40% - Accent5 2 11 6" xfId="14939" xr:uid="{00000000-0005-0000-0000-000084190000}"/>
    <cellStyle name="40% - Accent5 2 11 7" xfId="19392"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400" xr:uid="{10A56164-FB59-4960-AA73-3EA73081D4DD}"/>
    <cellStyle name="40% - Accent5 2 12 2 3" xfId="4926" xr:uid="{00000000-0005-0000-0000-000088190000}"/>
    <cellStyle name="40% - Accent5 2 12 2 3 2" xfId="19401" xr:uid="{EBDBD137-D7DE-43AA-AF02-65594199032C}"/>
    <cellStyle name="40% - Accent5 2 12 2 4" xfId="14940" xr:uid="{00000000-0005-0000-0000-000089190000}"/>
    <cellStyle name="40% - Accent5 2 12 2 5" xfId="14941" xr:uid="{00000000-0005-0000-0000-00008A190000}"/>
    <cellStyle name="40% - Accent5 2 12 2 6" xfId="19399" xr:uid="{67D0CB92-6899-4E6A-AB2E-2FB7694DC949}"/>
    <cellStyle name="40% - Accent5 2 12 3" xfId="4927" xr:uid="{00000000-0005-0000-0000-00008B190000}"/>
    <cellStyle name="40% - Accent5 2 12 3 2" xfId="19402" xr:uid="{0D3042B4-196F-44DB-945E-B9806A69E8C8}"/>
    <cellStyle name="40% - Accent5 2 12 4" xfId="4928" xr:uid="{00000000-0005-0000-0000-00008C190000}"/>
    <cellStyle name="40% - Accent5 2 12 4 2" xfId="19403" xr:uid="{48C33D7A-A70C-4879-99F9-CC36093402D2}"/>
    <cellStyle name="40% - Accent5 2 12 5" xfId="14942" xr:uid="{00000000-0005-0000-0000-00008D190000}"/>
    <cellStyle name="40% - Accent5 2 12 6" xfId="14943" xr:uid="{00000000-0005-0000-0000-00008E190000}"/>
    <cellStyle name="40% - Accent5 2 12 7" xfId="19398"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6" xr:uid="{3014E34D-B79B-4210-A7E1-FACFAD5511AB}"/>
    <cellStyle name="40% - Accent5 2 13 2 3" xfId="4932" xr:uid="{00000000-0005-0000-0000-000092190000}"/>
    <cellStyle name="40% - Accent5 2 13 2 3 2" xfId="19407" xr:uid="{044898AB-57F9-4358-A947-B6FD0D7C970D}"/>
    <cellStyle name="40% - Accent5 2 13 2 4" xfId="14944" xr:uid="{00000000-0005-0000-0000-000093190000}"/>
    <cellStyle name="40% - Accent5 2 13 2 5" xfId="14945" xr:uid="{00000000-0005-0000-0000-000094190000}"/>
    <cellStyle name="40% - Accent5 2 13 2 6" xfId="19405" xr:uid="{25F74028-0EB6-437A-B04B-D10F728B8DAE}"/>
    <cellStyle name="40% - Accent5 2 13 3" xfId="4933" xr:uid="{00000000-0005-0000-0000-000095190000}"/>
    <cellStyle name="40% - Accent5 2 13 3 2" xfId="19408" xr:uid="{713228A1-4CCE-450C-A454-83DFD07F3C5F}"/>
    <cellStyle name="40% - Accent5 2 13 4" xfId="4934" xr:uid="{00000000-0005-0000-0000-000096190000}"/>
    <cellStyle name="40% - Accent5 2 13 4 2" xfId="19409" xr:uid="{87AE35A4-CBFE-4CE6-A12B-D7DFF180B66E}"/>
    <cellStyle name="40% - Accent5 2 13 5" xfId="14946" xr:uid="{00000000-0005-0000-0000-000097190000}"/>
    <cellStyle name="40% - Accent5 2 13 6" xfId="14947" xr:uid="{00000000-0005-0000-0000-000098190000}"/>
    <cellStyle name="40% - Accent5 2 13 7" xfId="19404"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2" xr:uid="{34FECFFB-2311-45C2-9C4A-735BE22C1DC3}"/>
    <cellStyle name="40% - Accent5 2 14 2 3" xfId="4938" xr:uid="{00000000-0005-0000-0000-00009C190000}"/>
    <cellStyle name="40% - Accent5 2 14 2 3 2" xfId="19413" xr:uid="{A9517496-038C-45DB-B5B0-A4004574C02D}"/>
    <cellStyle name="40% - Accent5 2 14 2 4" xfId="14948" xr:uid="{00000000-0005-0000-0000-00009D190000}"/>
    <cellStyle name="40% - Accent5 2 14 2 5" xfId="14949" xr:uid="{00000000-0005-0000-0000-00009E190000}"/>
    <cellStyle name="40% - Accent5 2 14 2 6" xfId="19411" xr:uid="{B2DBF3F3-A4CB-4A54-96E1-F0F348561602}"/>
    <cellStyle name="40% - Accent5 2 14 3" xfId="4939" xr:uid="{00000000-0005-0000-0000-00009F190000}"/>
    <cellStyle name="40% - Accent5 2 14 3 2" xfId="19414" xr:uid="{0923FB26-32C3-40A9-90FD-D79A307BF271}"/>
    <cellStyle name="40% - Accent5 2 14 4" xfId="4940" xr:uid="{00000000-0005-0000-0000-0000A0190000}"/>
    <cellStyle name="40% - Accent5 2 14 4 2" xfId="19415" xr:uid="{AA16F314-08BF-4B78-995E-93D02AD2B926}"/>
    <cellStyle name="40% - Accent5 2 14 5" xfId="14950" xr:uid="{00000000-0005-0000-0000-0000A1190000}"/>
    <cellStyle name="40% - Accent5 2 14 6" xfId="14951" xr:uid="{00000000-0005-0000-0000-0000A2190000}"/>
    <cellStyle name="40% - Accent5 2 14 7" xfId="19410" xr:uid="{513901FD-4B5E-4B2D-9ED3-FE2596C196FF}"/>
    <cellStyle name="40% - Accent5 2 15" xfId="4941" xr:uid="{00000000-0005-0000-0000-0000A3190000}"/>
    <cellStyle name="40% - Accent5 2 15 2" xfId="4942" xr:uid="{00000000-0005-0000-0000-0000A4190000}"/>
    <cellStyle name="40% - Accent5 2 15 2 2" xfId="19417" xr:uid="{2E8C8DD2-B9F5-4848-BC8B-7785F8E3470C}"/>
    <cellStyle name="40% - Accent5 2 15 3" xfId="4943" xr:uid="{00000000-0005-0000-0000-0000A5190000}"/>
    <cellStyle name="40% - Accent5 2 15 3 2" xfId="19418" xr:uid="{55E2F1D4-85FE-43DA-93CE-CC59A5DCA24D}"/>
    <cellStyle name="40% - Accent5 2 15 4" xfId="14952" xr:uid="{00000000-0005-0000-0000-0000A6190000}"/>
    <cellStyle name="40% - Accent5 2 15 5" xfId="14953" xr:uid="{00000000-0005-0000-0000-0000A7190000}"/>
    <cellStyle name="40% - Accent5 2 15 6" xfId="19416" xr:uid="{EBD92BEA-8878-4F9D-AFB2-FCD45DA040F2}"/>
    <cellStyle name="40% - Accent5 2 16" xfId="4944" xr:uid="{00000000-0005-0000-0000-0000A8190000}"/>
    <cellStyle name="40% - Accent5 2 16 2" xfId="19419" xr:uid="{55823F8F-A023-4ACD-959D-53FE430F66C2}"/>
    <cellStyle name="40% - Accent5 2 17" xfId="4945" xr:uid="{00000000-0005-0000-0000-0000A9190000}"/>
    <cellStyle name="40% - Accent5 2 17 2" xfId="19420" xr:uid="{13184467-0FB7-4F8D-BF0B-8B7A6E545F9B}"/>
    <cellStyle name="40% - Accent5 2 18" xfId="4946" xr:uid="{00000000-0005-0000-0000-0000AA190000}"/>
    <cellStyle name="40% - Accent5 2 18 2" xfId="19421" xr:uid="{942E33B9-6A74-4049-BEED-74A5E996C465}"/>
    <cellStyle name="40% - Accent5 2 19" xfId="14954"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3" xr:uid="{0ED05A42-7938-4262-9236-DF5A91079EE2}"/>
    <cellStyle name="40% - Accent5 2 2 2 3" xfId="4950" xr:uid="{00000000-0005-0000-0000-0000AF190000}"/>
    <cellStyle name="40% - Accent5 2 2 2 3 2" xfId="19424" xr:uid="{BF5DF73F-048B-4A77-BBE7-E65D480203A9}"/>
    <cellStyle name="40% - Accent5 2 2 2 4" xfId="14955" xr:uid="{00000000-0005-0000-0000-0000B0190000}"/>
    <cellStyle name="40% - Accent5 2 2 2 5" xfId="14956" xr:uid="{00000000-0005-0000-0000-0000B1190000}"/>
    <cellStyle name="40% - Accent5 2 2 2 6" xfId="19422" xr:uid="{9063DBD8-BBD7-49DE-A704-8C893271501C}"/>
    <cellStyle name="40% - Accent5 2 2 3" xfId="4951" xr:uid="{00000000-0005-0000-0000-0000B2190000}"/>
    <cellStyle name="40% - Accent5 2 2 3 2" xfId="19425" xr:uid="{D403E49A-75CD-416B-A1B8-12C92E44FC67}"/>
    <cellStyle name="40% - Accent5 2 2 4" xfId="4952" xr:uid="{00000000-0005-0000-0000-0000B3190000}"/>
    <cellStyle name="40% - Accent5 2 2 4 2" xfId="19426" xr:uid="{01884310-B92A-45B5-8051-A051BC0D4CE3}"/>
    <cellStyle name="40% - Accent5 2 2 5" xfId="4953" xr:uid="{00000000-0005-0000-0000-0000B4190000}"/>
    <cellStyle name="40% - Accent5 2 2 5 2" xfId="19427" xr:uid="{63CC2725-7B17-4B5D-ADFD-41FAB842AFB6}"/>
    <cellStyle name="40% - Accent5 2 2 6" xfId="14957"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9" xr:uid="{B475D8FA-D8F6-4F57-BA77-B6D64EA490B0}"/>
    <cellStyle name="40% - Accent5 2 3 2 3" xfId="4958" xr:uid="{00000000-0005-0000-0000-0000BA190000}"/>
    <cellStyle name="40% - Accent5 2 3 2 3 2" xfId="19430" xr:uid="{EC65F28C-0E30-4937-AD2E-F78127D63C27}"/>
    <cellStyle name="40% - Accent5 2 3 2 4" xfId="14958" xr:uid="{00000000-0005-0000-0000-0000BB190000}"/>
    <cellStyle name="40% - Accent5 2 3 2 5" xfId="14959" xr:uid="{00000000-0005-0000-0000-0000BC190000}"/>
    <cellStyle name="40% - Accent5 2 3 2 6" xfId="19428" xr:uid="{EF3E0A81-2E21-4ED1-9E0D-B193B439B914}"/>
    <cellStyle name="40% - Accent5 2 3 3" xfId="4959" xr:uid="{00000000-0005-0000-0000-0000BD190000}"/>
    <cellStyle name="40% - Accent5 2 3 3 2" xfId="19431" xr:uid="{7C2B19FC-6CA1-43CE-AFDC-872E8B631B2C}"/>
    <cellStyle name="40% - Accent5 2 3 4" xfId="4960" xr:uid="{00000000-0005-0000-0000-0000BE190000}"/>
    <cellStyle name="40% - Accent5 2 3 4 2" xfId="19432" xr:uid="{83CD7F55-4072-452D-88D9-84412A6E07B0}"/>
    <cellStyle name="40% - Accent5 2 3 5" xfId="4961" xr:uid="{00000000-0005-0000-0000-0000BF190000}"/>
    <cellStyle name="40% - Accent5 2 3 5 2" xfId="19433" xr:uid="{FBE17AB1-3222-437A-BF7F-66B4645BAD45}"/>
    <cellStyle name="40% - Accent5 2 3 6" xfId="14960"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5" xr:uid="{023CDA49-D29B-40DF-85EF-94B61A7372CC}"/>
    <cellStyle name="40% - Accent5 2 4 2 3" xfId="4966" xr:uid="{00000000-0005-0000-0000-0000C5190000}"/>
    <cellStyle name="40% - Accent5 2 4 2 3 2" xfId="19436" xr:uid="{7E53C15C-E6AD-485D-AF76-A1FF2211E6E6}"/>
    <cellStyle name="40% - Accent5 2 4 2 4" xfId="14961" xr:uid="{00000000-0005-0000-0000-0000C6190000}"/>
    <cellStyle name="40% - Accent5 2 4 2 5" xfId="14962" xr:uid="{00000000-0005-0000-0000-0000C7190000}"/>
    <cellStyle name="40% - Accent5 2 4 2 6" xfId="19434" xr:uid="{86F22DE7-E71E-4CE0-BFD6-D05F3B2CA550}"/>
    <cellStyle name="40% - Accent5 2 4 3" xfId="4967" xr:uid="{00000000-0005-0000-0000-0000C8190000}"/>
    <cellStyle name="40% - Accent5 2 4 3 2" xfId="19437" xr:uid="{FE3DE701-B693-461B-9E94-AD7B7F855FC4}"/>
    <cellStyle name="40% - Accent5 2 4 4" xfId="4968" xr:uid="{00000000-0005-0000-0000-0000C9190000}"/>
    <cellStyle name="40% - Accent5 2 4 4 2" xfId="19438" xr:uid="{387B78D0-72CE-4DF6-8864-CADCE47D54DD}"/>
    <cellStyle name="40% - Accent5 2 4 5" xfId="4969" xr:uid="{00000000-0005-0000-0000-0000CA190000}"/>
    <cellStyle name="40% - Accent5 2 4 5 2" xfId="19439" xr:uid="{625B6412-300D-47B0-8F84-C4A6F4386292}"/>
    <cellStyle name="40% - Accent5 2 4 6" xfId="14963"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1" xr:uid="{5F138AF6-D529-4A3D-9EE8-49F73B81A289}"/>
    <cellStyle name="40% - Accent5 2 5 2 3" xfId="4974" xr:uid="{00000000-0005-0000-0000-0000D0190000}"/>
    <cellStyle name="40% - Accent5 2 5 2 3 2" xfId="19442" xr:uid="{DFBE94E9-6986-484A-9323-AB6F13A12583}"/>
    <cellStyle name="40% - Accent5 2 5 2 4" xfId="14964" xr:uid="{00000000-0005-0000-0000-0000D1190000}"/>
    <cellStyle name="40% - Accent5 2 5 2 5" xfId="14965" xr:uid="{00000000-0005-0000-0000-0000D2190000}"/>
    <cellStyle name="40% - Accent5 2 5 2 6" xfId="19440" xr:uid="{4BF50B50-D4DA-407A-94B0-C9C32A6537AD}"/>
    <cellStyle name="40% - Accent5 2 5 3" xfId="4975" xr:uid="{00000000-0005-0000-0000-0000D3190000}"/>
    <cellStyle name="40% - Accent5 2 5 3 2" xfId="19443" xr:uid="{61350B5A-BF6E-4B11-87EF-3A2DE8F7FCE1}"/>
    <cellStyle name="40% - Accent5 2 5 4" xfId="4976" xr:uid="{00000000-0005-0000-0000-0000D4190000}"/>
    <cellStyle name="40% - Accent5 2 5 4 2" xfId="19444" xr:uid="{5A8264B6-0AE8-4A43-AAB0-13E4EF602596}"/>
    <cellStyle name="40% - Accent5 2 5 5" xfId="4977" xr:uid="{00000000-0005-0000-0000-0000D5190000}"/>
    <cellStyle name="40% - Accent5 2 5 5 2" xfId="19445" xr:uid="{92133584-9517-4E54-87A5-6BFFA58ACAAF}"/>
    <cellStyle name="40% - Accent5 2 5 6" xfId="14966"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8" xr:uid="{AD623A46-66D0-4B00-9279-803C4081AF71}"/>
    <cellStyle name="40% - Accent5 2 6 2 3" xfId="4982" xr:uid="{00000000-0005-0000-0000-0000DB190000}"/>
    <cellStyle name="40% - Accent5 2 6 2 3 2" xfId="19449" xr:uid="{D95FCDCB-6924-451A-8FB7-6F0262D92114}"/>
    <cellStyle name="40% - Accent5 2 6 2 4" xfId="14967" xr:uid="{00000000-0005-0000-0000-0000DC190000}"/>
    <cellStyle name="40% - Accent5 2 6 2 5" xfId="14968" xr:uid="{00000000-0005-0000-0000-0000DD190000}"/>
    <cellStyle name="40% - Accent5 2 6 2 6" xfId="19447" xr:uid="{A1802852-A11F-4AC2-99DC-5D7990C6626E}"/>
    <cellStyle name="40% - Accent5 2 6 3" xfId="4983" xr:uid="{00000000-0005-0000-0000-0000DE190000}"/>
    <cellStyle name="40% - Accent5 2 6 3 2" xfId="19450" xr:uid="{22D2927B-4B68-4E81-A96D-DB43319137A4}"/>
    <cellStyle name="40% - Accent5 2 6 4" xfId="4984" xr:uid="{00000000-0005-0000-0000-0000DF190000}"/>
    <cellStyle name="40% - Accent5 2 6 4 2" xfId="19451" xr:uid="{EBAF773B-FA2C-4A6D-BF21-4BDE1A5AD244}"/>
    <cellStyle name="40% - Accent5 2 6 5" xfId="14969" xr:uid="{00000000-0005-0000-0000-0000E0190000}"/>
    <cellStyle name="40% - Accent5 2 6 6" xfId="14970" xr:uid="{00000000-0005-0000-0000-0000E1190000}"/>
    <cellStyle name="40% - Accent5 2 6 7" xfId="19446"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4" xr:uid="{C1D5C951-090B-4158-B728-6E02DE500DA9}"/>
    <cellStyle name="40% - Accent5 2 7 2 3" xfId="4989" xr:uid="{00000000-0005-0000-0000-0000E6190000}"/>
    <cellStyle name="40% - Accent5 2 7 2 3 2" xfId="19455" xr:uid="{50C60212-0505-4B9E-990B-DC330B30CA1D}"/>
    <cellStyle name="40% - Accent5 2 7 2 4" xfId="14971" xr:uid="{00000000-0005-0000-0000-0000E7190000}"/>
    <cellStyle name="40% - Accent5 2 7 2 5" xfId="14972" xr:uid="{00000000-0005-0000-0000-0000E8190000}"/>
    <cellStyle name="40% - Accent5 2 7 2 6" xfId="19453" xr:uid="{6AB59EFB-EABD-4DA6-99B2-88D8494B7497}"/>
    <cellStyle name="40% - Accent5 2 7 3" xfId="4990" xr:uid="{00000000-0005-0000-0000-0000E9190000}"/>
    <cellStyle name="40% - Accent5 2 7 3 2" xfId="19456" xr:uid="{536F1741-A87A-423E-B3BD-6D980A9F4EFC}"/>
    <cellStyle name="40% - Accent5 2 7 4" xfId="4991" xr:uid="{00000000-0005-0000-0000-0000EA190000}"/>
    <cellStyle name="40% - Accent5 2 7 4 2" xfId="19457" xr:uid="{29357909-2C4C-4921-8153-D0315D7DA47D}"/>
    <cellStyle name="40% - Accent5 2 7 5" xfId="14973" xr:uid="{00000000-0005-0000-0000-0000EB190000}"/>
    <cellStyle name="40% - Accent5 2 7 6" xfId="14974" xr:uid="{00000000-0005-0000-0000-0000EC190000}"/>
    <cellStyle name="40% - Accent5 2 7 7" xfId="19452"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60" xr:uid="{7B683903-ED38-4854-A3B3-EE975DB27BBB}"/>
    <cellStyle name="40% - Accent5 2 8 2 3" xfId="4996" xr:uid="{00000000-0005-0000-0000-0000F1190000}"/>
    <cellStyle name="40% - Accent5 2 8 2 3 2" xfId="19461" xr:uid="{32C151B7-A2F5-4610-82E4-7B5A3EF731E0}"/>
    <cellStyle name="40% - Accent5 2 8 2 4" xfId="14975" xr:uid="{00000000-0005-0000-0000-0000F2190000}"/>
    <cellStyle name="40% - Accent5 2 8 2 5" xfId="14976" xr:uid="{00000000-0005-0000-0000-0000F3190000}"/>
    <cellStyle name="40% - Accent5 2 8 2 6" xfId="19459" xr:uid="{E77A36A8-2DA1-408F-AAA6-B662C86221C3}"/>
    <cellStyle name="40% - Accent5 2 8 3" xfId="4997" xr:uid="{00000000-0005-0000-0000-0000F4190000}"/>
    <cellStyle name="40% - Accent5 2 8 3 2" xfId="19462" xr:uid="{42B3F1FB-DD97-49D6-AC07-5DCFA8EC1B1A}"/>
    <cellStyle name="40% - Accent5 2 8 4" xfId="4998" xr:uid="{00000000-0005-0000-0000-0000F5190000}"/>
    <cellStyle name="40% - Accent5 2 8 4 2" xfId="19463" xr:uid="{B6CC9C03-A7EA-4034-8F9E-F1576848639A}"/>
    <cellStyle name="40% - Accent5 2 8 5" xfId="14977" xr:uid="{00000000-0005-0000-0000-0000F6190000}"/>
    <cellStyle name="40% - Accent5 2 8 6" xfId="14978" xr:uid="{00000000-0005-0000-0000-0000F7190000}"/>
    <cellStyle name="40% - Accent5 2 8 7" xfId="19458"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6" xr:uid="{8060C2AD-C715-4608-B67A-0E9D91876FAD}"/>
    <cellStyle name="40% - Accent5 2 9 2 3" xfId="5003" xr:uid="{00000000-0005-0000-0000-0000FC190000}"/>
    <cellStyle name="40% - Accent5 2 9 2 3 2" xfId="19467" xr:uid="{B737906D-B26A-4C14-B027-1824F28AC9D1}"/>
    <cellStyle name="40% - Accent5 2 9 2 4" xfId="14979" xr:uid="{00000000-0005-0000-0000-0000FD190000}"/>
    <cellStyle name="40% - Accent5 2 9 2 5" xfId="14980" xr:uid="{00000000-0005-0000-0000-0000FE190000}"/>
    <cellStyle name="40% - Accent5 2 9 2 6" xfId="19465" xr:uid="{9EE581C6-69D4-43AE-9F4C-520C05382CD8}"/>
    <cellStyle name="40% - Accent5 2 9 3" xfId="5004" xr:uid="{00000000-0005-0000-0000-0000FF190000}"/>
    <cellStyle name="40% - Accent5 2 9 3 2" xfId="19468" xr:uid="{09C6A346-0E1F-47B1-8086-2903AA5E3600}"/>
    <cellStyle name="40% - Accent5 2 9 4" xfId="5005" xr:uid="{00000000-0005-0000-0000-0000001A0000}"/>
    <cellStyle name="40% - Accent5 2 9 4 2" xfId="19469" xr:uid="{5281905F-04E3-47C9-AF1C-F7F278501A90}"/>
    <cellStyle name="40% - Accent5 2 9 5" xfId="14981" xr:uid="{00000000-0005-0000-0000-0000011A0000}"/>
    <cellStyle name="40% - Accent5 2 9 6" xfId="14982" xr:uid="{00000000-0005-0000-0000-0000021A0000}"/>
    <cellStyle name="40% - Accent5 2 9 7" xfId="19464"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70" xr:uid="{5DD287D7-1241-4141-A685-F3E2DDCD3705}"/>
    <cellStyle name="40% - Accent5 3 11" xfId="5021" xr:uid="{00000000-0005-0000-0000-0000121A0000}"/>
    <cellStyle name="40% - Accent5 3 11 2" xfId="19471" xr:uid="{956EF06B-749E-4ED0-B46C-79192E075C42}"/>
    <cellStyle name="40% - Accent5 3 12" xfId="5022" xr:uid="{00000000-0005-0000-0000-0000131A0000}"/>
    <cellStyle name="40% - Accent5 3 12 2" xfId="19472" xr:uid="{BBAEF777-E0E7-48B7-8B0F-E0BC4A7D85E8}"/>
    <cellStyle name="40% - Accent5 3 13" xfId="14983"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4" xr:uid="{07A57A3B-E0C9-4E43-8649-29FFD97A3CC1}"/>
    <cellStyle name="40% - Accent5 3 2 2 3" xfId="5026" xr:uid="{00000000-0005-0000-0000-0000181A0000}"/>
    <cellStyle name="40% - Accent5 3 2 2 3 2" xfId="19475" xr:uid="{70B9113B-D3B2-411C-8F21-B184D1426DC7}"/>
    <cellStyle name="40% - Accent5 3 2 2 4" xfId="14984" xr:uid="{00000000-0005-0000-0000-0000191A0000}"/>
    <cellStyle name="40% - Accent5 3 2 2 5" xfId="14985" xr:uid="{00000000-0005-0000-0000-00001A1A0000}"/>
    <cellStyle name="40% - Accent5 3 2 2 6" xfId="19473" xr:uid="{C892C62D-D3FB-4BF5-81FB-1DAEED46ECA4}"/>
    <cellStyle name="40% - Accent5 3 2 3" xfId="5027" xr:uid="{00000000-0005-0000-0000-00001B1A0000}"/>
    <cellStyle name="40% - Accent5 3 2 3 2" xfId="19476" xr:uid="{D249FD26-207E-454A-8DF8-4AEDC4B76D59}"/>
    <cellStyle name="40% - Accent5 3 2 4" xfId="5028" xr:uid="{00000000-0005-0000-0000-00001C1A0000}"/>
    <cellStyle name="40% - Accent5 3 2 4 2" xfId="19477" xr:uid="{85E81A07-E35B-4876-9577-E602BE210494}"/>
    <cellStyle name="40% - Accent5 3 2 5" xfId="5029" xr:uid="{00000000-0005-0000-0000-00001D1A0000}"/>
    <cellStyle name="40% - Accent5 3 2 5 2" xfId="19478" xr:uid="{916ED444-0D1B-473B-84CD-D7B6CF06542F}"/>
    <cellStyle name="40% - Accent5 3 2 6" xfId="14986"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80" xr:uid="{699606CD-EC4E-40E1-9F01-6C6AD2F12547}"/>
    <cellStyle name="40% - Accent5 3 3 2 3" xfId="5034" xr:uid="{00000000-0005-0000-0000-0000231A0000}"/>
    <cellStyle name="40% - Accent5 3 3 2 3 2" xfId="19481" xr:uid="{5481D0D7-4908-40E0-9198-BB47C9226EBA}"/>
    <cellStyle name="40% - Accent5 3 3 2 4" xfId="14987" xr:uid="{00000000-0005-0000-0000-0000241A0000}"/>
    <cellStyle name="40% - Accent5 3 3 2 5" xfId="14988" xr:uid="{00000000-0005-0000-0000-0000251A0000}"/>
    <cellStyle name="40% - Accent5 3 3 2 6" xfId="19479" xr:uid="{27F8BBB1-C879-4FCD-B658-56D30B954E52}"/>
    <cellStyle name="40% - Accent5 3 3 3" xfId="5035" xr:uid="{00000000-0005-0000-0000-0000261A0000}"/>
    <cellStyle name="40% - Accent5 3 3 3 2" xfId="19482" xr:uid="{47B99A6A-D042-4D3F-947B-1C433597C689}"/>
    <cellStyle name="40% - Accent5 3 3 4" xfId="5036" xr:uid="{00000000-0005-0000-0000-0000271A0000}"/>
    <cellStyle name="40% - Accent5 3 3 4 2" xfId="19483" xr:uid="{F3EB2110-D221-4F6B-BCB7-387FBB42EBA5}"/>
    <cellStyle name="40% - Accent5 3 3 5" xfId="5037" xr:uid="{00000000-0005-0000-0000-0000281A0000}"/>
    <cellStyle name="40% - Accent5 3 3 5 2" xfId="19484" xr:uid="{E6382C0B-5FDD-4FA7-A882-2172A8F3029C}"/>
    <cellStyle name="40% - Accent5 3 3 6" xfId="14989"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6" xr:uid="{BFE3B623-8A4C-42D0-B746-49E1A8C41B82}"/>
    <cellStyle name="40% - Accent5 3 4 2 3" xfId="5042" xr:uid="{00000000-0005-0000-0000-00002E1A0000}"/>
    <cellStyle name="40% - Accent5 3 4 2 3 2" xfId="19487" xr:uid="{4F3FFBC0-E14B-4819-81D9-E4C2770CD028}"/>
    <cellStyle name="40% - Accent5 3 4 2 4" xfId="14990" xr:uid="{00000000-0005-0000-0000-00002F1A0000}"/>
    <cellStyle name="40% - Accent5 3 4 2 5" xfId="14991" xr:uid="{00000000-0005-0000-0000-0000301A0000}"/>
    <cellStyle name="40% - Accent5 3 4 2 6" xfId="19485" xr:uid="{3B1769B5-716B-40A0-AE88-FB2DDA6EE586}"/>
    <cellStyle name="40% - Accent5 3 4 3" xfId="5043" xr:uid="{00000000-0005-0000-0000-0000311A0000}"/>
    <cellStyle name="40% - Accent5 3 4 3 2" xfId="19488" xr:uid="{0D231B86-0275-443F-AB16-89D057603E7D}"/>
    <cellStyle name="40% - Accent5 3 4 4" xfId="5044" xr:uid="{00000000-0005-0000-0000-0000321A0000}"/>
    <cellStyle name="40% - Accent5 3 4 4 2" xfId="19489" xr:uid="{E6273892-7D41-4DDF-B291-D4E5B4AEB240}"/>
    <cellStyle name="40% - Accent5 3 4 5" xfId="5045" xr:uid="{00000000-0005-0000-0000-0000331A0000}"/>
    <cellStyle name="40% - Accent5 3 4 5 2" xfId="19490" xr:uid="{5DA5B33F-59B6-466D-81D7-EE070E9FCCD1}"/>
    <cellStyle name="40% - Accent5 3 4 6" xfId="14992"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2" xr:uid="{02E6BFA2-4447-49E6-9240-50DCD0EEC9CE}"/>
    <cellStyle name="40% - Accent5 3 5 2 3" xfId="5050" xr:uid="{00000000-0005-0000-0000-0000391A0000}"/>
    <cellStyle name="40% - Accent5 3 5 2 3 2" xfId="19493" xr:uid="{191CACA5-EFE5-4F78-9938-AEA354BCEB0E}"/>
    <cellStyle name="40% - Accent5 3 5 2 4" xfId="14993" xr:uid="{00000000-0005-0000-0000-00003A1A0000}"/>
    <cellStyle name="40% - Accent5 3 5 2 5" xfId="14994" xr:uid="{00000000-0005-0000-0000-00003B1A0000}"/>
    <cellStyle name="40% - Accent5 3 5 2 6" xfId="19491" xr:uid="{93D2DFDD-9292-4100-8683-E13EF77B7E38}"/>
    <cellStyle name="40% - Accent5 3 5 3" xfId="5051" xr:uid="{00000000-0005-0000-0000-00003C1A0000}"/>
    <cellStyle name="40% - Accent5 3 5 3 2" xfId="19494" xr:uid="{D4C483C2-85D8-4D53-84DE-4A961FE6628D}"/>
    <cellStyle name="40% - Accent5 3 5 4" xfId="5052" xr:uid="{00000000-0005-0000-0000-00003D1A0000}"/>
    <cellStyle name="40% - Accent5 3 5 4 2" xfId="19495" xr:uid="{362DD41D-F3EB-4E2D-9801-161CBCD4C695}"/>
    <cellStyle name="40% - Accent5 3 5 5" xfId="5053" xr:uid="{00000000-0005-0000-0000-00003E1A0000}"/>
    <cellStyle name="40% - Accent5 3 5 5 2" xfId="19496" xr:uid="{12444578-46E5-4E03-A80C-0114E9985429}"/>
    <cellStyle name="40% - Accent5 3 5 6" xfId="14995"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9" xr:uid="{A1202CD4-5AE1-4013-BAD4-D73E2977552A}"/>
    <cellStyle name="40% - Accent5 3 6 2 3" xfId="5058" xr:uid="{00000000-0005-0000-0000-0000441A0000}"/>
    <cellStyle name="40% - Accent5 3 6 2 3 2" xfId="19500" xr:uid="{3CB5C57F-D546-4FA1-B14A-A2F9B9204DB2}"/>
    <cellStyle name="40% - Accent5 3 6 2 4" xfId="14996" xr:uid="{00000000-0005-0000-0000-0000451A0000}"/>
    <cellStyle name="40% - Accent5 3 6 2 5" xfId="14997" xr:uid="{00000000-0005-0000-0000-0000461A0000}"/>
    <cellStyle name="40% - Accent5 3 6 2 6" xfId="19498" xr:uid="{7FF47302-2B8B-4585-8C5B-288C9BF3414B}"/>
    <cellStyle name="40% - Accent5 3 6 3" xfId="5059" xr:uid="{00000000-0005-0000-0000-0000471A0000}"/>
    <cellStyle name="40% - Accent5 3 6 3 2" xfId="19501" xr:uid="{C0368FC9-5A10-47EA-AD35-DB7F358B5CDF}"/>
    <cellStyle name="40% - Accent5 3 6 4" xfId="5060" xr:uid="{00000000-0005-0000-0000-0000481A0000}"/>
    <cellStyle name="40% - Accent5 3 6 4 2" xfId="19502" xr:uid="{5328C792-075A-4B7D-B355-0604A1EC1BB9}"/>
    <cellStyle name="40% - Accent5 3 6 5" xfId="14998" xr:uid="{00000000-0005-0000-0000-0000491A0000}"/>
    <cellStyle name="40% - Accent5 3 6 6" xfId="14999" xr:uid="{00000000-0005-0000-0000-00004A1A0000}"/>
    <cellStyle name="40% - Accent5 3 6 7" xfId="19497"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5" xr:uid="{1887888A-63C7-4692-B079-20F7899E93B7}"/>
    <cellStyle name="40% - Accent5 3 7 2 3" xfId="5065" xr:uid="{00000000-0005-0000-0000-00004F1A0000}"/>
    <cellStyle name="40% - Accent5 3 7 2 3 2" xfId="19506" xr:uid="{7FE4B48F-0C3D-4F7C-B9B2-FD20CF2DBCEE}"/>
    <cellStyle name="40% - Accent5 3 7 2 4" xfId="15000" xr:uid="{00000000-0005-0000-0000-0000501A0000}"/>
    <cellStyle name="40% - Accent5 3 7 2 5" xfId="15001" xr:uid="{00000000-0005-0000-0000-0000511A0000}"/>
    <cellStyle name="40% - Accent5 3 7 2 6" xfId="19504" xr:uid="{43E8F1E4-AABC-4DCD-B054-F179CC262E2B}"/>
    <cellStyle name="40% - Accent5 3 7 3" xfId="5066" xr:uid="{00000000-0005-0000-0000-0000521A0000}"/>
    <cellStyle name="40% - Accent5 3 7 3 2" xfId="19507" xr:uid="{D0E505CE-93C1-4E87-B1C6-B5D32971D462}"/>
    <cellStyle name="40% - Accent5 3 7 4" xfId="5067" xr:uid="{00000000-0005-0000-0000-0000531A0000}"/>
    <cellStyle name="40% - Accent5 3 7 4 2" xfId="19508" xr:uid="{6C54661E-4D14-4C59-A0E8-548863BCAC3F}"/>
    <cellStyle name="40% - Accent5 3 7 5" xfId="15002" xr:uid="{00000000-0005-0000-0000-0000541A0000}"/>
    <cellStyle name="40% - Accent5 3 7 6" xfId="15003" xr:uid="{00000000-0005-0000-0000-0000551A0000}"/>
    <cellStyle name="40% - Accent5 3 7 7" xfId="19503"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1" xr:uid="{1B7B528E-18E0-4215-A5C9-1BDD75D3348D}"/>
    <cellStyle name="40% - Accent5 3 8 2 3" xfId="5072" xr:uid="{00000000-0005-0000-0000-00005A1A0000}"/>
    <cellStyle name="40% - Accent5 3 8 2 3 2" xfId="19512" xr:uid="{03566EED-B4AF-4AF4-871B-8FF0076118BB}"/>
    <cellStyle name="40% - Accent5 3 8 2 4" xfId="15004" xr:uid="{00000000-0005-0000-0000-00005B1A0000}"/>
    <cellStyle name="40% - Accent5 3 8 2 5" xfId="15005" xr:uid="{00000000-0005-0000-0000-00005C1A0000}"/>
    <cellStyle name="40% - Accent5 3 8 2 6" xfId="19510" xr:uid="{79D643AA-6E75-48E9-8EB7-5720E068BE3F}"/>
    <cellStyle name="40% - Accent5 3 8 3" xfId="5073" xr:uid="{00000000-0005-0000-0000-00005D1A0000}"/>
    <cellStyle name="40% - Accent5 3 8 3 2" xfId="19513" xr:uid="{6BCD00D5-ADB0-4075-B93F-BD7B37300DC2}"/>
    <cellStyle name="40% - Accent5 3 8 4" xfId="5074" xr:uid="{00000000-0005-0000-0000-00005E1A0000}"/>
    <cellStyle name="40% - Accent5 3 8 4 2" xfId="19514" xr:uid="{C5035BAE-F501-4A92-8F91-BF9F116C5506}"/>
    <cellStyle name="40% - Accent5 3 8 5" xfId="15006" xr:uid="{00000000-0005-0000-0000-00005F1A0000}"/>
    <cellStyle name="40% - Accent5 3 8 6" xfId="15007" xr:uid="{00000000-0005-0000-0000-0000601A0000}"/>
    <cellStyle name="40% - Accent5 3 8 7" xfId="19509"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6" xr:uid="{78C6875C-72E1-47D2-B78C-A7142FBBC6B2}"/>
    <cellStyle name="40% - Accent5 3 9 3" xfId="5078" xr:uid="{00000000-0005-0000-0000-0000641A0000}"/>
    <cellStyle name="40% - Accent5 3 9 3 2" xfId="19517" xr:uid="{CA254ACE-6B58-49BE-8791-DBFBDC9ADEF0}"/>
    <cellStyle name="40% - Accent5 3 9 4" xfId="15008" xr:uid="{00000000-0005-0000-0000-0000651A0000}"/>
    <cellStyle name="40% - Accent5 3 9 5" xfId="15009" xr:uid="{00000000-0005-0000-0000-0000661A0000}"/>
    <cellStyle name="40% - Accent5 3 9 6" xfId="19515"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8" xr:uid="{C6322EB1-ED2A-47CB-A865-4B8262A2FE8A}"/>
    <cellStyle name="40% - Accent5 4 11" xfId="5092" xr:uid="{00000000-0005-0000-0000-0000741A0000}"/>
    <cellStyle name="40% - Accent5 4 11 2" xfId="19519" xr:uid="{F469C520-DF19-4339-B563-CCD620FDAACA}"/>
    <cellStyle name="40% - Accent5 4 12" xfId="5093" xr:uid="{00000000-0005-0000-0000-0000751A0000}"/>
    <cellStyle name="40% - Accent5 4 12 2" xfId="19520" xr:uid="{129F607E-4850-43CC-AA15-3EA25F985A08}"/>
    <cellStyle name="40% - Accent5 4 13" xfId="15010"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3" xr:uid="{AC669463-00D9-4987-9B76-07C0837C17AA}"/>
    <cellStyle name="40% - Accent5 4 2 2 3" xfId="5097" xr:uid="{00000000-0005-0000-0000-00007A1A0000}"/>
    <cellStyle name="40% - Accent5 4 2 2 3 2" xfId="19524" xr:uid="{F9988000-8052-4FA9-BF44-B793D1C09C86}"/>
    <cellStyle name="40% - Accent5 4 2 2 4" xfId="15011" xr:uid="{00000000-0005-0000-0000-00007B1A0000}"/>
    <cellStyle name="40% - Accent5 4 2 2 5" xfId="15012" xr:uid="{00000000-0005-0000-0000-00007C1A0000}"/>
    <cellStyle name="40% - Accent5 4 2 2 6" xfId="19522" xr:uid="{28557529-727C-421E-8802-7D170F316456}"/>
    <cellStyle name="40% - Accent5 4 2 3" xfId="5098" xr:uid="{00000000-0005-0000-0000-00007D1A0000}"/>
    <cellStyle name="40% - Accent5 4 2 3 2" xfId="19525" xr:uid="{5DB3F57F-E94B-45BE-A7E9-834CF5171DAA}"/>
    <cellStyle name="40% - Accent5 4 2 4" xfId="5099" xr:uid="{00000000-0005-0000-0000-00007E1A0000}"/>
    <cellStyle name="40% - Accent5 4 2 4 2" xfId="19526" xr:uid="{E8D695A9-783B-4D64-B80F-ED50448DD54D}"/>
    <cellStyle name="40% - Accent5 4 2 5" xfId="15013" xr:uid="{00000000-0005-0000-0000-00007F1A0000}"/>
    <cellStyle name="40% - Accent5 4 2 6" xfId="15014" xr:uid="{00000000-0005-0000-0000-0000801A0000}"/>
    <cellStyle name="40% - Accent5 4 2 7" xfId="19521"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9" xr:uid="{C64CC17D-AD30-4961-B778-8F6618A462F8}"/>
    <cellStyle name="40% - Accent5 4 3 2 3" xfId="5104" xr:uid="{00000000-0005-0000-0000-0000851A0000}"/>
    <cellStyle name="40% - Accent5 4 3 2 3 2" xfId="19530" xr:uid="{FBBD590D-B9CE-44EB-8168-AA1600B21F0A}"/>
    <cellStyle name="40% - Accent5 4 3 2 4" xfId="15015" xr:uid="{00000000-0005-0000-0000-0000861A0000}"/>
    <cellStyle name="40% - Accent5 4 3 2 5" xfId="15016" xr:uid="{00000000-0005-0000-0000-0000871A0000}"/>
    <cellStyle name="40% - Accent5 4 3 2 6" xfId="19528" xr:uid="{1247A759-346C-4664-BE81-3152ED23B640}"/>
    <cellStyle name="40% - Accent5 4 3 3" xfId="5105" xr:uid="{00000000-0005-0000-0000-0000881A0000}"/>
    <cellStyle name="40% - Accent5 4 3 3 2" xfId="19531" xr:uid="{46E38BC2-5F29-43FE-B8CA-7B8D72AF33ED}"/>
    <cellStyle name="40% - Accent5 4 3 4" xfId="5106" xr:uid="{00000000-0005-0000-0000-0000891A0000}"/>
    <cellStyle name="40% - Accent5 4 3 4 2" xfId="19532" xr:uid="{207CFEF5-FE7F-40AB-A98A-1298CBC80A6E}"/>
    <cellStyle name="40% - Accent5 4 3 5" xfId="15017" xr:uid="{00000000-0005-0000-0000-00008A1A0000}"/>
    <cellStyle name="40% - Accent5 4 3 6" xfId="15018" xr:uid="{00000000-0005-0000-0000-00008B1A0000}"/>
    <cellStyle name="40% - Accent5 4 3 7" xfId="19527"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5" xr:uid="{F1CBCFE2-2F7A-4CFD-BDDE-6C5F06B47962}"/>
    <cellStyle name="40% - Accent5 4 4 2 3" xfId="5110" xr:uid="{00000000-0005-0000-0000-00008F1A0000}"/>
    <cellStyle name="40% - Accent5 4 4 2 3 2" xfId="19536" xr:uid="{3E8B9B05-8504-442D-AF26-48FE3C8CB498}"/>
    <cellStyle name="40% - Accent5 4 4 2 4" xfId="15019" xr:uid="{00000000-0005-0000-0000-0000901A0000}"/>
    <cellStyle name="40% - Accent5 4 4 2 5" xfId="15020" xr:uid="{00000000-0005-0000-0000-0000911A0000}"/>
    <cellStyle name="40% - Accent5 4 4 2 6" xfId="19534" xr:uid="{39A28B45-E947-47C5-AAFF-30912ABF38B7}"/>
    <cellStyle name="40% - Accent5 4 4 3" xfId="5111" xr:uid="{00000000-0005-0000-0000-0000921A0000}"/>
    <cellStyle name="40% - Accent5 4 4 3 2" xfId="19537" xr:uid="{13194AFF-1EFF-4575-9DEA-35E020CB9333}"/>
    <cellStyle name="40% - Accent5 4 4 4" xfId="5112" xr:uid="{00000000-0005-0000-0000-0000931A0000}"/>
    <cellStyle name="40% - Accent5 4 4 4 2" xfId="19538" xr:uid="{7C1168C3-BA08-4D2B-B5BE-FC461D8094D5}"/>
    <cellStyle name="40% - Accent5 4 4 5" xfId="15021" xr:uid="{00000000-0005-0000-0000-0000941A0000}"/>
    <cellStyle name="40% - Accent5 4 4 6" xfId="15022" xr:uid="{00000000-0005-0000-0000-0000951A0000}"/>
    <cellStyle name="40% - Accent5 4 4 7" xfId="19533"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1" xr:uid="{905834B3-039B-493E-BC2C-E7D1D03B55D9}"/>
    <cellStyle name="40% - Accent5 4 5 2 3" xfId="5116" xr:uid="{00000000-0005-0000-0000-0000991A0000}"/>
    <cellStyle name="40% - Accent5 4 5 2 3 2" xfId="19542" xr:uid="{8190479B-9B3F-4392-8B46-A38F3F3691A6}"/>
    <cellStyle name="40% - Accent5 4 5 2 4" xfId="15023" xr:uid="{00000000-0005-0000-0000-00009A1A0000}"/>
    <cellStyle name="40% - Accent5 4 5 2 5" xfId="15024" xr:uid="{00000000-0005-0000-0000-00009B1A0000}"/>
    <cellStyle name="40% - Accent5 4 5 2 6" xfId="19540" xr:uid="{CDF051D2-7533-4BDE-91C3-814245D7719B}"/>
    <cellStyle name="40% - Accent5 4 5 3" xfId="5117" xr:uid="{00000000-0005-0000-0000-00009C1A0000}"/>
    <cellStyle name="40% - Accent5 4 5 3 2" xfId="19543" xr:uid="{DE8F3315-7DEF-401C-8FEF-64BA43056C28}"/>
    <cellStyle name="40% - Accent5 4 5 4" xfId="5118" xr:uid="{00000000-0005-0000-0000-00009D1A0000}"/>
    <cellStyle name="40% - Accent5 4 5 4 2" xfId="19544" xr:uid="{417E3343-890B-46BD-B9E4-38930EFDC3D5}"/>
    <cellStyle name="40% - Accent5 4 5 5" xfId="15025" xr:uid="{00000000-0005-0000-0000-00009E1A0000}"/>
    <cellStyle name="40% - Accent5 4 5 6" xfId="15026" xr:uid="{00000000-0005-0000-0000-00009F1A0000}"/>
    <cellStyle name="40% - Accent5 4 5 7" xfId="19539"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7" xr:uid="{44860FED-CC47-470D-AFF0-F9BAA5FF75FC}"/>
    <cellStyle name="40% - Accent5 4 6 2 3" xfId="5122" xr:uid="{00000000-0005-0000-0000-0000A31A0000}"/>
    <cellStyle name="40% - Accent5 4 6 2 3 2" xfId="19548" xr:uid="{908503AE-34D3-4E1F-BB54-FB92DE448025}"/>
    <cellStyle name="40% - Accent5 4 6 2 4" xfId="15027" xr:uid="{00000000-0005-0000-0000-0000A41A0000}"/>
    <cellStyle name="40% - Accent5 4 6 2 5" xfId="15028" xr:uid="{00000000-0005-0000-0000-0000A51A0000}"/>
    <cellStyle name="40% - Accent5 4 6 2 6" xfId="19546" xr:uid="{576CDB6B-E2AD-4E98-8249-F9ABB3CA29DB}"/>
    <cellStyle name="40% - Accent5 4 6 3" xfId="5123" xr:uid="{00000000-0005-0000-0000-0000A61A0000}"/>
    <cellStyle name="40% - Accent5 4 6 3 2" xfId="19549" xr:uid="{1421E8FB-8CC2-4E21-B7CC-ECA0FDF21512}"/>
    <cellStyle name="40% - Accent5 4 6 4" xfId="5124" xr:uid="{00000000-0005-0000-0000-0000A71A0000}"/>
    <cellStyle name="40% - Accent5 4 6 4 2" xfId="19550" xr:uid="{ED8547DE-1C92-439A-B027-757FE20344BF}"/>
    <cellStyle name="40% - Accent5 4 6 5" xfId="15029" xr:uid="{00000000-0005-0000-0000-0000A81A0000}"/>
    <cellStyle name="40% - Accent5 4 6 6" xfId="15030" xr:uid="{00000000-0005-0000-0000-0000A91A0000}"/>
    <cellStyle name="40% - Accent5 4 6 7" xfId="19545"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3" xr:uid="{5E652939-51A5-468F-A4FE-E04A3B63BF42}"/>
    <cellStyle name="40% - Accent5 4 7 2 3" xfId="5128" xr:uid="{00000000-0005-0000-0000-0000AD1A0000}"/>
    <cellStyle name="40% - Accent5 4 7 2 3 2" xfId="19554" xr:uid="{E5E88C15-8564-432C-8B83-D7B7C73B89F3}"/>
    <cellStyle name="40% - Accent5 4 7 2 4" xfId="15031" xr:uid="{00000000-0005-0000-0000-0000AE1A0000}"/>
    <cellStyle name="40% - Accent5 4 7 2 5" xfId="15032" xr:uid="{00000000-0005-0000-0000-0000AF1A0000}"/>
    <cellStyle name="40% - Accent5 4 7 2 6" xfId="19552" xr:uid="{A1797F1F-C90D-4544-BA51-0D45F3DDE870}"/>
    <cellStyle name="40% - Accent5 4 7 3" xfId="5129" xr:uid="{00000000-0005-0000-0000-0000B01A0000}"/>
    <cellStyle name="40% - Accent5 4 7 3 2" xfId="19555" xr:uid="{F37D70F1-C107-41A3-992A-BD58E456BFC3}"/>
    <cellStyle name="40% - Accent5 4 7 4" xfId="5130" xr:uid="{00000000-0005-0000-0000-0000B11A0000}"/>
    <cellStyle name="40% - Accent5 4 7 4 2" xfId="19556" xr:uid="{A28938EF-3213-4ECC-8018-649ED2A386E2}"/>
    <cellStyle name="40% - Accent5 4 7 5" xfId="15033" xr:uid="{00000000-0005-0000-0000-0000B21A0000}"/>
    <cellStyle name="40% - Accent5 4 7 6" xfId="15034" xr:uid="{00000000-0005-0000-0000-0000B31A0000}"/>
    <cellStyle name="40% - Accent5 4 7 7" xfId="19551"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9" xr:uid="{9FCE70A5-BE85-4254-8A7D-94516C326CEF}"/>
    <cellStyle name="40% - Accent5 4 8 2 3" xfId="5134" xr:uid="{00000000-0005-0000-0000-0000B71A0000}"/>
    <cellStyle name="40% - Accent5 4 8 2 3 2" xfId="19560" xr:uid="{A0F33293-549B-4876-AAB7-D0662C1A07AC}"/>
    <cellStyle name="40% - Accent5 4 8 2 4" xfId="15035" xr:uid="{00000000-0005-0000-0000-0000B81A0000}"/>
    <cellStyle name="40% - Accent5 4 8 2 5" xfId="15036" xr:uid="{00000000-0005-0000-0000-0000B91A0000}"/>
    <cellStyle name="40% - Accent5 4 8 2 6" xfId="19558" xr:uid="{659C9A4F-B5F9-42D0-A81B-058B05B25195}"/>
    <cellStyle name="40% - Accent5 4 8 3" xfId="5135" xr:uid="{00000000-0005-0000-0000-0000BA1A0000}"/>
    <cellStyle name="40% - Accent5 4 8 3 2" xfId="19561" xr:uid="{C0052A30-DEE0-463C-A8A3-E44368CE47C1}"/>
    <cellStyle name="40% - Accent5 4 8 4" xfId="5136" xr:uid="{00000000-0005-0000-0000-0000BB1A0000}"/>
    <cellStyle name="40% - Accent5 4 8 4 2" xfId="19562" xr:uid="{99A71EC5-62D4-413D-85B6-1FB41575407D}"/>
    <cellStyle name="40% - Accent5 4 8 5" xfId="15037" xr:uid="{00000000-0005-0000-0000-0000BC1A0000}"/>
    <cellStyle name="40% - Accent5 4 8 6" xfId="15038" xr:uid="{00000000-0005-0000-0000-0000BD1A0000}"/>
    <cellStyle name="40% - Accent5 4 8 7" xfId="19557" xr:uid="{32D26BC1-EE9C-4C3A-8135-6399235AC04F}"/>
    <cellStyle name="40% - Accent5 4 9" xfId="5137" xr:uid="{00000000-0005-0000-0000-0000BE1A0000}"/>
    <cellStyle name="40% - Accent5 4 9 2" xfId="5138" xr:uid="{00000000-0005-0000-0000-0000BF1A0000}"/>
    <cellStyle name="40% - Accent5 4 9 2 2" xfId="19564" xr:uid="{78150463-6D9D-4A52-9396-7238051E0CCC}"/>
    <cellStyle name="40% - Accent5 4 9 3" xfId="5139" xr:uid="{00000000-0005-0000-0000-0000C01A0000}"/>
    <cellStyle name="40% - Accent5 4 9 3 2" xfId="19565" xr:uid="{65199BED-991A-487C-AF74-0402D318A151}"/>
    <cellStyle name="40% - Accent5 4 9 4" xfId="15039" xr:uid="{00000000-0005-0000-0000-0000C11A0000}"/>
    <cellStyle name="40% - Accent5 4 9 5" xfId="15040" xr:uid="{00000000-0005-0000-0000-0000C21A0000}"/>
    <cellStyle name="40% - Accent5 4 9 6" xfId="19563"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8" xr:uid="{0EE37145-B1BA-494C-AB69-EC8E9B69AC78}"/>
    <cellStyle name="40% - Accent5 5 2 3" xfId="5154" xr:uid="{00000000-0005-0000-0000-0000D11A0000}"/>
    <cellStyle name="40% - Accent5 5 2 3 2" xfId="19569" xr:uid="{2E3FC175-426E-4993-BB12-54E75A152898}"/>
    <cellStyle name="40% - Accent5 5 2 4" xfId="15041" xr:uid="{00000000-0005-0000-0000-0000D21A0000}"/>
    <cellStyle name="40% - Accent5 5 2 5" xfId="15042" xr:uid="{00000000-0005-0000-0000-0000D31A0000}"/>
    <cellStyle name="40% - Accent5 5 2 6" xfId="19567" xr:uid="{C6851ACD-001D-4449-901C-57A1F2B8F9EB}"/>
    <cellStyle name="40% - Accent5 5 3" xfId="5155" xr:uid="{00000000-0005-0000-0000-0000D41A0000}"/>
    <cellStyle name="40% - Accent5 5 3 2" xfId="19570" xr:uid="{1172EA67-F3CE-466A-B3ED-B46CB4BCD731}"/>
    <cellStyle name="40% - Accent5 5 4" xfId="5156" xr:uid="{00000000-0005-0000-0000-0000D51A0000}"/>
    <cellStyle name="40% - Accent5 5 4 2" xfId="19571" xr:uid="{AFF167BA-013D-4839-83DB-C6F4BD7B405B}"/>
    <cellStyle name="40% - Accent5 5 5" xfId="15043" xr:uid="{00000000-0005-0000-0000-0000D61A0000}"/>
    <cellStyle name="40% - Accent5 5 6" xfId="15044" xr:uid="{00000000-0005-0000-0000-0000D71A0000}"/>
    <cellStyle name="40% - Accent5 5 7" xfId="19566"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4" xr:uid="{AEFC05F0-18FB-4899-888E-B94DA12CC45F}"/>
    <cellStyle name="40% - Accent5 6 2 3" xfId="5171" xr:uid="{00000000-0005-0000-0000-0000E61A0000}"/>
    <cellStyle name="40% - Accent5 6 2 3 2" xfId="19575" xr:uid="{CDDA5364-6692-4D26-9E37-85DBDD661413}"/>
    <cellStyle name="40% - Accent5 6 2 4" xfId="15045" xr:uid="{00000000-0005-0000-0000-0000E71A0000}"/>
    <cellStyle name="40% - Accent5 6 2 5" xfId="15046" xr:uid="{00000000-0005-0000-0000-0000E81A0000}"/>
    <cellStyle name="40% - Accent5 6 2 6" xfId="19573" xr:uid="{AE75EE6B-2C9D-4F6A-A5E4-696EDC3E9CAD}"/>
    <cellStyle name="40% - Accent5 6 3" xfId="5172" xr:uid="{00000000-0005-0000-0000-0000E91A0000}"/>
    <cellStyle name="40% - Accent5 6 3 2" xfId="19576" xr:uid="{712BC15D-DCA7-4862-AE61-29E6FF6E801A}"/>
    <cellStyle name="40% - Accent5 6 4" xfId="5173" xr:uid="{00000000-0005-0000-0000-0000EA1A0000}"/>
    <cellStyle name="40% - Accent5 6 4 2" xfId="19577" xr:uid="{3108426B-5599-45EA-9B55-FAB68AC0B312}"/>
    <cellStyle name="40% - Accent5 6 5" xfId="15047" xr:uid="{00000000-0005-0000-0000-0000EB1A0000}"/>
    <cellStyle name="40% - Accent5 6 6" xfId="15048" xr:uid="{00000000-0005-0000-0000-0000EC1A0000}"/>
    <cellStyle name="40% - Accent5 6 7" xfId="19572"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8"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1" xr:uid="{19ED7650-2530-4A4A-B43A-AAA5E28077D5}"/>
    <cellStyle name="40% - Accent5 7 2 3" xfId="5184" xr:uid="{00000000-0005-0000-0000-0000F71A0000}"/>
    <cellStyle name="40% - Accent5 7 2 3 2" xfId="19582" xr:uid="{6863508B-6F36-4CCE-A676-6C5EADBA3CBB}"/>
    <cellStyle name="40% - Accent5 7 2 4" xfId="15049" xr:uid="{00000000-0005-0000-0000-0000F81A0000}"/>
    <cellStyle name="40% - Accent5 7 2 5" xfId="15050" xr:uid="{00000000-0005-0000-0000-0000F91A0000}"/>
    <cellStyle name="40% - Accent5 7 2 6" xfId="19580" xr:uid="{ECFAF594-617D-48FB-B44C-71B57364F359}"/>
    <cellStyle name="40% - Accent5 7 3" xfId="5185" xr:uid="{00000000-0005-0000-0000-0000FA1A0000}"/>
    <cellStyle name="40% - Accent5 7 3 2" xfId="19583" xr:uid="{91FBF097-5DC4-4BA0-B12C-1824BFAE7A1A}"/>
    <cellStyle name="40% - Accent5 7 4" xfId="5186" xr:uid="{00000000-0005-0000-0000-0000FB1A0000}"/>
    <cellStyle name="40% - Accent5 7 4 2" xfId="19584" xr:uid="{F4A18E15-EE79-480F-8C5F-B01EC1B1231E}"/>
    <cellStyle name="40% - Accent5 7 5" xfId="15051" xr:uid="{00000000-0005-0000-0000-0000FC1A0000}"/>
    <cellStyle name="40% - Accent5 7 6" xfId="15052" xr:uid="{00000000-0005-0000-0000-0000FD1A0000}"/>
    <cellStyle name="40% - Accent5 7 7" xfId="19579"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7" xr:uid="{E28EF8E1-28A9-4730-B674-22D52E23DEAC}"/>
    <cellStyle name="40% - Accent5 8 2 3" xfId="5191" xr:uid="{00000000-0005-0000-0000-0000021B0000}"/>
    <cellStyle name="40% - Accent5 8 2 3 2" xfId="19588" xr:uid="{FA9B48AE-B8A3-4968-9925-B9E6D4740025}"/>
    <cellStyle name="40% - Accent5 8 2 4" xfId="15053" xr:uid="{00000000-0005-0000-0000-0000031B0000}"/>
    <cellStyle name="40% - Accent5 8 2 5" xfId="15054" xr:uid="{00000000-0005-0000-0000-0000041B0000}"/>
    <cellStyle name="40% - Accent5 8 2 6" xfId="19586" xr:uid="{689345FC-8370-43A8-B86F-DEFBF94708B3}"/>
    <cellStyle name="40% - Accent5 8 3" xfId="5192" xr:uid="{00000000-0005-0000-0000-0000051B0000}"/>
    <cellStyle name="40% - Accent5 8 3 2" xfId="19589" xr:uid="{FADB2100-DB31-4DE3-BD37-E5AE7CD2100C}"/>
    <cellStyle name="40% - Accent5 8 4" xfId="5193" xr:uid="{00000000-0005-0000-0000-0000061B0000}"/>
    <cellStyle name="40% - Accent5 8 4 2" xfId="19590" xr:uid="{8071D9DA-16DF-4EFA-A5FB-32834F102CDE}"/>
    <cellStyle name="40% - Accent5 8 5" xfId="15055" xr:uid="{00000000-0005-0000-0000-0000071B0000}"/>
    <cellStyle name="40% - Accent5 8 6" xfId="15056" xr:uid="{00000000-0005-0000-0000-0000081B0000}"/>
    <cellStyle name="40% - Accent5 8 7" xfId="19585"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3" xr:uid="{AE9B97CC-E9BD-4EA3-9989-002F2F928264}"/>
    <cellStyle name="40% - Accent5 9 2 3" xfId="5198" xr:uid="{00000000-0005-0000-0000-00000D1B0000}"/>
    <cellStyle name="40% - Accent5 9 2 3 2" xfId="19594" xr:uid="{B3AA16A8-DA73-455D-8422-107B5D3B6BC0}"/>
    <cellStyle name="40% - Accent5 9 2 4" xfId="15057" xr:uid="{00000000-0005-0000-0000-00000E1B0000}"/>
    <cellStyle name="40% - Accent5 9 2 5" xfId="15058" xr:uid="{00000000-0005-0000-0000-00000F1B0000}"/>
    <cellStyle name="40% - Accent5 9 2 6" xfId="19592" xr:uid="{018CFD5D-9729-44B0-858A-CD1742BB967D}"/>
    <cellStyle name="40% - Accent5 9 3" xfId="5199" xr:uid="{00000000-0005-0000-0000-0000101B0000}"/>
    <cellStyle name="40% - Accent5 9 3 2" xfId="19595" xr:uid="{ABEE8701-7207-4628-91F9-FE9C809A68B2}"/>
    <cellStyle name="40% - Accent5 9 4" xfId="5200" xr:uid="{00000000-0005-0000-0000-0000111B0000}"/>
    <cellStyle name="40% - Accent5 9 4 2" xfId="19596" xr:uid="{F2F6A3ED-EBAF-49F3-A8BE-DF4C1F35F4E7}"/>
    <cellStyle name="40% - Accent5 9 5" xfId="15059" xr:uid="{00000000-0005-0000-0000-0000121B0000}"/>
    <cellStyle name="40% - Accent5 9 6" xfId="15060" xr:uid="{00000000-0005-0000-0000-0000131B0000}"/>
    <cellStyle name="40% - Accent5 9 7" xfId="19591"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9" xr:uid="{55A45B9F-006C-4678-8B83-377637E38D5E}"/>
    <cellStyle name="40% - Accent6 10 2 3" xfId="5205" xr:uid="{00000000-0005-0000-0000-0000181B0000}"/>
    <cellStyle name="40% - Accent6 10 2 3 2" xfId="19600" xr:uid="{62B391B8-A686-48E1-96DB-812611ABC4F7}"/>
    <cellStyle name="40% - Accent6 10 2 4" xfId="15061" xr:uid="{00000000-0005-0000-0000-0000191B0000}"/>
    <cellStyle name="40% - Accent6 10 2 5" xfId="15062" xr:uid="{00000000-0005-0000-0000-00001A1B0000}"/>
    <cellStyle name="40% - Accent6 10 2 6" xfId="19598" xr:uid="{06E38293-B6D5-41B5-84AC-64EE9FCA9E72}"/>
    <cellStyle name="40% - Accent6 10 3" xfId="5206" xr:uid="{00000000-0005-0000-0000-00001B1B0000}"/>
    <cellStyle name="40% - Accent6 10 3 2" xfId="19601" xr:uid="{A607108F-0138-448C-B7D0-2AABEBA11EED}"/>
    <cellStyle name="40% - Accent6 10 4" xfId="5207" xr:uid="{00000000-0005-0000-0000-00001C1B0000}"/>
    <cellStyle name="40% - Accent6 10 4 2" xfId="19602" xr:uid="{A32CEC11-C3C8-432D-AB21-8A62133F4B13}"/>
    <cellStyle name="40% - Accent6 10 5" xfId="15063" xr:uid="{00000000-0005-0000-0000-00001D1B0000}"/>
    <cellStyle name="40% - Accent6 10 6" xfId="15064" xr:uid="{00000000-0005-0000-0000-00001E1B0000}"/>
    <cellStyle name="40% - Accent6 10 7" xfId="19597"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5" xr:uid="{2CB9AA86-1E52-4FFF-BA4E-270DCACC8E07}"/>
    <cellStyle name="40% - Accent6 11 2 3" xfId="5212" xr:uid="{00000000-0005-0000-0000-0000231B0000}"/>
    <cellStyle name="40% - Accent6 11 2 3 2" xfId="19606" xr:uid="{0FD74A46-CDBF-4651-817B-BE2660A0649E}"/>
    <cellStyle name="40% - Accent6 11 2 4" xfId="15065" xr:uid="{00000000-0005-0000-0000-0000241B0000}"/>
    <cellStyle name="40% - Accent6 11 2 5" xfId="15066" xr:uid="{00000000-0005-0000-0000-0000251B0000}"/>
    <cellStyle name="40% - Accent6 11 2 6" xfId="19604" xr:uid="{F5632C90-923A-470D-8817-4B44D59947CE}"/>
    <cellStyle name="40% - Accent6 11 3" xfId="5213" xr:uid="{00000000-0005-0000-0000-0000261B0000}"/>
    <cellStyle name="40% - Accent6 11 3 2" xfId="19607" xr:uid="{49BA9E55-7760-41A6-B289-E3108961F9E2}"/>
    <cellStyle name="40% - Accent6 11 4" xfId="5214" xr:uid="{00000000-0005-0000-0000-0000271B0000}"/>
    <cellStyle name="40% - Accent6 11 4 2" xfId="19608" xr:uid="{689D2260-D035-45E1-9C92-E6236F1D8880}"/>
    <cellStyle name="40% - Accent6 11 5" xfId="15067" xr:uid="{00000000-0005-0000-0000-0000281B0000}"/>
    <cellStyle name="40% - Accent6 11 6" xfId="15068" xr:uid="{00000000-0005-0000-0000-0000291B0000}"/>
    <cellStyle name="40% - Accent6 11 7" xfId="19603"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1" xr:uid="{237B565A-D4E6-4976-9171-6AAF165CA8CF}"/>
    <cellStyle name="40% - Accent6 12 2 3" xfId="5219" xr:uid="{00000000-0005-0000-0000-00002E1B0000}"/>
    <cellStyle name="40% - Accent6 12 2 3 2" xfId="19612" xr:uid="{57BB95C9-A137-48EB-8643-A43FD57CD93D}"/>
    <cellStyle name="40% - Accent6 12 2 4" xfId="15069" xr:uid="{00000000-0005-0000-0000-00002F1B0000}"/>
    <cellStyle name="40% - Accent6 12 2 5" xfId="15070" xr:uid="{00000000-0005-0000-0000-0000301B0000}"/>
    <cellStyle name="40% - Accent6 12 2 6" xfId="19610" xr:uid="{01947BEB-5021-4F81-B587-206E333B6F93}"/>
    <cellStyle name="40% - Accent6 12 3" xfId="5220" xr:uid="{00000000-0005-0000-0000-0000311B0000}"/>
    <cellStyle name="40% - Accent6 12 3 2" xfId="19613" xr:uid="{DC379017-AB63-42FC-9AE6-6B5A1421C1A9}"/>
    <cellStyle name="40% - Accent6 12 4" xfId="5221" xr:uid="{00000000-0005-0000-0000-0000321B0000}"/>
    <cellStyle name="40% - Accent6 12 4 2" xfId="19614" xr:uid="{F330C4E3-D37B-421C-9EEF-93FC47E94C20}"/>
    <cellStyle name="40% - Accent6 12 5" xfId="15071" xr:uid="{00000000-0005-0000-0000-0000331B0000}"/>
    <cellStyle name="40% - Accent6 12 6" xfId="15072" xr:uid="{00000000-0005-0000-0000-0000341B0000}"/>
    <cellStyle name="40% - Accent6 12 7" xfId="19609"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7" xr:uid="{870E4257-7F8B-4185-BD82-47D56C0D7AFC}"/>
    <cellStyle name="40% - Accent6 13 2 3" xfId="5226" xr:uid="{00000000-0005-0000-0000-0000391B0000}"/>
    <cellStyle name="40% - Accent6 13 2 3 2" xfId="19618" xr:uid="{554AB04A-2AD5-4EBE-B46B-21B9DEC5A3DD}"/>
    <cellStyle name="40% - Accent6 13 2 4" xfId="15073" xr:uid="{00000000-0005-0000-0000-00003A1B0000}"/>
    <cellStyle name="40% - Accent6 13 2 5" xfId="15074" xr:uid="{00000000-0005-0000-0000-00003B1B0000}"/>
    <cellStyle name="40% - Accent6 13 2 6" xfId="19616" xr:uid="{D90D1CB0-07C7-4252-8DE2-49094CE3C291}"/>
    <cellStyle name="40% - Accent6 13 3" xfId="5227" xr:uid="{00000000-0005-0000-0000-00003C1B0000}"/>
    <cellStyle name="40% - Accent6 13 3 2" xfId="19619" xr:uid="{A399EAAB-4CCF-4960-A2DB-EB73C4DF76C9}"/>
    <cellStyle name="40% - Accent6 13 4" xfId="5228" xr:uid="{00000000-0005-0000-0000-00003D1B0000}"/>
    <cellStyle name="40% - Accent6 13 4 2" xfId="19620" xr:uid="{3B26111A-71B7-4289-A698-0C73FAF57628}"/>
    <cellStyle name="40% - Accent6 13 5" xfId="15075" xr:uid="{00000000-0005-0000-0000-00003E1B0000}"/>
    <cellStyle name="40% - Accent6 13 6" xfId="15076" xr:uid="{00000000-0005-0000-0000-00003F1B0000}"/>
    <cellStyle name="40% - Accent6 13 7" xfId="19615"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3" xr:uid="{E9E33F3E-15AB-4C47-8CCB-DAE57DE61513}"/>
    <cellStyle name="40% - Accent6 14 2 3" xfId="5233" xr:uid="{00000000-0005-0000-0000-0000441B0000}"/>
    <cellStyle name="40% - Accent6 14 2 3 2" xfId="19624" xr:uid="{DB2F4CF4-6AD3-4896-9CED-8F66E40A45D9}"/>
    <cellStyle name="40% - Accent6 14 2 4" xfId="15077" xr:uid="{00000000-0005-0000-0000-0000451B0000}"/>
    <cellStyle name="40% - Accent6 14 2 5" xfId="15078" xr:uid="{00000000-0005-0000-0000-0000461B0000}"/>
    <cellStyle name="40% - Accent6 14 2 6" xfId="19622" xr:uid="{C5443431-A9F7-4A11-A0B3-4A1F2852E895}"/>
    <cellStyle name="40% - Accent6 14 3" xfId="5234" xr:uid="{00000000-0005-0000-0000-0000471B0000}"/>
    <cellStyle name="40% - Accent6 14 3 2" xfId="19625" xr:uid="{11BDFAEE-EE29-4CF4-A45A-C061901A2FB7}"/>
    <cellStyle name="40% - Accent6 14 4" xfId="5235" xr:uid="{00000000-0005-0000-0000-0000481B0000}"/>
    <cellStyle name="40% - Accent6 14 4 2" xfId="19626" xr:uid="{06D0B27A-5396-412A-A143-FAF3DA13B265}"/>
    <cellStyle name="40% - Accent6 14 5" xfId="15079" xr:uid="{00000000-0005-0000-0000-0000491B0000}"/>
    <cellStyle name="40% - Accent6 14 6" xfId="15080" xr:uid="{00000000-0005-0000-0000-00004A1B0000}"/>
    <cellStyle name="40% - Accent6 14 7" xfId="19621"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9" xr:uid="{069B7201-2213-414B-809E-431BE4F80E77}"/>
    <cellStyle name="40% - Accent6 15 2 3" xfId="5240" xr:uid="{00000000-0005-0000-0000-00004F1B0000}"/>
    <cellStyle name="40% - Accent6 15 2 3 2" xfId="19630" xr:uid="{878DA81E-4E9D-43DB-8C87-11C40FE1B814}"/>
    <cellStyle name="40% - Accent6 15 2 4" xfId="15081" xr:uid="{00000000-0005-0000-0000-0000501B0000}"/>
    <cellStyle name="40% - Accent6 15 2 5" xfId="15082" xr:uid="{00000000-0005-0000-0000-0000511B0000}"/>
    <cellStyle name="40% - Accent6 15 2 6" xfId="19628" xr:uid="{EFF6252F-ED6A-42D2-A519-BC39F081BA2E}"/>
    <cellStyle name="40% - Accent6 15 3" xfId="5241" xr:uid="{00000000-0005-0000-0000-0000521B0000}"/>
    <cellStyle name="40% - Accent6 15 3 2" xfId="19631" xr:uid="{F7136631-6FD3-4F80-B81D-5C229A4103BD}"/>
    <cellStyle name="40% - Accent6 15 4" xfId="5242" xr:uid="{00000000-0005-0000-0000-0000531B0000}"/>
    <cellStyle name="40% - Accent6 15 4 2" xfId="19632" xr:uid="{AC835A33-461E-4F55-9CAC-E6F4BE7E3DE2}"/>
    <cellStyle name="40% - Accent6 15 5" xfId="15083" xr:uid="{00000000-0005-0000-0000-0000541B0000}"/>
    <cellStyle name="40% - Accent6 15 6" xfId="15084" xr:uid="{00000000-0005-0000-0000-0000551B0000}"/>
    <cellStyle name="40% - Accent6 15 7" xfId="19627"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5" xr:uid="{67F75472-99D7-4D03-818F-BEC84720B740}"/>
    <cellStyle name="40% - Accent6 16 2 3" xfId="5247" xr:uid="{00000000-0005-0000-0000-00005A1B0000}"/>
    <cellStyle name="40% - Accent6 16 2 3 2" xfId="19636" xr:uid="{860CBBA4-DEFD-49DC-A8D6-D2240D96EC5E}"/>
    <cellStyle name="40% - Accent6 16 2 4" xfId="15085" xr:uid="{00000000-0005-0000-0000-00005B1B0000}"/>
    <cellStyle name="40% - Accent6 16 2 5" xfId="15086" xr:uid="{00000000-0005-0000-0000-00005C1B0000}"/>
    <cellStyle name="40% - Accent6 16 2 6" xfId="19634" xr:uid="{A69868B6-A6C5-4780-8141-2CA4729466B3}"/>
    <cellStyle name="40% - Accent6 16 3" xfId="5248" xr:uid="{00000000-0005-0000-0000-00005D1B0000}"/>
    <cellStyle name="40% - Accent6 16 3 2" xfId="19637" xr:uid="{142FB25B-0DD8-4F53-9AEA-CC3A2E37FB43}"/>
    <cellStyle name="40% - Accent6 16 4" xfId="5249" xr:uid="{00000000-0005-0000-0000-00005E1B0000}"/>
    <cellStyle name="40% - Accent6 16 4 2" xfId="19638" xr:uid="{53483096-2B78-412F-A88C-895F56C2548F}"/>
    <cellStyle name="40% - Accent6 16 5" xfId="15087" xr:uid="{00000000-0005-0000-0000-00005F1B0000}"/>
    <cellStyle name="40% - Accent6 16 6" xfId="15088" xr:uid="{00000000-0005-0000-0000-0000601B0000}"/>
    <cellStyle name="40% - Accent6 16 7" xfId="19633"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40" xr:uid="{72C9BE94-D7BA-4A32-B702-FD83ABCF8454}"/>
    <cellStyle name="40% - Accent6 17 3" xfId="5253" xr:uid="{00000000-0005-0000-0000-0000641B0000}"/>
    <cellStyle name="40% - Accent6 17 3 2" xfId="19641" xr:uid="{EBACF441-3B52-4605-9BD3-7E47179A50A5}"/>
    <cellStyle name="40% - Accent6 17 4" xfId="15089" xr:uid="{00000000-0005-0000-0000-0000651B0000}"/>
    <cellStyle name="40% - Accent6 17 5" xfId="15090" xr:uid="{00000000-0005-0000-0000-0000661B0000}"/>
    <cellStyle name="40% - Accent6 17 6" xfId="19639" xr:uid="{EBE872A4-4512-441C-9217-FBC616A9E98E}"/>
    <cellStyle name="40% - Accent6 18" xfId="5254" xr:uid="{00000000-0005-0000-0000-0000671B0000}"/>
    <cellStyle name="40% - Accent6 18 2" xfId="15091"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4" xr:uid="{08510717-5D13-4D89-AFA0-83F36A8D77F1}"/>
    <cellStyle name="40% - Accent6 2 10 2 3" xfId="5260" xr:uid="{00000000-0005-0000-0000-00006E1B0000}"/>
    <cellStyle name="40% - Accent6 2 10 2 3 2" xfId="19645" xr:uid="{7AC14C16-9AD8-4E9A-B2D5-691AF0DD8BE0}"/>
    <cellStyle name="40% - Accent6 2 10 2 4" xfId="15092" xr:uid="{00000000-0005-0000-0000-00006F1B0000}"/>
    <cellStyle name="40% - Accent6 2 10 2 5" xfId="15093" xr:uid="{00000000-0005-0000-0000-0000701B0000}"/>
    <cellStyle name="40% - Accent6 2 10 2 6" xfId="19643" xr:uid="{A528C254-C918-46A3-889F-9FDA209AC961}"/>
    <cellStyle name="40% - Accent6 2 10 3" xfId="5261" xr:uid="{00000000-0005-0000-0000-0000711B0000}"/>
    <cellStyle name="40% - Accent6 2 10 3 2" xfId="19646" xr:uid="{2C677551-4716-41DA-8C92-7F1979F83D75}"/>
    <cellStyle name="40% - Accent6 2 10 4" xfId="5262" xr:uid="{00000000-0005-0000-0000-0000721B0000}"/>
    <cellStyle name="40% - Accent6 2 10 4 2" xfId="19647" xr:uid="{BC02254A-462A-4986-83F6-65001674BBFE}"/>
    <cellStyle name="40% - Accent6 2 10 5" xfId="15094" xr:uid="{00000000-0005-0000-0000-0000731B0000}"/>
    <cellStyle name="40% - Accent6 2 10 6" xfId="15095" xr:uid="{00000000-0005-0000-0000-0000741B0000}"/>
    <cellStyle name="40% - Accent6 2 10 7" xfId="19642"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50" xr:uid="{DC86F167-E594-4751-A481-E1E81729D0FB}"/>
    <cellStyle name="40% - Accent6 2 11 2 3" xfId="5267" xr:uid="{00000000-0005-0000-0000-0000791B0000}"/>
    <cellStyle name="40% - Accent6 2 11 2 3 2" xfId="19651" xr:uid="{5B98C1FD-1B23-499F-AB3B-CE1DCEF1F860}"/>
    <cellStyle name="40% - Accent6 2 11 2 4" xfId="15096" xr:uid="{00000000-0005-0000-0000-00007A1B0000}"/>
    <cellStyle name="40% - Accent6 2 11 2 5" xfId="15097" xr:uid="{00000000-0005-0000-0000-00007B1B0000}"/>
    <cellStyle name="40% - Accent6 2 11 2 6" xfId="19649" xr:uid="{39B8E1F1-323E-4B4D-A59D-41F11B9A960D}"/>
    <cellStyle name="40% - Accent6 2 11 3" xfId="5268" xr:uid="{00000000-0005-0000-0000-00007C1B0000}"/>
    <cellStyle name="40% - Accent6 2 11 3 2" xfId="19652" xr:uid="{69391191-870B-48E7-85CA-325870F5E977}"/>
    <cellStyle name="40% - Accent6 2 11 4" xfId="5269" xr:uid="{00000000-0005-0000-0000-00007D1B0000}"/>
    <cellStyle name="40% - Accent6 2 11 4 2" xfId="19653" xr:uid="{7A35B99E-8927-4D87-A59C-95DA52BAA8A3}"/>
    <cellStyle name="40% - Accent6 2 11 5" xfId="15098" xr:uid="{00000000-0005-0000-0000-00007E1B0000}"/>
    <cellStyle name="40% - Accent6 2 11 6" xfId="15099" xr:uid="{00000000-0005-0000-0000-00007F1B0000}"/>
    <cellStyle name="40% - Accent6 2 11 7" xfId="19648"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6" xr:uid="{E1F34373-1E41-4759-96D1-7CCAD1221AE2}"/>
    <cellStyle name="40% - Accent6 2 12 2 3" xfId="5273" xr:uid="{00000000-0005-0000-0000-0000831B0000}"/>
    <cellStyle name="40% - Accent6 2 12 2 3 2" xfId="19657" xr:uid="{50340F93-825F-47C7-B0A3-FE9A4EA8CBEA}"/>
    <cellStyle name="40% - Accent6 2 12 2 4" xfId="15100" xr:uid="{00000000-0005-0000-0000-0000841B0000}"/>
    <cellStyle name="40% - Accent6 2 12 2 5" xfId="15101" xr:uid="{00000000-0005-0000-0000-0000851B0000}"/>
    <cellStyle name="40% - Accent6 2 12 2 6" xfId="19655" xr:uid="{03E3B98E-C144-4275-B04D-459E9FE2C216}"/>
    <cellStyle name="40% - Accent6 2 12 3" xfId="5274" xr:uid="{00000000-0005-0000-0000-0000861B0000}"/>
    <cellStyle name="40% - Accent6 2 12 3 2" xfId="19658" xr:uid="{5E1D8472-9AB5-4B35-BD60-9F25A9B1A64C}"/>
    <cellStyle name="40% - Accent6 2 12 4" xfId="5275" xr:uid="{00000000-0005-0000-0000-0000871B0000}"/>
    <cellStyle name="40% - Accent6 2 12 4 2" xfId="19659" xr:uid="{D5F9A5CB-7084-4CC0-9B02-DFEC9F7E2FB8}"/>
    <cellStyle name="40% - Accent6 2 12 5" xfId="15102" xr:uid="{00000000-0005-0000-0000-0000881B0000}"/>
    <cellStyle name="40% - Accent6 2 12 6" xfId="15103" xr:uid="{00000000-0005-0000-0000-0000891B0000}"/>
    <cellStyle name="40% - Accent6 2 12 7" xfId="19654"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2" xr:uid="{826A2D9E-D9E3-4784-9E09-601F1F2F7A92}"/>
    <cellStyle name="40% - Accent6 2 13 2 3" xfId="5279" xr:uid="{00000000-0005-0000-0000-00008D1B0000}"/>
    <cellStyle name="40% - Accent6 2 13 2 3 2" xfId="19663" xr:uid="{38A5F2D6-EFAA-4CB5-AB72-C84500377432}"/>
    <cellStyle name="40% - Accent6 2 13 2 4" xfId="15104" xr:uid="{00000000-0005-0000-0000-00008E1B0000}"/>
    <cellStyle name="40% - Accent6 2 13 2 5" xfId="15105" xr:uid="{00000000-0005-0000-0000-00008F1B0000}"/>
    <cellStyle name="40% - Accent6 2 13 2 6" xfId="19661" xr:uid="{3B97B3DC-68C2-4842-AE1E-9D875905E81A}"/>
    <cellStyle name="40% - Accent6 2 13 3" xfId="5280" xr:uid="{00000000-0005-0000-0000-0000901B0000}"/>
    <cellStyle name="40% - Accent6 2 13 3 2" xfId="19664" xr:uid="{104B694C-C621-40CC-B657-AA0D7E1C9294}"/>
    <cellStyle name="40% - Accent6 2 13 4" xfId="5281" xr:uid="{00000000-0005-0000-0000-0000911B0000}"/>
    <cellStyle name="40% - Accent6 2 13 4 2" xfId="19665" xr:uid="{538A69A4-8990-4250-B025-3E2ED0797841}"/>
    <cellStyle name="40% - Accent6 2 13 5" xfId="15106" xr:uid="{00000000-0005-0000-0000-0000921B0000}"/>
    <cellStyle name="40% - Accent6 2 13 6" xfId="15107" xr:uid="{00000000-0005-0000-0000-0000931B0000}"/>
    <cellStyle name="40% - Accent6 2 13 7" xfId="19660"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8" xr:uid="{63BB7469-6FBE-4AF9-9220-922E10010FD0}"/>
    <cellStyle name="40% - Accent6 2 14 2 3" xfId="5285" xr:uid="{00000000-0005-0000-0000-0000971B0000}"/>
    <cellStyle name="40% - Accent6 2 14 2 3 2" xfId="19669" xr:uid="{080E4F97-385D-456B-9C63-E2067896B5DF}"/>
    <cellStyle name="40% - Accent6 2 14 2 4" xfId="15108" xr:uid="{00000000-0005-0000-0000-0000981B0000}"/>
    <cellStyle name="40% - Accent6 2 14 2 5" xfId="15109" xr:uid="{00000000-0005-0000-0000-0000991B0000}"/>
    <cellStyle name="40% - Accent6 2 14 2 6" xfId="19667" xr:uid="{8E20A670-52E5-4FC6-8933-C722BC7F3909}"/>
    <cellStyle name="40% - Accent6 2 14 3" xfId="5286" xr:uid="{00000000-0005-0000-0000-00009A1B0000}"/>
    <cellStyle name="40% - Accent6 2 14 3 2" xfId="19670" xr:uid="{473F20D2-3647-4792-B0C9-4C71337FBBFC}"/>
    <cellStyle name="40% - Accent6 2 14 4" xfId="5287" xr:uid="{00000000-0005-0000-0000-00009B1B0000}"/>
    <cellStyle name="40% - Accent6 2 14 4 2" xfId="19671" xr:uid="{B3E61114-2E40-49D7-9FED-EA1C4AC54DE6}"/>
    <cellStyle name="40% - Accent6 2 14 5" xfId="15110" xr:uid="{00000000-0005-0000-0000-00009C1B0000}"/>
    <cellStyle name="40% - Accent6 2 14 6" xfId="15111" xr:uid="{00000000-0005-0000-0000-00009D1B0000}"/>
    <cellStyle name="40% - Accent6 2 14 7" xfId="19666" xr:uid="{B9062A19-5B2D-457F-8297-0CD821F7F4AB}"/>
    <cellStyle name="40% - Accent6 2 15" xfId="5288" xr:uid="{00000000-0005-0000-0000-00009E1B0000}"/>
    <cellStyle name="40% - Accent6 2 15 2" xfId="5289" xr:uid="{00000000-0005-0000-0000-00009F1B0000}"/>
    <cellStyle name="40% - Accent6 2 15 2 2" xfId="19673" xr:uid="{5B1CC299-1809-42EE-82B4-3BB0CA4C21E8}"/>
    <cellStyle name="40% - Accent6 2 15 3" xfId="5290" xr:uid="{00000000-0005-0000-0000-0000A01B0000}"/>
    <cellStyle name="40% - Accent6 2 15 3 2" xfId="19674" xr:uid="{FD43E80E-151B-483E-B063-A3DED4B97894}"/>
    <cellStyle name="40% - Accent6 2 15 4" xfId="15112" xr:uid="{00000000-0005-0000-0000-0000A11B0000}"/>
    <cellStyle name="40% - Accent6 2 15 5" xfId="15113" xr:uid="{00000000-0005-0000-0000-0000A21B0000}"/>
    <cellStyle name="40% - Accent6 2 15 6" xfId="19672" xr:uid="{5FE99814-EC51-4B7E-98C9-6481524196C0}"/>
    <cellStyle name="40% - Accent6 2 16" xfId="5291" xr:uid="{00000000-0005-0000-0000-0000A31B0000}"/>
    <cellStyle name="40% - Accent6 2 16 2" xfId="19675" xr:uid="{21016546-2ED0-4497-8108-92A7E518AB2A}"/>
    <cellStyle name="40% - Accent6 2 17" xfId="5292" xr:uid="{00000000-0005-0000-0000-0000A41B0000}"/>
    <cellStyle name="40% - Accent6 2 17 2" xfId="19676" xr:uid="{4598246D-1A1E-4F8F-BA79-7DC731D0B6F0}"/>
    <cellStyle name="40% - Accent6 2 18" xfId="5293" xr:uid="{00000000-0005-0000-0000-0000A51B0000}"/>
    <cellStyle name="40% - Accent6 2 18 2" xfId="19677" xr:uid="{F1B38407-9621-4CA2-ACBC-E115D926D511}"/>
    <cellStyle name="40% - Accent6 2 19" xfId="15114"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9" xr:uid="{C5056DCE-B5F3-4E1D-882C-2B0416B12DC1}"/>
    <cellStyle name="40% - Accent6 2 2 2 3" xfId="5297" xr:uid="{00000000-0005-0000-0000-0000AA1B0000}"/>
    <cellStyle name="40% - Accent6 2 2 2 3 2" xfId="19680" xr:uid="{4889B58F-098E-4570-A07C-BD3FB7F8C542}"/>
    <cellStyle name="40% - Accent6 2 2 2 4" xfId="15115" xr:uid="{00000000-0005-0000-0000-0000AB1B0000}"/>
    <cellStyle name="40% - Accent6 2 2 2 5" xfId="15116" xr:uid="{00000000-0005-0000-0000-0000AC1B0000}"/>
    <cellStyle name="40% - Accent6 2 2 2 6" xfId="19678" xr:uid="{12236D2F-85CE-4041-92E8-4BB104F30E50}"/>
    <cellStyle name="40% - Accent6 2 2 3" xfId="5298" xr:uid="{00000000-0005-0000-0000-0000AD1B0000}"/>
    <cellStyle name="40% - Accent6 2 2 3 2" xfId="19681" xr:uid="{5E17FC59-F2D5-4ED4-8FD0-8C2D00C59426}"/>
    <cellStyle name="40% - Accent6 2 2 4" xfId="5299" xr:uid="{00000000-0005-0000-0000-0000AE1B0000}"/>
    <cellStyle name="40% - Accent6 2 2 4 2" xfId="19682" xr:uid="{CBF0CBDC-9172-4EDB-B98E-78EE9B66E123}"/>
    <cellStyle name="40% - Accent6 2 2 5" xfId="5300" xr:uid="{00000000-0005-0000-0000-0000AF1B0000}"/>
    <cellStyle name="40% - Accent6 2 2 5 2" xfId="19683" xr:uid="{F18623EC-8579-4011-9E19-655361EBA3C3}"/>
    <cellStyle name="40% - Accent6 2 2 6" xfId="15117"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5" xr:uid="{1B885FA0-DF3F-432E-95E5-7EE82CBECCA5}"/>
    <cellStyle name="40% - Accent6 2 3 2 3" xfId="5305" xr:uid="{00000000-0005-0000-0000-0000B51B0000}"/>
    <cellStyle name="40% - Accent6 2 3 2 3 2" xfId="19686" xr:uid="{FA93DAFE-B73B-415E-85B5-C78F7F50BC48}"/>
    <cellStyle name="40% - Accent6 2 3 2 4" xfId="15118" xr:uid="{00000000-0005-0000-0000-0000B61B0000}"/>
    <cellStyle name="40% - Accent6 2 3 2 5" xfId="15119" xr:uid="{00000000-0005-0000-0000-0000B71B0000}"/>
    <cellStyle name="40% - Accent6 2 3 2 6" xfId="19684" xr:uid="{B3168029-D09F-4AAE-AE5E-69B9FB97BDCB}"/>
    <cellStyle name="40% - Accent6 2 3 3" xfId="5306" xr:uid="{00000000-0005-0000-0000-0000B81B0000}"/>
    <cellStyle name="40% - Accent6 2 3 3 2" xfId="19687" xr:uid="{C98CEE5A-CCE5-41C3-BA3A-602C7BCB9D60}"/>
    <cellStyle name="40% - Accent6 2 3 4" xfId="5307" xr:uid="{00000000-0005-0000-0000-0000B91B0000}"/>
    <cellStyle name="40% - Accent6 2 3 4 2" xfId="19688" xr:uid="{850E1EA9-6314-45E6-8445-F499C533B672}"/>
    <cellStyle name="40% - Accent6 2 3 5" xfId="5308" xr:uid="{00000000-0005-0000-0000-0000BA1B0000}"/>
    <cellStyle name="40% - Accent6 2 3 5 2" xfId="19689" xr:uid="{DF04D0AD-16EF-4EEC-B59E-4E1E758B828C}"/>
    <cellStyle name="40% - Accent6 2 3 6" xfId="15120"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1" xr:uid="{E6FC0715-7A50-4443-B99D-531F441F0C21}"/>
    <cellStyle name="40% - Accent6 2 4 2 3" xfId="5313" xr:uid="{00000000-0005-0000-0000-0000C01B0000}"/>
    <cellStyle name="40% - Accent6 2 4 2 3 2" xfId="19692" xr:uid="{0F616CC4-25FD-4BED-85D9-B1F06B9CCED2}"/>
    <cellStyle name="40% - Accent6 2 4 2 4" xfId="15121" xr:uid="{00000000-0005-0000-0000-0000C11B0000}"/>
    <cellStyle name="40% - Accent6 2 4 2 5" xfId="15122" xr:uid="{00000000-0005-0000-0000-0000C21B0000}"/>
    <cellStyle name="40% - Accent6 2 4 2 6" xfId="19690" xr:uid="{908DFF04-729B-4F9C-A8E0-8E66E19172CB}"/>
    <cellStyle name="40% - Accent6 2 4 3" xfId="5314" xr:uid="{00000000-0005-0000-0000-0000C31B0000}"/>
    <cellStyle name="40% - Accent6 2 4 3 2" xfId="19693" xr:uid="{DCA266A5-8336-44FF-B62A-0EE48FBF0BC6}"/>
    <cellStyle name="40% - Accent6 2 4 4" xfId="5315" xr:uid="{00000000-0005-0000-0000-0000C41B0000}"/>
    <cellStyle name="40% - Accent6 2 4 4 2" xfId="19694" xr:uid="{C245F5BD-1789-4B73-8236-27EC303C51C6}"/>
    <cellStyle name="40% - Accent6 2 4 5" xfId="5316" xr:uid="{00000000-0005-0000-0000-0000C51B0000}"/>
    <cellStyle name="40% - Accent6 2 4 5 2" xfId="19695" xr:uid="{73F69B6E-2725-404A-B16D-5CAAFD8B1A8F}"/>
    <cellStyle name="40% - Accent6 2 4 6" xfId="15123"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7" xr:uid="{5C9AAF68-0C51-41D2-88D0-4D91EEB1CAE8}"/>
    <cellStyle name="40% - Accent6 2 5 2 3" xfId="5321" xr:uid="{00000000-0005-0000-0000-0000CB1B0000}"/>
    <cellStyle name="40% - Accent6 2 5 2 3 2" xfId="19698" xr:uid="{1423E991-A4AF-44FB-9CD8-7B5F16196FD3}"/>
    <cellStyle name="40% - Accent6 2 5 2 4" xfId="15124" xr:uid="{00000000-0005-0000-0000-0000CC1B0000}"/>
    <cellStyle name="40% - Accent6 2 5 2 5" xfId="15125" xr:uid="{00000000-0005-0000-0000-0000CD1B0000}"/>
    <cellStyle name="40% - Accent6 2 5 2 6" xfId="19696" xr:uid="{CA2FC191-E22D-4E82-993B-FB37CC804E23}"/>
    <cellStyle name="40% - Accent6 2 5 3" xfId="5322" xr:uid="{00000000-0005-0000-0000-0000CE1B0000}"/>
    <cellStyle name="40% - Accent6 2 5 3 2" xfId="19699" xr:uid="{DEB2A485-7EF8-4C94-9478-523E8A4C9D11}"/>
    <cellStyle name="40% - Accent6 2 5 4" xfId="5323" xr:uid="{00000000-0005-0000-0000-0000CF1B0000}"/>
    <cellStyle name="40% - Accent6 2 5 4 2" xfId="19700" xr:uid="{9B0CA33B-57C9-4DC7-A167-EBA61E406FB0}"/>
    <cellStyle name="40% - Accent6 2 5 5" xfId="5324" xr:uid="{00000000-0005-0000-0000-0000D01B0000}"/>
    <cellStyle name="40% - Accent6 2 5 5 2" xfId="19701" xr:uid="{E6530E15-FA50-4C54-8FC0-8C411229D36C}"/>
    <cellStyle name="40% - Accent6 2 5 6" xfId="15126"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4" xr:uid="{36241F5F-5126-4D71-9692-4612DFAC477B}"/>
    <cellStyle name="40% - Accent6 2 6 2 3" xfId="5329" xr:uid="{00000000-0005-0000-0000-0000D61B0000}"/>
    <cellStyle name="40% - Accent6 2 6 2 3 2" xfId="19705" xr:uid="{37F8028E-BB6F-4651-9883-4C8DE12FE900}"/>
    <cellStyle name="40% - Accent6 2 6 2 4" xfId="15127" xr:uid="{00000000-0005-0000-0000-0000D71B0000}"/>
    <cellStyle name="40% - Accent6 2 6 2 5" xfId="15128" xr:uid="{00000000-0005-0000-0000-0000D81B0000}"/>
    <cellStyle name="40% - Accent6 2 6 2 6" xfId="19703" xr:uid="{EFD9B50A-A58A-4D7F-9287-9918F4108BE9}"/>
    <cellStyle name="40% - Accent6 2 6 3" xfId="5330" xr:uid="{00000000-0005-0000-0000-0000D91B0000}"/>
    <cellStyle name="40% - Accent6 2 6 3 2" xfId="19706" xr:uid="{1C694A34-1425-4F09-B53B-C7EDD15E75CF}"/>
    <cellStyle name="40% - Accent6 2 6 4" xfId="5331" xr:uid="{00000000-0005-0000-0000-0000DA1B0000}"/>
    <cellStyle name="40% - Accent6 2 6 4 2" xfId="19707" xr:uid="{9BB5F6DB-265F-4B71-81F5-7B4C873D2ED0}"/>
    <cellStyle name="40% - Accent6 2 6 5" xfId="15129" xr:uid="{00000000-0005-0000-0000-0000DB1B0000}"/>
    <cellStyle name="40% - Accent6 2 6 6" xfId="15130" xr:uid="{00000000-0005-0000-0000-0000DC1B0000}"/>
    <cellStyle name="40% - Accent6 2 6 7" xfId="19702"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10" xr:uid="{ECFC9D6E-122E-4104-B1B0-B5D14B8A4F58}"/>
    <cellStyle name="40% - Accent6 2 7 2 3" xfId="5336" xr:uid="{00000000-0005-0000-0000-0000E11B0000}"/>
    <cellStyle name="40% - Accent6 2 7 2 3 2" xfId="19711" xr:uid="{4A937484-5F33-4C0F-BB5B-9D38D0601E16}"/>
    <cellStyle name="40% - Accent6 2 7 2 4" xfId="15131" xr:uid="{00000000-0005-0000-0000-0000E21B0000}"/>
    <cellStyle name="40% - Accent6 2 7 2 5" xfId="15132" xr:uid="{00000000-0005-0000-0000-0000E31B0000}"/>
    <cellStyle name="40% - Accent6 2 7 2 6" xfId="19709" xr:uid="{04657330-56BC-4775-836C-7334CE8A9600}"/>
    <cellStyle name="40% - Accent6 2 7 3" xfId="5337" xr:uid="{00000000-0005-0000-0000-0000E41B0000}"/>
    <cellStyle name="40% - Accent6 2 7 3 2" xfId="19712" xr:uid="{18AC922A-578C-4BAC-9BC7-0073AF08AD5A}"/>
    <cellStyle name="40% - Accent6 2 7 4" xfId="5338" xr:uid="{00000000-0005-0000-0000-0000E51B0000}"/>
    <cellStyle name="40% - Accent6 2 7 4 2" xfId="19713" xr:uid="{0B5ED7DF-FB9C-44C6-A7C7-9BBF2DAF5D67}"/>
    <cellStyle name="40% - Accent6 2 7 5" xfId="15133" xr:uid="{00000000-0005-0000-0000-0000E61B0000}"/>
    <cellStyle name="40% - Accent6 2 7 6" xfId="15134" xr:uid="{00000000-0005-0000-0000-0000E71B0000}"/>
    <cellStyle name="40% - Accent6 2 7 7" xfId="19708"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6" xr:uid="{C402F750-C3EB-4704-BC88-88F51D104187}"/>
    <cellStyle name="40% - Accent6 2 8 2 3" xfId="5343" xr:uid="{00000000-0005-0000-0000-0000EC1B0000}"/>
    <cellStyle name="40% - Accent6 2 8 2 3 2" xfId="19717" xr:uid="{48A51604-6355-4EB0-AC4A-D42FED924ECB}"/>
    <cellStyle name="40% - Accent6 2 8 2 4" xfId="15135" xr:uid="{00000000-0005-0000-0000-0000ED1B0000}"/>
    <cellStyle name="40% - Accent6 2 8 2 5" xfId="15136" xr:uid="{00000000-0005-0000-0000-0000EE1B0000}"/>
    <cellStyle name="40% - Accent6 2 8 2 6" xfId="19715" xr:uid="{1ED5619C-1CDA-4B7D-8564-D768A904AD40}"/>
    <cellStyle name="40% - Accent6 2 8 3" xfId="5344" xr:uid="{00000000-0005-0000-0000-0000EF1B0000}"/>
    <cellStyle name="40% - Accent6 2 8 3 2" xfId="19718" xr:uid="{A651C149-19CE-405C-868A-EF7CC316C22C}"/>
    <cellStyle name="40% - Accent6 2 8 4" xfId="5345" xr:uid="{00000000-0005-0000-0000-0000F01B0000}"/>
    <cellStyle name="40% - Accent6 2 8 4 2" xfId="19719" xr:uid="{579E3D2C-5A2F-4EDC-8B92-E88FB46A756F}"/>
    <cellStyle name="40% - Accent6 2 8 5" xfId="15137" xr:uid="{00000000-0005-0000-0000-0000F11B0000}"/>
    <cellStyle name="40% - Accent6 2 8 6" xfId="15138" xr:uid="{00000000-0005-0000-0000-0000F21B0000}"/>
    <cellStyle name="40% - Accent6 2 8 7" xfId="19714"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2" xr:uid="{3F9F2E47-E5E5-4AF1-88B4-72BEC47AA380}"/>
    <cellStyle name="40% - Accent6 2 9 2 3" xfId="5350" xr:uid="{00000000-0005-0000-0000-0000F71B0000}"/>
    <cellStyle name="40% - Accent6 2 9 2 3 2" xfId="19723" xr:uid="{6179EF2F-8FAA-4499-96FC-6D295DD86608}"/>
    <cellStyle name="40% - Accent6 2 9 2 4" xfId="15139" xr:uid="{00000000-0005-0000-0000-0000F81B0000}"/>
    <cellStyle name="40% - Accent6 2 9 2 5" xfId="15140" xr:uid="{00000000-0005-0000-0000-0000F91B0000}"/>
    <cellStyle name="40% - Accent6 2 9 2 6" xfId="19721" xr:uid="{5F1264C8-082C-41A4-982E-4F95A7E6136C}"/>
    <cellStyle name="40% - Accent6 2 9 3" xfId="5351" xr:uid="{00000000-0005-0000-0000-0000FA1B0000}"/>
    <cellStyle name="40% - Accent6 2 9 3 2" xfId="19724" xr:uid="{64F748B3-1368-4F78-900F-D989BEADFC5D}"/>
    <cellStyle name="40% - Accent6 2 9 4" xfId="5352" xr:uid="{00000000-0005-0000-0000-0000FB1B0000}"/>
    <cellStyle name="40% - Accent6 2 9 4 2" xfId="19725" xr:uid="{BD1D4367-4524-4387-99F5-85B09A501E82}"/>
    <cellStyle name="40% - Accent6 2 9 5" xfId="15141" xr:uid="{00000000-0005-0000-0000-0000FC1B0000}"/>
    <cellStyle name="40% - Accent6 2 9 6" xfId="15142" xr:uid="{00000000-0005-0000-0000-0000FD1B0000}"/>
    <cellStyle name="40% - Accent6 2 9 7" xfId="19720"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6" xr:uid="{851A8F7A-6C0F-4865-B843-0BF3C0CFD8CE}"/>
    <cellStyle name="40% - Accent6 3 11" xfId="5368" xr:uid="{00000000-0005-0000-0000-00000D1C0000}"/>
    <cellStyle name="40% - Accent6 3 11 2" xfId="19727" xr:uid="{CA71303C-94CA-4F25-BC87-2A33A46D0B32}"/>
    <cellStyle name="40% - Accent6 3 12" xfId="5369" xr:uid="{00000000-0005-0000-0000-00000E1C0000}"/>
    <cellStyle name="40% - Accent6 3 12 2" xfId="19728" xr:uid="{712E115E-C654-443C-ADC2-ADDCF7703E1E}"/>
    <cellStyle name="40% - Accent6 3 13" xfId="15143"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30" xr:uid="{456132E2-B1DB-4A07-BDF0-ABE46B2D5983}"/>
    <cellStyle name="40% - Accent6 3 2 2 3" xfId="5373" xr:uid="{00000000-0005-0000-0000-0000131C0000}"/>
    <cellStyle name="40% - Accent6 3 2 2 3 2" xfId="19731" xr:uid="{CBB9A4B2-9DC0-4AFD-A326-FFBAE5300F7B}"/>
    <cellStyle name="40% - Accent6 3 2 2 4" xfId="15144" xr:uid="{00000000-0005-0000-0000-0000141C0000}"/>
    <cellStyle name="40% - Accent6 3 2 2 5" xfId="15145" xr:uid="{00000000-0005-0000-0000-0000151C0000}"/>
    <cellStyle name="40% - Accent6 3 2 2 6" xfId="19729" xr:uid="{B57B6311-68D0-44AC-9204-3793AB29FEE8}"/>
    <cellStyle name="40% - Accent6 3 2 3" xfId="5374" xr:uid="{00000000-0005-0000-0000-0000161C0000}"/>
    <cellStyle name="40% - Accent6 3 2 3 2" xfId="19732" xr:uid="{760B2298-9655-4D28-84A3-8A1651419D15}"/>
    <cellStyle name="40% - Accent6 3 2 4" xfId="5375" xr:uid="{00000000-0005-0000-0000-0000171C0000}"/>
    <cellStyle name="40% - Accent6 3 2 4 2" xfId="19733" xr:uid="{FC3D2741-C3B8-43AE-ADFB-CC42F7F01FA9}"/>
    <cellStyle name="40% - Accent6 3 2 5" xfId="5376" xr:uid="{00000000-0005-0000-0000-0000181C0000}"/>
    <cellStyle name="40% - Accent6 3 2 5 2" xfId="19734" xr:uid="{7B958CD9-0CF3-4421-A81D-BABC6CBD63FC}"/>
    <cellStyle name="40% - Accent6 3 2 6" xfId="15146"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6" xr:uid="{92916920-64A7-456B-8CB5-9300D91C7595}"/>
    <cellStyle name="40% - Accent6 3 3 2 3" xfId="5381" xr:uid="{00000000-0005-0000-0000-00001E1C0000}"/>
    <cellStyle name="40% - Accent6 3 3 2 3 2" xfId="19737" xr:uid="{79C4ADCE-1FAE-4A4B-9DE2-19EB528E1AE6}"/>
    <cellStyle name="40% - Accent6 3 3 2 4" xfId="15147" xr:uid="{00000000-0005-0000-0000-00001F1C0000}"/>
    <cellStyle name="40% - Accent6 3 3 2 5" xfId="15148" xr:uid="{00000000-0005-0000-0000-0000201C0000}"/>
    <cellStyle name="40% - Accent6 3 3 2 6" xfId="19735" xr:uid="{3659D15B-9782-4248-A610-F34D1D926A48}"/>
    <cellStyle name="40% - Accent6 3 3 3" xfId="5382" xr:uid="{00000000-0005-0000-0000-0000211C0000}"/>
    <cellStyle name="40% - Accent6 3 3 3 2" xfId="19738" xr:uid="{C1B4B4B1-2C3F-42A1-87F9-080B1C201AFF}"/>
    <cellStyle name="40% - Accent6 3 3 4" xfId="5383" xr:uid="{00000000-0005-0000-0000-0000221C0000}"/>
    <cellStyle name="40% - Accent6 3 3 4 2" xfId="19739" xr:uid="{7A400496-1805-4CFC-8345-9090C0AC9355}"/>
    <cellStyle name="40% - Accent6 3 3 5" xfId="5384" xr:uid="{00000000-0005-0000-0000-0000231C0000}"/>
    <cellStyle name="40% - Accent6 3 3 5 2" xfId="19740" xr:uid="{2996EEFC-5A4C-4332-9E0B-5A724569DF37}"/>
    <cellStyle name="40% - Accent6 3 3 6" xfId="15149"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2" xr:uid="{77B6534D-5F47-4EA1-BB14-4BFD3753F90B}"/>
    <cellStyle name="40% - Accent6 3 4 2 3" xfId="5389" xr:uid="{00000000-0005-0000-0000-0000291C0000}"/>
    <cellStyle name="40% - Accent6 3 4 2 3 2" xfId="19743" xr:uid="{09B19367-F85A-4F6F-BE82-CC2FE70F82E9}"/>
    <cellStyle name="40% - Accent6 3 4 2 4" xfId="15150" xr:uid="{00000000-0005-0000-0000-00002A1C0000}"/>
    <cellStyle name="40% - Accent6 3 4 2 5" xfId="15151" xr:uid="{00000000-0005-0000-0000-00002B1C0000}"/>
    <cellStyle name="40% - Accent6 3 4 2 6" xfId="19741" xr:uid="{A025CE0A-31B1-4A19-B711-36CA1A3EFDF4}"/>
    <cellStyle name="40% - Accent6 3 4 3" xfId="5390" xr:uid="{00000000-0005-0000-0000-00002C1C0000}"/>
    <cellStyle name="40% - Accent6 3 4 3 2" xfId="19744" xr:uid="{3E223F26-BBB5-4214-8736-44F190E3E43D}"/>
    <cellStyle name="40% - Accent6 3 4 4" xfId="5391" xr:uid="{00000000-0005-0000-0000-00002D1C0000}"/>
    <cellStyle name="40% - Accent6 3 4 4 2" xfId="19745" xr:uid="{6A87202F-7D4E-45B1-8886-99EBB6CB3E4E}"/>
    <cellStyle name="40% - Accent6 3 4 5" xfId="5392" xr:uid="{00000000-0005-0000-0000-00002E1C0000}"/>
    <cellStyle name="40% - Accent6 3 4 5 2" xfId="19746" xr:uid="{8714F2A9-873B-4B17-9EC8-EABDF0495F12}"/>
    <cellStyle name="40% - Accent6 3 4 6" xfId="15152"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8" xr:uid="{AC542871-34D4-4563-A1A6-CC57EA6E6DBF}"/>
    <cellStyle name="40% - Accent6 3 5 2 3" xfId="5397" xr:uid="{00000000-0005-0000-0000-0000341C0000}"/>
    <cellStyle name="40% - Accent6 3 5 2 3 2" xfId="19749" xr:uid="{0D4F1993-88BB-49D1-AEC2-FA15C859E24E}"/>
    <cellStyle name="40% - Accent6 3 5 2 4" xfId="15153" xr:uid="{00000000-0005-0000-0000-0000351C0000}"/>
    <cellStyle name="40% - Accent6 3 5 2 5" xfId="15154" xr:uid="{00000000-0005-0000-0000-0000361C0000}"/>
    <cellStyle name="40% - Accent6 3 5 2 6" xfId="19747" xr:uid="{0CFBD476-C515-4DAF-A8BF-DC2762CB40AD}"/>
    <cellStyle name="40% - Accent6 3 5 3" xfId="5398" xr:uid="{00000000-0005-0000-0000-0000371C0000}"/>
    <cellStyle name="40% - Accent6 3 5 3 2" xfId="19750" xr:uid="{FF4BE6D6-E91E-4A98-9BB3-284219D4D2F9}"/>
    <cellStyle name="40% - Accent6 3 5 4" xfId="5399" xr:uid="{00000000-0005-0000-0000-0000381C0000}"/>
    <cellStyle name="40% - Accent6 3 5 4 2" xfId="19751" xr:uid="{7875E640-517F-40E6-AE8A-2C1296909971}"/>
    <cellStyle name="40% - Accent6 3 5 5" xfId="5400" xr:uid="{00000000-0005-0000-0000-0000391C0000}"/>
    <cellStyle name="40% - Accent6 3 5 5 2" xfId="19752" xr:uid="{CE04C6F8-C387-42F2-B88F-408470F7A652}"/>
    <cellStyle name="40% - Accent6 3 5 6" xfId="15155"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5" xr:uid="{90721722-2039-4E22-8FD9-54E988E3C117}"/>
    <cellStyle name="40% - Accent6 3 6 2 3" xfId="5405" xr:uid="{00000000-0005-0000-0000-00003F1C0000}"/>
    <cellStyle name="40% - Accent6 3 6 2 3 2" xfId="19756" xr:uid="{0B38C9AF-44A6-4076-94AD-5FE52BD2B29A}"/>
    <cellStyle name="40% - Accent6 3 6 2 4" xfId="15156" xr:uid="{00000000-0005-0000-0000-0000401C0000}"/>
    <cellStyle name="40% - Accent6 3 6 2 5" xfId="15157" xr:uid="{00000000-0005-0000-0000-0000411C0000}"/>
    <cellStyle name="40% - Accent6 3 6 2 6" xfId="19754" xr:uid="{E9DA1977-42E9-49E4-BFFF-6EF71AF9F0D4}"/>
    <cellStyle name="40% - Accent6 3 6 3" xfId="5406" xr:uid="{00000000-0005-0000-0000-0000421C0000}"/>
    <cellStyle name="40% - Accent6 3 6 3 2" xfId="19757" xr:uid="{B65D4F91-6501-489E-95A5-BCCEDDBC4F2E}"/>
    <cellStyle name="40% - Accent6 3 6 4" xfId="5407" xr:uid="{00000000-0005-0000-0000-0000431C0000}"/>
    <cellStyle name="40% - Accent6 3 6 4 2" xfId="19758" xr:uid="{489D2313-D212-4E0E-BA2C-A77E375C324D}"/>
    <cellStyle name="40% - Accent6 3 6 5" xfId="15158" xr:uid="{00000000-0005-0000-0000-0000441C0000}"/>
    <cellStyle name="40% - Accent6 3 6 6" xfId="15159" xr:uid="{00000000-0005-0000-0000-0000451C0000}"/>
    <cellStyle name="40% - Accent6 3 6 7" xfId="19753"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1" xr:uid="{C8038712-A485-43E6-AD15-511BE9965C68}"/>
    <cellStyle name="40% - Accent6 3 7 2 3" xfId="5412" xr:uid="{00000000-0005-0000-0000-00004A1C0000}"/>
    <cellStyle name="40% - Accent6 3 7 2 3 2" xfId="19762" xr:uid="{9E58948D-63AE-4E29-B6E1-63BAB49EA2FA}"/>
    <cellStyle name="40% - Accent6 3 7 2 4" xfId="15160" xr:uid="{00000000-0005-0000-0000-00004B1C0000}"/>
    <cellStyle name="40% - Accent6 3 7 2 5" xfId="15161" xr:uid="{00000000-0005-0000-0000-00004C1C0000}"/>
    <cellStyle name="40% - Accent6 3 7 2 6" xfId="19760" xr:uid="{1309353E-33CB-4C12-8AD8-D6F30BC9D49F}"/>
    <cellStyle name="40% - Accent6 3 7 3" xfId="5413" xr:uid="{00000000-0005-0000-0000-00004D1C0000}"/>
    <cellStyle name="40% - Accent6 3 7 3 2" xfId="19763" xr:uid="{2B2FA04D-FE97-40DA-A491-886D5D5970B4}"/>
    <cellStyle name="40% - Accent6 3 7 4" xfId="5414" xr:uid="{00000000-0005-0000-0000-00004E1C0000}"/>
    <cellStyle name="40% - Accent6 3 7 4 2" xfId="19764" xr:uid="{154591A6-628D-4D77-996B-B32B4F81B9A5}"/>
    <cellStyle name="40% - Accent6 3 7 5" xfId="15162" xr:uid="{00000000-0005-0000-0000-00004F1C0000}"/>
    <cellStyle name="40% - Accent6 3 7 6" xfId="15163" xr:uid="{00000000-0005-0000-0000-0000501C0000}"/>
    <cellStyle name="40% - Accent6 3 7 7" xfId="19759"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7" xr:uid="{99312303-BAD8-4CF9-A8F4-CBDFEC7A194D}"/>
    <cellStyle name="40% - Accent6 3 8 2 3" xfId="5419" xr:uid="{00000000-0005-0000-0000-0000551C0000}"/>
    <cellStyle name="40% - Accent6 3 8 2 3 2" xfId="19768" xr:uid="{DDE0B169-8710-41D5-8633-EF3F823766CE}"/>
    <cellStyle name="40% - Accent6 3 8 2 4" xfId="15164" xr:uid="{00000000-0005-0000-0000-0000561C0000}"/>
    <cellStyle name="40% - Accent6 3 8 2 5" xfId="15165" xr:uid="{00000000-0005-0000-0000-0000571C0000}"/>
    <cellStyle name="40% - Accent6 3 8 2 6" xfId="19766" xr:uid="{7FABAB9D-791E-47DD-B1A1-3B91352EE154}"/>
    <cellStyle name="40% - Accent6 3 8 3" xfId="5420" xr:uid="{00000000-0005-0000-0000-0000581C0000}"/>
    <cellStyle name="40% - Accent6 3 8 3 2" xfId="19769" xr:uid="{2B0A085B-5C0E-4FDD-817C-105373A8DEA9}"/>
    <cellStyle name="40% - Accent6 3 8 4" xfId="5421" xr:uid="{00000000-0005-0000-0000-0000591C0000}"/>
    <cellStyle name="40% - Accent6 3 8 4 2" xfId="19770" xr:uid="{0E4FA9E6-E312-487B-8219-66FA88C86E1C}"/>
    <cellStyle name="40% - Accent6 3 8 5" xfId="15166" xr:uid="{00000000-0005-0000-0000-00005A1C0000}"/>
    <cellStyle name="40% - Accent6 3 8 6" xfId="15167" xr:uid="{00000000-0005-0000-0000-00005B1C0000}"/>
    <cellStyle name="40% - Accent6 3 8 7" xfId="19765"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2" xr:uid="{90B658FF-BE84-4C5A-8F39-8DC2B086CD6B}"/>
    <cellStyle name="40% - Accent6 3 9 3" xfId="5425" xr:uid="{00000000-0005-0000-0000-00005F1C0000}"/>
    <cellStyle name="40% - Accent6 3 9 3 2" xfId="19773" xr:uid="{76EE9803-9A81-402B-98EF-E828AB3215CB}"/>
    <cellStyle name="40% - Accent6 3 9 4" xfId="15168" xr:uid="{00000000-0005-0000-0000-0000601C0000}"/>
    <cellStyle name="40% - Accent6 3 9 5" xfId="15169" xr:uid="{00000000-0005-0000-0000-0000611C0000}"/>
    <cellStyle name="40% - Accent6 3 9 6" xfId="19771"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4" xr:uid="{5A97E346-30BF-4B15-8609-B10C59B60DBF}"/>
    <cellStyle name="40% - Accent6 4 11" xfId="5439" xr:uid="{00000000-0005-0000-0000-00006F1C0000}"/>
    <cellStyle name="40% - Accent6 4 11 2" xfId="19775" xr:uid="{EFA34F21-26F6-4B33-BF74-A70612B98C6D}"/>
    <cellStyle name="40% - Accent6 4 12" xfId="5440" xr:uid="{00000000-0005-0000-0000-0000701C0000}"/>
    <cellStyle name="40% - Accent6 4 12 2" xfId="19776" xr:uid="{31A095F5-7B20-4C4E-8D4B-D019B02E2F8B}"/>
    <cellStyle name="40% - Accent6 4 13" xfId="15170"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9" xr:uid="{9D0181E8-0B0D-42EB-95CF-E44CBF6C3D18}"/>
    <cellStyle name="40% - Accent6 4 2 2 3" xfId="5444" xr:uid="{00000000-0005-0000-0000-0000751C0000}"/>
    <cellStyle name="40% - Accent6 4 2 2 3 2" xfId="19780" xr:uid="{DF0DF44B-7184-4B23-944C-9CA9FA133030}"/>
    <cellStyle name="40% - Accent6 4 2 2 4" xfId="15171" xr:uid="{00000000-0005-0000-0000-0000761C0000}"/>
    <cellStyle name="40% - Accent6 4 2 2 5" xfId="15172" xr:uid="{00000000-0005-0000-0000-0000771C0000}"/>
    <cellStyle name="40% - Accent6 4 2 2 6" xfId="19778" xr:uid="{2433B4DC-0FB5-4ADF-87BD-5930562D9D9D}"/>
    <cellStyle name="40% - Accent6 4 2 3" xfId="5445" xr:uid="{00000000-0005-0000-0000-0000781C0000}"/>
    <cellStyle name="40% - Accent6 4 2 3 2" xfId="19781" xr:uid="{9A023CF7-E642-4565-9F1D-4B32C383CFAD}"/>
    <cellStyle name="40% - Accent6 4 2 4" xfId="5446" xr:uid="{00000000-0005-0000-0000-0000791C0000}"/>
    <cellStyle name="40% - Accent6 4 2 4 2" xfId="19782" xr:uid="{8AF7BF8C-01A3-47E1-9821-C3477DE324BD}"/>
    <cellStyle name="40% - Accent6 4 2 5" xfId="15173" xr:uid="{00000000-0005-0000-0000-00007A1C0000}"/>
    <cellStyle name="40% - Accent6 4 2 6" xfId="15174" xr:uid="{00000000-0005-0000-0000-00007B1C0000}"/>
    <cellStyle name="40% - Accent6 4 2 7" xfId="19777"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5" xr:uid="{F6510246-2BBB-4E29-B2C9-54D6BB5F7231}"/>
    <cellStyle name="40% - Accent6 4 3 2 3" xfId="5451" xr:uid="{00000000-0005-0000-0000-0000801C0000}"/>
    <cellStyle name="40% - Accent6 4 3 2 3 2" xfId="19786" xr:uid="{0D7B89A7-4ABD-457F-9306-FF13AB8F3DA7}"/>
    <cellStyle name="40% - Accent6 4 3 2 4" xfId="15175" xr:uid="{00000000-0005-0000-0000-0000811C0000}"/>
    <cellStyle name="40% - Accent6 4 3 2 5" xfId="15176" xr:uid="{00000000-0005-0000-0000-0000821C0000}"/>
    <cellStyle name="40% - Accent6 4 3 2 6" xfId="19784" xr:uid="{956E177D-C53B-43A6-BAA7-72E72A40231E}"/>
    <cellStyle name="40% - Accent6 4 3 3" xfId="5452" xr:uid="{00000000-0005-0000-0000-0000831C0000}"/>
    <cellStyle name="40% - Accent6 4 3 3 2" xfId="19787" xr:uid="{F6E72F5C-4D55-4016-8EDE-039D9A3A16D1}"/>
    <cellStyle name="40% - Accent6 4 3 4" xfId="5453" xr:uid="{00000000-0005-0000-0000-0000841C0000}"/>
    <cellStyle name="40% - Accent6 4 3 4 2" xfId="19788" xr:uid="{0FF8A55F-6BAB-45B8-BF56-7C26F7C23DBA}"/>
    <cellStyle name="40% - Accent6 4 3 5" xfId="15177" xr:uid="{00000000-0005-0000-0000-0000851C0000}"/>
    <cellStyle name="40% - Accent6 4 3 6" xfId="15178" xr:uid="{00000000-0005-0000-0000-0000861C0000}"/>
    <cellStyle name="40% - Accent6 4 3 7" xfId="19783"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1" xr:uid="{7B32F097-5040-447D-BC3F-60D8EE6FC92B}"/>
    <cellStyle name="40% - Accent6 4 4 2 3" xfId="5457" xr:uid="{00000000-0005-0000-0000-00008A1C0000}"/>
    <cellStyle name="40% - Accent6 4 4 2 3 2" xfId="19792" xr:uid="{694C581B-128B-409F-83DA-9A4C082B4669}"/>
    <cellStyle name="40% - Accent6 4 4 2 4" xfId="15179" xr:uid="{00000000-0005-0000-0000-00008B1C0000}"/>
    <cellStyle name="40% - Accent6 4 4 2 5" xfId="15180" xr:uid="{00000000-0005-0000-0000-00008C1C0000}"/>
    <cellStyle name="40% - Accent6 4 4 2 6" xfId="19790" xr:uid="{A4965A18-7DC5-460E-BB79-516B4F533DCF}"/>
    <cellStyle name="40% - Accent6 4 4 3" xfId="5458" xr:uid="{00000000-0005-0000-0000-00008D1C0000}"/>
    <cellStyle name="40% - Accent6 4 4 3 2" xfId="19793" xr:uid="{320FD723-5EC7-4D64-9232-D1D039CA480B}"/>
    <cellStyle name="40% - Accent6 4 4 4" xfId="5459" xr:uid="{00000000-0005-0000-0000-00008E1C0000}"/>
    <cellStyle name="40% - Accent6 4 4 4 2" xfId="19794" xr:uid="{C59AF72A-439D-4FF9-A345-31BC013517AC}"/>
    <cellStyle name="40% - Accent6 4 4 5" xfId="15181" xr:uid="{00000000-0005-0000-0000-00008F1C0000}"/>
    <cellStyle name="40% - Accent6 4 4 6" xfId="15182" xr:uid="{00000000-0005-0000-0000-0000901C0000}"/>
    <cellStyle name="40% - Accent6 4 4 7" xfId="19789"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7" xr:uid="{60CA501C-F833-44C6-9121-6F106AC7A144}"/>
    <cellStyle name="40% - Accent6 4 5 2 3" xfId="5463" xr:uid="{00000000-0005-0000-0000-0000941C0000}"/>
    <cellStyle name="40% - Accent6 4 5 2 3 2" xfId="19798" xr:uid="{1E01DB59-28C9-4E9F-ACC8-9686540D7064}"/>
    <cellStyle name="40% - Accent6 4 5 2 4" xfId="15183" xr:uid="{00000000-0005-0000-0000-0000951C0000}"/>
    <cellStyle name="40% - Accent6 4 5 2 5" xfId="15184" xr:uid="{00000000-0005-0000-0000-0000961C0000}"/>
    <cellStyle name="40% - Accent6 4 5 2 6" xfId="19796" xr:uid="{118C2CE6-3233-47B5-BA47-6764825B6873}"/>
    <cellStyle name="40% - Accent6 4 5 3" xfId="5464" xr:uid="{00000000-0005-0000-0000-0000971C0000}"/>
    <cellStyle name="40% - Accent6 4 5 3 2" xfId="19799" xr:uid="{C3306310-CEE0-416D-A35C-6FA698AE5004}"/>
    <cellStyle name="40% - Accent6 4 5 4" xfId="5465" xr:uid="{00000000-0005-0000-0000-0000981C0000}"/>
    <cellStyle name="40% - Accent6 4 5 4 2" xfId="19800" xr:uid="{64A8CB24-2EAB-4C75-9824-CB99C98BE314}"/>
    <cellStyle name="40% - Accent6 4 5 5" xfId="15185" xr:uid="{00000000-0005-0000-0000-0000991C0000}"/>
    <cellStyle name="40% - Accent6 4 5 6" xfId="15186" xr:uid="{00000000-0005-0000-0000-00009A1C0000}"/>
    <cellStyle name="40% - Accent6 4 5 7" xfId="19795"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3" xr:uid="{BC3C309A-B83A-4279-B488-02ED678302FD}"/>
    <cellStyle name="40% - Accent6 4 6 2 3" xfId="5469" xr:uid="{00000000-0005-0000-0000-00009E1C0000}"/>
    <cellStyle name="40% - Accent6 4 6 2 3 2" xfId="19804" xr:uid="{EF80EB78-481C-408C-B38D-94C622B296BE}"/>
    <cellStyle name="40% - Accent6 4 6 2 4" xfId="15187" xr:uid="{00000000-0005-0000-0000-00009F1C0000}"/>
    <cellStyle name="40% - Accent6 4 6 2 5" xfId="15188" xr:uid="{00000000-0005-0000-0000-0000A01C0000}"/>
    <cellStyle name="40% - Accent6 4 6 2 6" xfId="19802" xr:uid="{78139617-DCD6-43FC-BC32-899F0720FBFB}"/>
    <cellStyle name="40% - Accent6 4 6 3" xfId="5470" xr:uid="{00000000-0005-0000-0000-0000A11C0000}"/>
    <cellStyle name="40% - Accent6 4 6 3 2" xfId="19805" xr:uid="{0346B744-349D-4380-882D-85862F300FF6}"/>
    <cellStyle name="40% - Accent6 4 6 4" xfId="5471" xr:uid="{00000000-0005-0000-0000-0000A21C0000}"/>
    <cellStyle name="40% - Accent6 4 6 4 2" xfId="19806" xr:uid="{79B4DA41-EF8A-45E1-869C-11689D28E37B}"/>
    <cellStyle name="40% - Accent6 4 6 5" xfId="15189" xr:uid="{00000000-0005-0000-0000-0000A31C0000}"/>
    <cellStyle name="40% - Accent6 4 6 6" xfId="15190" xr:uid="{00000000-0005-0000-0000-0000A41C0000}"/>
    <cellStyle name="40% - Accent6 4 6 7" xfId="19801"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9" xr:uid="{12A5D2D6-D4FB-4A2D-A1D0-81888432CD59}"/>
    <cellStyle name="40% - Accent6 4 7 2 3" xfId="5475" xr:uid="{00000000-0005-0000-0000-0000A81C0000}"/>
    <cellStyle name="40% - Accent6 4 7 2 3 2" xfId="19810" xr:uid="{15E4B8B3-F499-438A-B0F2-363795FF31C1}"/>
    <cellStyle name="40% - Accent6 4 7 2 4" xfId="15191" xr:uid="{00000000-0005-0000-0000-0000A91C0000}"/>
    <cellStyle name="40% - Accent6 4 7 2 5" xfId="15192" xr:uid="{00000000-0005-0000-0000-0000AA1C0000}"/>
    <cellStyle name="40% - Accent6 4 7 2 6" xfId="19808" xr:uid="{B25F7271-7176-4A62-8493-83002DABD447}"/>
    <cellStyle name="40% - Accent6 4 7 3" xfId="5476" xr:uid="{00000000-0005-0000-0000-0000AB1C0000}"/>
    <cellStyle name="40% - Accent6 4 7 3 2" xfId="19811" xr:uid="{CB14EE52-6356-4333-8403-6E1394C6776E}"/>
    <cellStyle name="40% - Accent6 4 7 4" xfId="5477" xr:uid="{00000000-0005-0000-0000-0000AC1C0000}"/>
    <cellStyle name="40% - Accent6 4 7 4 2" xfId="19812" xr:uid="{817434BF-97E5-427B-BDEC-24C83758F7A8}"/>
    <cellStyle name="40% - Accent6 4 7 5" xfId="15193" xr:uid="{00000000-0005-0000-0000-0000AD1C0000}"/>
    <cellStyle name="40% - Accent6 4 7 6" xfId="15194" xr:uid="{00000000-0005-0000-0000-0000AE1C0000}"/>
    <cellStyle name="40% - Accent6 4 7 7" xfId="19807"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5" xr:uid="{3EB82DC8-9C27-42A6-94ED-F6010202CFC1}"/>
    <cellStyle name="40% - Accent6 4 8 2 3" xfId="5481" xr:uid="{00000000-0005-0000-0000-0000B21C0000}"/>
    <cellStyle name="40% - Accent6 4 8 2 3 2" xfId="19816" xr:uid="{9FC5717D-F825-4809-9112-275C17C375C4}"/>
    <cellStyle name="40% - Accent6 4 8 2 4" xfId="15195" xr:uid="{00000000-0005-0000-0000-0000B31C0000}"/>
    <cellStyle name="40% - Accent6 4 8 2 5" xfId="15196" xr:uid="{00000000-0005-0000-0000-0000B41C0000}"/>
    <cellStyle name="40% - Accent6 4 8 2 6" xfId="19814" xr:uid="{2AC8AB13-F266-4529-A5C8-C7E91B9FF7D6}"/>
    <cellStyle name="40% - Accent6 4 8 3" xfId="5482" xr:uid="{00000000-0005-0000-0000-0000B51C0000}"/>
    <cellStyle name="40% - Accent6 4 8 3 2" xfId="19817" xr:uid="{12F59777-075D-407D-83F7-B6FFDB4D7054}"/>
    <cellStyle name="40% - Accent6 4 8 4" xfId="5483" xr:uid="{00000000-0005-0000-0000-0000B61C0000}"/>
    <cellStyle name="40% - Accent6 4 8 4 2" xfId="19818" xr:uid="{2B5C4688-F130-43CB-9708-85BA91D9509F}"/>
    <cellStyle name="40% - Accent6 4 8 5" xfId="15197" xr:uid="{00000000-0005-0000-0000-0000B71C0000}"/>
    <cellStyle name="40% - Accent6 4 8 6" xfId="15198" xr:uid="{00000000-0005-0000-0000-0000B81C0000}"/>
    <cellStyle name="40% - Accent6 4 8 7" xfId="19813" xr:uid="{55A6D6FA-080E-423C-960E-B9AF8EACD822}"/>
    <cellStyle name="40% - Accent6 4 9" xfId="5484" xr:uid="{00000000-0005-0000-0000-0000B91C0000}"/>
    <cellStyle name="40% - Accent6 4 9 2" xfId="5485" xr:uid="{00000000-0005-0000-0000-0000BA1C0000}"/>
    <cellStyle name="40% - Accent6 4 9 2 2" xfId="19820" xr:uid="{BD94698E-EE8A-44EB-AD0A-729A4CD9942E}"/>
    <cellStyle name="40% - Accent6 4 9 3" xfId="5486" xr:uid="{00000000-0005-0000-0000-0000BB1C0000}"/>
    <cellStyle name="40% - Accent6 4 9 3 2" xfId="19821" xr:uid="{BD4C4C88-A035-4897-BAF4-DA1E4CAC5AC7}"/>
    <cellStyle name="40% - Accent6 4 9 4" xfId="15199" xr:uid="{00000000-0005-0000-0000-0000BC1C0000}"/>
    <cellStyle name="40% - Accent6 4 9 5" xfId="15200" xr:uid="{00000000-0005-0000-0000-0000BD1C0000}"/>
    <cellStyle name="40% - Accent6 4 9 6" xfId="19819"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4" xr:uid="{7BEF8F70-EAA1-4015-9B37-B7A54035902A}"/>
    <cellStyle name="40% - Accent6 5 2 3" xfId="5501" xr:uid="{00000000-0005-0000-0000-0000CC1C0000}"/>
    <cellStyle name="40% - Accent6 5 2 3 2" xfId="19825" xr:uid="{9EC09DEF-8A1A-445D-8536-5813CB32B54D}"/>
    <cellStyle name="40% - Accent6 5 2 4" xfId="15201" xr:uid="{00000000-0005-0000-0000-0000CD1C0000}"/>
    <cellStyle name="40% - Accent6 5 2 5" xfId="15202" xr:uid="{00000000-0005-0000-0000-0000CE1C0000}"/>
    <cellStyle name="40% - Accent6 5 2 6" xfId="19823" xr:uid="{C795F2DC-C124-4650-A6C3-7F9479E50B73}"/>
    <cellStyle name="40% - Accent6 5 3" xfId="5502" xr:uid="{00000000-0005-0000-0000-0000CF1C0000}"/>
    <cellStyle name="40% - Accent6 5 3 2" xfId="19826" xr:uid="{4F69EABF-992C-4FE9-9279-DBCA6FBDE448}"/>
    <cellStyle name="40% - Accent6 5 4" xfId="5503" xr:uid="{00000000-0005-0000-0000-0000D01C0000}"/>
    <cellStyle name="40% - Accent6 5 4 2" xfId="19827" xr:uid="{0DAC0D7B-9EBD-444A-8635-8370A20EC335}"/>
    <cellStyle name="40% - Accent6 5 5" xfId="15203" xr:uid="{00000000-0005-0000-0000-0000D11C0000}"/>
    <cellStyle name="40% - Accent6 5 6" xfId="15204" xr:uid="{00000000-0005-0000-0000-0000D21C0000}"/>
    <cellStyle name="40% - Accent6 5 7" xfId="19822"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30" xr:uid="{26C00413-3B90-45F5-8DC6-8E2514EDE5C3}"/>
    <cellStyle name="40% - Accent6 6 2 3" xfId="5518" xr:uid="{00000000-0005-0000-0000-0000E11C0000}"/>
    <cellStyle name="40% - Accent6 6 2 3 2" xfId="19831" xr:uid="{0EA57642-1095-48A4-8942-B596ECC55080}"/>
    <cellStyle name="40% - Accent6 6 2 4" xfId="15205" xr:uid="{00000000-0005-0000-0000-0000E21C0000}"/>
    <cellStyle name="40% - Accent6 6 2 5" xfId="15206" xr:uid="{00000000-0005-0000-0000-0000E31C0000}"/>
    <cellStyle name="40% - Accent6 6 2 6" xfId="19829" xr:uid="{4B334DA3-5C1A-4D77-A163-B88E9AA0E8F7}"/>
    <cellStyle name="40% - Accent6 6 3" xfId="5519" xr:uid="{00000000-0005-0000-0000-0000E41C0000}"/>
    <cellStyle name="40% - Accent6 6 3 2" xfId="19832" xr:uid="{55F79C77-B09D-47A4-B9A2-DC192AB3E8A7}"/>
    <cellStyle name="40% - Accent6 6 4" xfId="5520" xr:uid="{00000000-0005-0000-0000-0000E51C0000}"/>
    <cellStyle name="40% - Accent6 6 4 2" xfId="19833" xr:uid="{EAF3E9C9-4A2A-4346-8E00-CC8394DEEA2D}"/>
    <cellStyle name="40% - Accent6 6 5" xfId="15207" xr:uid="{00000000-0005-0000-0000-0000E61C0000}"/>
    <cellStyle name="40% - Accent6 6 6" xfId="15208" xr:uid="{00000000-0005-0000-0000-0000E71C0000}"/>
    <cellStyle name="40% - Accent6 6 7" xfId="19828"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4"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7" xr:uid="{C4B2CB56-D8D4-407C-8001-209656686BBE}"/>
    <cellStyle name="40% - Accent6 7 2 3" xfId="5531" xr:uid="{00000000-0005-0000-0000-0000F21C0000}"/>
    <cellStyle name="40% - Accent6 7 2 3 2" xfId="19838" xr:uid="{72A9008C-4124-481A-831C-70200417508B}"/>
    <cellStyle name="40% - Accent6 7 2 4" xfId="15209" xr:uid="{00000000-0005-0000-0000-0000F31C0000}"/>
    <cellStyle name="40% - Accent6 7 2 5" xfId="15210" xr:uid="{00000000-0005-0000-0000-0000F41C0000}"/>
    <cellStyle name="40% - Accent6 7 2 6" xfId="19836" xr:uid="{5538E178-65D1-40F9-A2D8-A2643C68D616}"/>
    <cellStyle name="40% - Accent6 7 3" xfId="5532" xr:uid="{00000000-0005-0000-0000-0000F51C0000}"/>
    <cellStyle name="40% - Accent6 7 3 2" xfId="19839" xr:uid="{58DAF200-85C9-421B-B70B-8DDD44F96447}"/>
    <cellStyle name="40% - Accent6 7 4" xfId="5533" xr:uid="{00000000-0005-0000-0000-0000F61C0000}"/>
    <cellStyle name="40% - Accent6 7 4 2" xfId="19840" xr:uid="{7C91F0E5-43C7-4365-8683-6250BFBFAE72}"/>
    <cellStyle name="40% - Accent6 7 5" xfId="15211" xr:uid="{00000000-0005-0000-0000-0000F71C0000}"/>
    <cellStyle name="40% - Accent6 7 6" xfId="15212" xr:uid="{00000000-0005-0000-0000-0000F81C0000}"/>
    <cellStyle name="40% - Accent6 7 7" xfId="19835"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3" xr:uid="{DFED1173-6576-45FB-A246-94CC2B0A304D}"/>
    <cellStyle name="40% - Accent6 8 2 3" xfId="5538" xr:uid="{00000000-0005-0000-0000-0000FD1C0000}"/>
    <cellStyle name="40% - Accent6 8 2 3 2" xfId="19844" xr:uid="{22314AC1-8EB3-4647-BBCF-58228D05DF97}"/>
    <cellStyle name="40% - Accent6 8 2 4" xfId="15213" xr:uid="{00000000-0005-0000-0000-0000FE1C0000}"/>
    <cellStyle name="40% - Accent6 8 2 5" xfId="15214" xr:uid="{00000000-0005-0000-0000-0000FF1C0000}"/>
    <cellStyle name="40% - Accent6 8 2 6" xfId="19842" xr:uid="{EA7CCD8F-E99E-4750-A9E8-91FB853CB719}"/>
    <cellStyle name="40% - Accent6 8 3" xfId="5539" xr:uid="{00000000-0005-0000-0000-0000001D0000}"/>
    <cellStyle name="40% - Accent6 8 3 2" xfId="19845" xr:uid="{EA46C123-833D-4B65-9001-FF0F7B40BAA1}"/>
    <cellStyle name="40% - Accent6 8 4" xfId="5540" xr:uid="{00000000-0005-0000-0000-0000011D0000}"/>
    <cellStyle name="40% - Accent6 8 4 2" xfId="19846" xr:uid="{DD54D00A-D8AF-4521-A18A-185D49C9E8C7}"/>
    <cellStyle name="40% - Accent6 8 5" xfId="15215" xr:uid="{00000000-0005-0000-0000-0000021D0000}"/>
    <cellStyle name="40% - Accent6 8 6" xfId="15216" xr:uid="{00000000-0005-0000-0000-0000031D0000}"/>
    <cellStyle name="40% - Accent6 8 7" xfId="19841"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9" xr:uid="{E7906888-D86A-4910-BCFD-5EE1F988D23E}"/>
    <cellStyle name="40% - Accent6 9 2 3" xfId="5545" xr:uid="{00000000-0005-0000-0000-0000081D0000}"/>
    <cellStyle name="40% - Accent6 9 2 3 2" xfId="19850" xr:uid="{524959C6-0F79-4F36-B9AE-4AE00314B489}"/>
    <cellStyle name="40% - Accent6 9 2 4" xfId="15217" xr:uid="{00000000-0005-0000-0000-0000091D0000}"/>
    <cellStyle name="40% - Accent6 9 2 5" xfId="15218" xr:uid="{00000000-0005-0000-0000-00000A1D0000}"/>
    <cellStyle name="40% - Accent6 9 2 6" xfId="19848" xr:uid="{30EF8303-728B-4BD6-A7AE-4C684D3AA6CF}"/>
    <cellStyle name="40% - Accent6 9 3" xfId="5546" xr:uid="{00000000-0005-0000-0000-00000B1D0000}"/>
    <cellStyle name="40% - Accent6 9 3 2" xfId="19851" xr:uid="{CD56C9F7-F6BF-444B-BCE8-9C5181748A74}"/>
    <cellStyle name="40% - Accent6 9 4" xfId="5547" xr:uid="{00000000-0005-0000-0000-00000C1D0000}"/>
    <cellStyle name="40% - Accent6 9 4 2" xfId="19852" xr:uid="{7F24CF8B-4B26-46FC-8CA2-A510C4931EEC}"/>
    <cellStyle name="40% - Accent6 9 5" xfId="15219" xr:uid="{00000000-0005-0000-0000-00000D1D0000}"/>
    <cellStyle name="40% - Accent6 9 6" xfId="15220" xr:uid="{00000000-0005-0000-0000-00000E1D0000}"/>
    <cellStyle name="40% - Accent6 9 7" xfId="19847"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3"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4"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5"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6"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7" xr:uid="{C9DF127C-CCB1-4C03-BF3F-83C7BC65ECD8}"/>
    <cellStyle name="Bold/Border" xfId="6049" xr:uid="{00000000-0005-0000-0000-0000041F0000}"/>
    <cellStyle name="Bold/Border 2" xfId="6050" xr:uid="{00000000-0005-0000-0000-0000051F0000}"/>
    <cellStyle name="Bold/Border 2 2" xfId="19859" xr:uid="{4DBBF1ED-ED9E-45DF-89D3-2753EA68671C}"/>
    <cellStyle name="Bold/Border 3" xfId="19858"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60" xr:uid="{C0710058-A7FE-404B-A921-E7782286E12E}"/>
    <cellStyle name="bout" xfId="6054" xr:uid="{00000000-0005-0000-0000-0000091F0000}"/>
    <cellStyle name="bout 2" xfId="19861"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3" xr:uid="{6ECDFDC0-7EFD-4A5F-A942-26D0F68B41CB}"/>
    <cellStyle name="bt 3" xfId="19862"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5" xr:uid="{92F29777-4A5A-4860-91FA-A92BE54A5778}"/>
    <cellStyle name="CALC Amount Total [2]" xfId="6137" xr:uid="{00000000-0005-0000-0000-00005C1F0000}"/>
    <cellStyle name="CALC Amount Total [2] 2" xfId="19866" xr:uid="{EAEBBCFD-6E73-4ACE-B7BB-51DC60D68F01}"/>
    <cellStyle name="CALC Amount Total 2" xfId="19864"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8" xr:uid="{BAA42277-AD0E-4615-AB1A-28904D047EB0}"/>
    <cellStyle name="CALC Currency Total [2]" xfId="6154" xr:uid="{00000000-0005-0000-0000-00006D1F0000}"/>
    <cellStyle name="CALC Currency Total [2] 2" xfId="19869" xr:uid="{3E8FA3A7-186D-4694-A110-E3E86842CC6F}"/>
    <cellStyle name="CALC Currency Total 2" xfId="19867"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1" xr:uid="{3C0016C3-D22B-41CB-99BD-40B28818EBFF}"/>
    <cellStyle name="CALC Percent Total [2]" xfId="6170" xr:uid="{00000000-0005-0000-0000-00007D1F0000}"/>
    <cellStyle name="CALC Percent Total [2] 2" xfId="19872" xr:uid="{05C543C9-5503-440C-8F04-EB1427DAEB57}"/>
    <cellStyle name="CALC Percent Total 2" xfId="19870"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3" xr:uid="{0F4CBA28-763E-4916-B1E9-FFA8DAD7921B}"/>
    <cellStyle name="Calculation 11" xfId="6178" xr:uid="{00000000-0005-0000-0000-0000851F0000}"/>
    <cellStyle name="Calculation 11 2" xfId="19874" xr:uid="{5B55F84A-171D-4DE2-821A-5773D1997E82}"/>
    <cellStyle name="Calculation 12" xfId="6179" xr:uid="{00000000-0005-0000-0000-0000861F0000}"/>
    <cellStyle name="Calculation 12 2" xfId="19875" xr:uid="{BA3F402B-5336-4F25-AD91-59A91F8752BE}"/>
    <cellStyle name="Calculation 13" xfId="6180" xr:uid="{00000000-0005-0000-0000-0000871F0000}"/>
    <cellStyle name="Calculation 13 2" xfId="19876" xr:uid="{77AA3177-0866-48FC-AE7B-9D5FA617A084}"/>
    <cellStyle name="Calculation 14" xfId="6181" xr:uid="{00000000-0005-0000-0000-0000881F0000}"/>
    <cellStyle name="Calculation 14 2" xfId="19877" xr:uid="{635EE1C9-4F5D-4CA0-9895-3C48FABCD141}"/>
    <cellStyle name="Calculation 15" xfId="6182" xr:uid="{00000000-0005-0000-0000-0000891F0000}"/>
    <cellStyle name="Calculation 15 2" xfId="19878" xr:uid="{E705CBF3-7D26-4C45-82CD-351F1DA46A13}"/>
    <cellStyle name="Calculation 16" xfId="6183" xr:uid="{00000000-0005-0000-0000-00008A1F0000}"/>
    <cellStyle name="Calculation 16 2" xfId="19879"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80"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1"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4" xr:uid="{56567A9D-58FB-4E3E-B90D-ED16EAB9DA48}"/>
    <cellStyle name="Calculation 4 2 3" xfId="19883" xr:uid="{084BDA63-296B-4B4A-A8AA-688A8D53517A}"/>
    <cellStyle name="Calculation 4 3" xfId="6204" xr:uid="{00000000-0005-0000-0000-00009F1F0000}"/>
    <cellStyle name="Calculation 4 3 2" xfId="19885" xr:uid="{9BAE4BD3-F81F-4C38-9894-9040D3819B35}"/>
    <cellStyle name="Calculation 4 4" xfId="6205" xr:uid="{00000000-0005-0000-0000-0000A01F0000}"/>
    <cellStyle name="Calculation 4 4 2" xfId="19886" xr:uid="{59C9EEE6-7E47-4345-96E6-26D4894E1A0A}"/>
    <cellStyle name="Calculation 4 5" xfId="6206" xr:uid="{00000000-0005-0000-0000-0000A11F0000}"/>
    <cellStyle name="Calculation 4 5 2" xfId="19887" xr:uid="{263D4A72-FC9F-4141-8302-4F53EC169802}"/>
    <cellStyle name="Calculation 4 6" xfId="6207" xr:uid="{00000000-0005-0000-0000-0000A21F0000}"/>
    <cellStyle name="Calculation 4 7" xfId="19882"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9" xr:uid="{1EE08048-6A5B-4EDE-8D56-301FCE3D371B}"/>
    <cellStyle name="Calculation 5 3" xfId="6211" xr:uid="{00000000-0005-0000-0000-0000A61F0000}"/>
    <cellStyle name="Calculation 5 3 2" xfId="19890" xr:uid="{0BBA309E-BA74-4DAF-BAA9-875EDF906B39}"/>
    <cellStyle name="Calculation 5 4" xfId="6212" xr:uid="{00000000-0005-0000-0000-0000A71F0000}"/>
    <cellStyle name="Calculation 5 4 2" xfId="19891" xr:uid="{DC3FB627-6BB9-4A31-87B0-DAE7B261E96C}"/>
    <cellStyle name="Calculation 5 5" xfId="6213" xr:uid="{00000000-0005-0000-0000-0000A81F0000}"/>
    <cellStyle name="Calculation 5 5 2" xfId="19892" xr:uid="{4DFACE49-7715-4D55-9A42-17EDFBC35D7F}"/>
    <cellStyle name="Calculation 5 6" xfId="6214" xr:uid="{00000000-0005-0000-0000-0000A91F0000}"/>
    <cellStyle name="Calculation 5 6 2" xfId="19893" xr:uid="{63C5F8A0-6658-443A-957C-83ECD67BC831}"/>
    <cellStyle name="Calculation 5 7" xfId="19888" xr:uid="{223915F5-8A0E-43EE-B9A2-E103F729EBEC}"/>
    <cellStyle name="Calculation 6" xfId="6215" xr:uid="{00000000-0005-0000-0000-0000AA1F0000}"/>
    <cellStyle name="Calculation 6 2" xfId="19894" xr:uid="{7D92C02A-B342-47DB-9BFC-E02CF275F9FF}"/>
    <cellStyle name="Calculation 7" xfId="6216" xr:uid="{00000000-0005-0000-0000-0000AB1F0000}"/>
    <cellStyle name="Calculation 7 2" xfId="19895" xr:uid="{C5879A4E-4FA2-472D-B180-3E2648671F80}"/>
    <cellStyle name="Calculation 8" xfId="6217" xr:uid="{00000000-0005-0000-0000-0000AC1F0000}"/>
    <cellStyle name="Calculation 8 2" xfId="19896" xr:uid="{9D45FE22-BFC9-47BB-9382-1EB80896ED25}"/>
    <cellStyle name="Calculation 9" xfId="6218" xr:uid="{00000000-0005-0000-0000-0000AD1F0000}"/>
    <cellStyle name="Calculation 9 2" xfId="19897"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9" xr:uid="{2B3F0B3F-AC4E-47F8-A76E-D5E6CDDC6D9B}"/>
    <cellStyle name="Cálculo 3" xfId="19898"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1" xr:uid="{4037AD74-ACFB-4521-B2C6-E8FCED6C9AC4}"/>
    <cellStyle name="Celda vinculada 3" xfId="19900"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2" xr:uid="{26D0D518-3B56-4B2D-836D-AAAA90DEB9DA}"/>
    <cellStyle name="COL HEADINGS" xfId="6270" xr:uid="{00000000-0005-0000-0000-0000E11F0000}"/>
    <cellStyle name="COL HEADINGS 2" xfId="19903"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4"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1" xr:uid="{00000000-0005-0000-0000-000034200000}"/>
    <cellStyle name="Comma 10 2" xfId="13226" xr:uid="{00000000-0005-0000-0000-000035200000}"/>
    <cellStyle name="Comma 10 2 2" xfId="16084" xr:uid="{00000000-0005-0000-0000-000036200000}"/>
    <cellStyle name="Comma 10 2 2 2" xfId="16268" xr:uid="{B45DE75E-1048-47B1-AD4D-32EE6BD7AC4C}"/>
    <cellStyle name="Comma 10 2 2 2 2" xfId="16435" xr:uid="{BEF00523-9BB4-4F13-B9D2-40BC9851DE52}"/>
    <cellStyle name="Comma 11" xfId="13162" xr:uid="{00000000-0005-0000-0000-000037200000}"/>
    <cellStyle name="Comma 11 2" xfId="13225" xr:uid="{00000000-0005-0000-0000-000038200000}"/>
    <cellStyle name="Comma 11 2 2" xfId="13262" xr:uid="{00000000-0005-0000-0000-000039200000}"/>
    <cellStyle name="Comma 11 2 3" xfId="16080" xr:uid="{00000000-0005-0000-0000-00003A200000}"/>
    <cellStyle name="Comma 11 2 3 2" xfId="16267" xr:uid="{B3644027-AA10-471E-A7F6-99FDEA7EE499}"/>
    <cellStyle name="Comma 11 2 3 2 2" xfId="16434" xr:uid="{9594BB28-4BA4-4A3E-8509-79AB1316A30C}"/>
    <cellStyle name="Comma 11 3" xfId="13263" xr:uid="{00000000-0005-0000-0000-00003B200000}"/>
    <cellStyle name="Comma 12" xfId="13163" xr:uid="{00000000-0005-0000-0000-00003C200000}"/>
    <cellStyle name="Comma 13" xfId="13186" xr:uid="{00000000-0005-0000-0000-00003D200000}"/>
    <cellStyle name="Comma 13 2" xfId="13193" xr:uid="{00000000-0005-0000-0000-00003E200000}"/>
    <cellStyle name="Comma 13 2 2" xfId="13243" xr:uid="{00000000-0005-0000-0000-00003F200000}"/>
    <cellStyle name="Comma 13 2 2 2" xfId="13264" xr:uid="{00000000-0005-0000-0000-000040200000}"/>
    <cellStyle name="Comma 13 2 3" xfId="13247" xr:uid="{00000000-0005-0000-0000-000041200000}"/>
    <cellStyle name="Comma 13 2 3 2" xfId="16047" xr:uid="{00000000-0005-0000-0000-000042200000}"/>
    <cellStyle name="Comma 13 2 3 2 2" xfId="16111" xr:uid="{00000000-0005-0000-0000-000043200000}"/>
    <cellStyle name="Comma 14" xfId="13189" xr:uid="{00000000-0005-0000-0000-000044200000}"/>
    <cellStyle name="Comma 15" xfId="13192" xr:uid="{00000000-0005-0000-0000-000045200000}"/>
    <cellStyle name="Comma 15 2" xfId="13265" xr:uid="{00000000-0005-0000-0000-000046200000}"/>
    <cellStyle name="Comma 16" xfId="13209" xr:uid="{00000000-0005-0000-0000-000047200000}"/>
    <cellStyle name="Comma 16 2" xfId="13244" xr:uid="{00000000-0005-0000-0000-000048200000}"/>
    <cellStyle name="Comma 16 3" xfId="16082" xr:uid="{00000000-0005-0000-0000-000049200000}"/>
    <cellStyle name="Comma 16 3 2" xfId="16266" xr:uid="{B54B9E0B-ED82-46D5-9478-D65581A37E04}"/>
    <cellStyle name="Comma 16 3 2 2" xfId="16433" xr:uid="{0687260E-12CF-46BA-9465-E3289060B959}"/>
    <cellStyle name="Comma 17" xfId="13217" xr:uid="{00000000-0005-0000-0000-00004A200000}"/>
    <cellStyle name="Comma 17 2" xfId="13219" xr:uid="{00000000-0005-0000-0000-00004B200000}"/>
    <cellStyle name="Comma 17 2 2" xfId="13237" xr:uid="{00000000-0005-0000-0000-00004C200000}"/>
    <cellStyle name="Comma 17 2 2 2" xfId="13248" xr:uid="{00000000-0005-0000-0000-00004D200000}"/>
    <cellStyle name="Comma 17 2 2 2 2" xfId="16124" xr:uid="{00000000-0005-0000-0000-00004E200000}"/>
    <cellStyle name="Comma 17 2 2 2 2 2" xfId="16154" xr:uid="{C394753A-0DBF-4316-A866-D30551E81AAD}"/>
    <cellStyle name="Comma 17 2 2 2 2 2 2" xfId="16173" xr:uid="{221F7ED7-2A79-4767-898A-3B72BB880E60}"/>
    <cellStyle name="Comma 17 2 2 2 2 2 2 2" xfId="16236" xr:uid="{105A3493-C64C-40C9-8E23-821FCE5ABA84}"/>
    <cellStyle name="Comma 17 2 2 2 2 2 2 2 2" xfId="16272" xr:uid="{B8767BD9-3ABC-4859-A28F-E6CDC7A7E016}"/>
    <cellStyle name="Comma 17 2 2 2 2 2 2 2 2 2" xfId="16320" xr:uid="{C5922029-A8CF-4D15-B324-E0DFD7D3B234}"/>
    <cellStyle name="Comma 17 2 2 2 2 2 2 2 2 2 2" xfId="16375" xr:uid="{224B4C60-8E12-4FDC-B742-FF4E2AFFC490}"/>
    <cellStyle name="Comma 17 2 2 2 2 2 2 2 2 2 2 2" xfId="16398" xr:uid="{0E64A399-9D37-4249-BD35-5EC175CFD423}"/>
    <cellStyle name="Comma 17 2 2 2 2 2 2 2 2 2 2 2 2" xfId="16422" xr:uid="{FB504E3E-1545-4B3C-998D-E11FB0CD9635}"/>
    <cellStyle name="Comma 17 2 2 2 2 2 2 2 2 2 2 2 2 2" xfId="16461" xr:uid="{C53291E0-86F1-4AA2-B8D9-8464C710D73B}"/>
    <cellStyle name="Comma 17 2 2 2 2 2 2 2 2 2 2 2 2 2 2" xfId="16484" xr:uid="{77EE5472-1B53-473E-9780-E2A229719F8D}"/>
    <cellStyle name="Comma 17 2 2 2 2 2 2 2 2 3" xfId="16334" xr:uid="{3058AFD0-5882-4FBF-A67F-CEC48D54E976}"/>
    <cellStyle name="Comma 17 2 2 2 2 2 2 2 2 3 2" xfId="16384" xr:uid="{746A87A8-85E5-41E5-9DCE-EE528996D24D}"/>
    <cellStyle name="Comma 17 2 2 2 2 2 2 2 2 3 2 2" xfId="16410" xr:uid="{F2BD398B-B58A-416B-9217-6BD00786D1F2}"/>
    <cellStyle name="Comma 17 2 2 2 2 2 2 2 2 3 2 2 2" xfId="16430" xr:uid="{B5E15636-00BB-4F36-BDFA-D8638B86AE4C}"/>
    <cellStyle name="Comma 17 2 2 2 2 2 2 2 2 3 2 2 2 2" xfId="16470" xr:uid="{520D6CDA-8C41-45AF-94DC-CCB522BC39B1}"/>
    <cellStyle name="Comma 17 2 2 2 2 2 2 2 2 3 2 2 2 2 2" xfId="16490" xr:uid="{5ACAB8F4-B48A-4ABD-8228-06427A3D7703}"/>
    <cellStyle name="Comma 17 2 2 2 2 2 2 2 2 3 2 2 2 2 2 2" xfId="16527" xr:uid="{DF942B31-44E0-4A18-BE61-C94468547723}"/>
    <cellStyle name="Comma 17 2 2 2 2 2 2 2 2 3 2 2 2 2 2 2 2" xfId="16545" xr:uid="{16ACFED1-0B86-4380-BA95-20C19DF9719D}"/>
    <cellStyle name="Comma 17 2 2 2 2 2 2 2 2 3 2 2 2 2 2 2 2 2" xfId="16563" xr:uid="{76D6852E-ACD0-4F8C-A9F3-D88A783777E2}"/>
    <cellStyle name="Comma 17 2 2 2 2 2 2 2 2 3 2 2 2 2 2 2 2 2 2" xfId="16660" xr:uid="{EBBCFCF5-D6CB-434E-B5A0-FC90620B36EB}"/>
    <cellStyle name="Comma 17 2 2 2 2 2 2 2 2 3 2 2 2 2 2 2 2 2 2 2" xfId="16760" xr:uid="{91ACE52C-B5EB-447F-A59C-2651E9A5C270}"/>
    <cellStyle name="Comma 17 2 2 2 2 2 2 2 2 3 2 2 2 2 2 2 2 2 2 2 2" xfId="21522" xr:uid="{12B8BBB8-2983-401D-9192-E10E38305ADD}"/>
    <cellStyle name="Comma 17 2 2 2 2 2 2 2 2 3 2 2 2 2 2 2 2 2 2 2 2 2" xfId="21623" xr:uid="{2655C232-491B-40EB-9B28-347DF71E6EBD}"/>
    <cellStyle name="Comma 17 2 2 2 2 2 2 2 2 3 2 2 2 2 2 2 2 2 2 2 2 2 2" xfId="21704" xr:uid="{2B38210B-01A1-4094-BD0D-D2DD9E38611B}"/>
    <cellStyle name="Comma 17 2 2 2 2 2 2 2 2 3 2 2 2 2 2 2 2 2 2 2 2 2 2 2" xfId="21801" xr:uid="{C11ED7AD-1F86-429B-BA3D-51719F77AD46}"/>
    <cellStyle name="Comma 17 2 2 2 2 3" xfId="16181" xr:uid="{19D564D6-986E-4134-8148-F783053CAD22}"/>
    <cellStyle name="Comma 17 2 2 2 2 3 2" xfId="16235" xr:uid="{33347A09-A86B-4901-AFA5-6EA6CE577514}"/>
    <cellStyle name="Comma 17 2 2 2 2 3 2 2" xfId="16278" xr:uid="{723339CA-2967-494D-BE81-8F17C37CCD2A}"/>
    <cellStyle name="Comma 17 2 2 2 2 3 2 2 2" xfId="16332" xr:uid="{AB716CDC-93EE-4306-BE27-4F0B4F240DAF}"/>
    <cellStyle name="Comma 17 2 2 2 2 3 2 2 2 2" xfId="16382" xr:uid="{1EB0F459-DCB8-44D6-980A-601E9BE7145E}"/>
    <cellStyle name="Comma 17 2 2 2 2 3 2 2 2 2 2" xfId="16409" xr:uid="{9DC64349-8C96-420E-8C9F-90B72A1D90A5}"/>
    <cellStyle name="Comma 17 2 2 2 2 3 2 2 2 2 2 2" xfId="16429" xr:uid="{D5F34B57-C1E4-493B-B470-EB593B2DE022}"/>
    <cellStyle name="Comma 17 2 2 2 2 3 2 2 2 2 2 2 2" xfId="16469" xr:uid="{0955F2F5-9D38-40A4-83D7-084880AFB74D}"/>
    <cellStyle name="Comma 17 2 2 2 2 3 2 2 2 2 2 2 2 2" xfId="16489" xr:uid="{9476EBAE-AA53-4FA2-8482-97362ADD92E3}"/>
    <cellStyle name="Comma 17 2 2 2 2 3 2 2 2 2 2 2 2 2 2" xfId="16526" xr:uid="{4FBCA4A7-77C4-4BB5-9EBD-3DF6006EBEEB}"/>
    <cellStyle name="Comma 17 2 2 2 2 3 2 2 2 2 2 2 2 2 2 2" xfId="16544" xr:uid="{74D99DC9-FFED-42EB-94F5-14A48D043B86}"/>
    <cellStyle name="Comma 17 2 2 2 2 3 2 2 2 2 2 2 2 2 2 2 2" xfId="16562" xr:uid="{98B7CE66-2067-4A5D-BE40-95BC743772FB}"/>
    <cellStyle name="Comma 17 2 2 2 2 3 2 2 2 2 2 2 2 2 2 2 2 2" xfId="16659" xr:uid="{38C44413-0E79-42DD-A584-F41361A68185}"/>
    <cellStyle name="Comma 17 2 2 2 2 3 2 2 2 2 2 2 2 2 2 2 2 2 2" xfId="16759" xr:uid="{0646F1A0-0FB8-4283-A047-36B9B185E945}"/>
    <cellStyle name="Comma 17 2 2 2 2 3 2 2 2 2 2 2 2 2 2 2 2 2 2 2" xfId="21521" xr:uid="{C6E642AA-305F-4E2B-8D51-2F6CC5004806}"/>
    <cellStyle name="Comma 17 2 2 2 2 3 2 2 2 2 2 2 2 2 2 2 2 2 2 2 2" xfId="21622" xr:uid="{CA5371A6-2C82-4E91-9CAA-C3040FF6864A}"/>
    <cellStyle name="Comma 17 2 2 2 2 3 2 2 2 2 2 2 2 2 2 2 2 2 2 2 2 2" xfId="21703" xr:uid="{14D97721-494B-4561-BCA7-132578438709}"/>
    <cellStyle name="Comma 17 2 2 2 2 3 2 2 2 2 2 2 2 2 2 2 2 2 2 2 2 2 2" xfId="21800" xr:uid="{F8563AE6-B799-4F3A-9EC9-FDA15233D1AC}"/>
    <cellStyle name="Comma 17 2 2 3" xfId="16170" xr:uid="{F27692C8-297A-4EDB-85A1-081B50547D6B}"/>
    <cellStyle name="Comma 17 3" xfId="13234" xr:uid="{00000000-0005-0000-0000-00004F200000}"/>
    <cellStyle name="Comma 17 3 2" xfId="13253" xr:uid="{00000000-0005-0000-0000-000050200000}"/>
    <cellStyle name="Comma 17 3 2 2" xfId="16043" xr:uid="{00000000-0005-0000-0000-000051200000}"/>
    <cellStyle name="Comma 17 3 2 2 2" xfId="16121" xr:uid="{00000000-0005-0000-0000-000052200000}"/>
    <cellStyle name="Comma 17 3 2 2 2 2" xfId="16150" xr:uid="{32935989-6C37-4F5C-B002-A74BE3587CE5}"/>
    <cellStyle name="Comma 17 3 2 2 2 2 2" xfId="16167" xr:uid="{5AB28A87-1234-447C-8591-F7D1443FDB30}"/>
    <cellStyle name="Comma 17 3 2 2 2 2 2 2" xfId="16232" xr:uid="{CBC0AD46-6CE6-4DAE-9E21-7333023F4A62}"/>
    <cellStyle name="Comma 17 3 2 2 2 2 2 2 2" xfId="16274" xr:uid="{F1F8944F-A53C-4BFD-BB85-D72DB6CBAE4A}"/>
    <cellStyle name="Comma 17 3 2 2 2 2 2 2 2 2" xfId="16322" xr:uid="{8A408674-7DAC-4D4A-A2A2-9B302FA97199}"/>
    <cellStyle name="Comma 17 3 2 2 2 2 2 2 2 2 2" xfId="16376" xr:uid="{5BD8DE8C-70F8-4D11-A733-154F0C110A09}"/>
    <cellStyle name="Comma 17 3 2 2 2 2 2 2 2 2 2 2" xfId="16403" xr:uid="{06D4D9F7-2F72-4F65-902D-6AC1C324050A}"/>
    <cellStyle name="Comma 17 3 2 2 2 2 2 2 2 2 2 2 2" xfId="16423" xr:uid="{D3C23AE6-41EF-43DF-8858-B6D242B33018}"/>
    <cellStyle name="Comma 17 3 2 2 2 2 2 2 2 2 2 2 2 2" xfId="16462" xr:uid="{DA10EB64-C6D7-4810-A8F8-5B6A71A81DBD}"/>
    <cellStyle name="Comma 17 3 2 2 2 2 2 2 2 2 2 2 2 2 2" xfId="16485" xr:uid="{061757C2-BFB3-4BBA-87C5-4A5DF04F865B}"/>
    <cellStyle name="Comma 17 3 2 2 2 2 2 2 2 2 2 2 2 2 2 2" xfId="16518" xr:uid="{B9B1B74F-3246-46F0-88EA-D0F9B7589755}"/>
    <cellStyle name="Comma 17 3 2 2 2 2 2 2 2 2 2 2 2 2 2 2 2" xfId="16537" xr:uid="{24333D81-6B1D-4EDF-89F8-A39C7612073F}"/>
    <cellStyle name="Comma 17 3 2 2 2 2 2 2 2 2 2 2 2 2 2 2 2 2" xfId="16555" xr:uid="{AC959E9A-2D20-47C6-BE9C-540D815DFC23}"/>
    <cellStyle name="Comma 17 3 2 2 2 2 2 2 2 2 2 2 2 2 2 2 2 2 2" xfId="16652" xr:uid="{69EE7C0F-D625-45BF-978D-CF26BCFA6DC0}"/>
    <cellStyle name="Comma 17 3 2 2 2 2 2 2 2 2 2 2 2 2 2 2 2 2 2 2" xfId="16752" xr:uid="{AE7730C2-E819-4285-8D97-EB8B1EF162CE}"/>
    <cellStyle name="Comma 17 3 2 2 2 2 2 2 2 2 2 2 2 2 2 2 2 2 2 2 2" xfId="21514" xr:uid="{FD20F2BB-CFF7-45AF-9850-C3961B61CBA0}"/>
    <cellStyle name="Comma 17 3 2 2 2 2 2 2 2 2 2 2 2 2 2 2 2 2 2 2 2 2" xfId="21615" xr:uid="{60B3111D-BA00-446F-8C1C-3D7D61D08F4D}"/>
    <cellStyle name="Comma 17 3 2 2 2 2 2 2 2 2 2 2 2 2 2 2 2 2 2 2 2 2 2" xfId="21696" xr:uid="{85B03D66-8A54-4D18-9B43-7889DBB18A27}"/>
    <cellStyle name="Comma 17 3 2 2 2 2 2 2 2 2 2 2 2 2 2 2 2 2 2 2 2 2 2 2" xfId="21793" xr:uid="{348D5378-B81D-4D9E-9E9D-F0CBF5AD20F8}"/>
    <cellStyle name="Comma 17 4" xfId="13266" xr:uid="{00000000-0005-0000-0000-000053200000}"/>
    <cellStyle name="Comma 17 5" xfId="16164" xr:uid="{F88BB0FA-CBFF-40D8-9467-5E8CE0AD14F0}"/>
    <cellStyle name="Comma 17 5 2" xfId="21806" xr:uid="{8D8A7B04-4106-49E1-995F-933D786A1369}"/>
    <cellStyle name="Comma 18" xfId="13218" xr:uid="{00000000-0005-0000-0000-000054200000}"/>
    <cellStyle name="Comma 18 2" xfId="13235" xr:uid="{00000000-0005-0000-0000-000055200000}"/>
    <cellStyle name="Comma 18 2 2" xfId="13249" xr:uid="{00000000-0005-0000-0000-000056200000}"/>
    <cellStyle name="Comma 18 2 2 2" xfId="16122" xr:uid="{00000000-0005-0000-0000-000057200000}"/>
    <cellStyle name="Comma 18 2 2 2 2" xfId="16152" xr:uid="{AC140AEA-E3EC-4B22-A6A5-26EC954F35BD}"/>
    <cellStyle name="Comma 18 2 2 2 2 2" xfId="16171" xr:uid="{CBC8F9AA-97F5-4CA5-A8EF-B55BD0EF98AA}"/>
    <cellStyle name="Comma 18 2 2 2 3" xfId="16179" xr:uid="{F86CBA49-6C12-41BE-BA3A-2C7812E79643}"/>
    <cellStyle name="Comma 18 2 2 2 3 2" xfId="16233" xr:uid="{53900D24-FA7A-4A0A-B864-78C9EB0E10E2}"/>
    <cellStyle name="Comma 18 2 2 2 3 2 2" xfId="16276" xr:uid="{421233A5-ADC5-4F72-B356-6E5D61D4065D}"/>
    <cellStyle name="Comma 18 2 2 2 3 2 2 2" xfId="16330" xr:uid="{AD36055E-D91D-4FED-B11D-2A0B424AF2EF}"/>
    <cellStyle name="Comma 18 2 2 2 3 2 2 2 2" xfId="16380" xr:uid="{A4A85F90-2F35-4BA9-B108-577E65951C86}"/>
    <cellStyle name="Comma 18 2 2 2 3 2 2 2 2 2" xfId="16407" xr:uid="{985583C8-9EAC-4F47-9DE0-16707869102D}"/>
    <cellStyle name="Comma 18 2 2 2 3 2 2 2 2 2 2" xfId="16427" xr:uid="{9015D14B-3507-4E31-B09B-7D2BDCDB4322}"/>
    <cellStyle name="Comma 18 2 2 2 3 2 2 2 2 2 2 2" xfId="16467" xr:uid="{65F38C47-EB14-4585-9A78-6401BC6CE0C0}"/>
    <cellStyle name="Comma 18 2 2 2 3 2 2 2 2 2 2 2 2" xfId="16487" xr:uid="{D0082E99-8F75-4B49-A5A7-7089AFDDA03E}"/>
    <cellStyle name="Comma 18 2 2 2 3 2 2 2 2 2 2 2 2 2" xfId="16524" xr:uid="{FD686CCB-74A9-4F53-A11D-9B89AEDD07ED}"/>
    <cellStyle name="Comma 18 2 2 2 3 2 2 2 2 2 2 2 2 2 2" xfId="16542" xr:uid="{EE422B39-C444-4546-B10A-5A45F3FE625C}"/>
    <cellStyle name="Comma 18 2 2 2 3 2 2 2 2 2 2 2 2 2 2 2" xfId="16560" xr:uid="{D83411D6-6727-4568-9C1B-9F49BD8EF9AE}"/>
    <cellStyle name="Comma 18 2 2 2 3 2 2 2 2 2 2 2 2 2 2 2 2" xfId="16657" xr:uid="{90FFA9C3-F7CD-4CA2-AE85-0448BA141046}"/>
    <cellStyle name="Comma 18 2 2 2 3 2 2 2 2 2 2 2 2 2 2 2 2 2" xfId="16757" xr:uid="{FE9EE372-20B4-4909-9172-4FCDF3AD90A3}"/>
    <cellStyle name="Comma 18 2 2 2 3 2 2 2 2 2 2 2 2 2 2 2 2 2 2" xfId="21519" xr:uid="{F89E6114-593E-4F5E-B890-60BDEE9B8FCA}"/>
    <cellStyle name="Comma 18 2 2 2 3 2 2 2 2 2 2 2 2 2 2 2 2 2 2 2" xfId="21620" xr:uid="{ED75D433-51E5-4B35-B215-F3FEC3B4E3B9}"/>
    <cellStyle name="Comma 18 2 2 2 3 2 2 2 2 2 2 2 2 2 2 2 2 2 2 2 2" xfId="21701" xr:uid="{00D4D1D7-D158-41CB-A1C9-7C330679A83C}"/>
    <cellStyle name="Comma 18 2 2 2 3 2 2 2 2 2 2 2 2 2 2 2 2 2 2 2 2 2" xfId="21798" xr:uid="{7BFF69F4-E577-474F-8445-487DD04DEF48}"/>
    <cellStyle name="Comma 18 2 3" xfId="16168" xr:uid="{07F2CD29-36A2-411C-B330-F5C41752AE44}"/>
    <cellStyle name="Comma 18 3" xfId="13267" xr:uid="{00000000-0005-0000-0000-000058200000}"/>
    <cellStyle name="Comma 19" xfId="13224" xr:uid="{00000000-0005-0000-0000-000059200000}"/>
    <cellStyle name="Comma 19 2" xfId="13242" xr:uid="{00000000-0005-0000-0000-00005A200000}"/>
    <cellStyle name="Comma 19 2 2" xfId="16075" xr:uid="{00000000-0005-0000-0000-00005B200000}"/>
    <cellStyle name="Comma 19 2 2 2" xfId="16115" xr:uid="{00000000-0005-0000-0000-00005C200000}"/>
    <cellStyle name="Comma 19 2 2 3" xfId="16283" xr:uid="{692AC7A7-B523-4EA0-B4F0-622906BF49FC}"/>
    <cellStyle name="Comma 19 2 2 3 2" xfId="16328" xr:uid="{B0251F69-B84C-4A6E-A1DC-2A5DF9CE6FCF}"/>
    <cellStyle name="Comma 19 2 2 3 3" xfId="16421" xr:uid="{8A2019A4-5BEE-48E3-A99E-ABEADC28BEA8}"/>
    <cellStyle name="Comma 19 3" xfId="16072" xr:uid="{00000000-0005-0000-0000-00005D200000}"/>
    <cellStyle name="Comma 19 3 2" xfId="16112" xr:uid="{00000000-0005-0000-0000-00005E200000}"/>
    <cellStyle name="Comma 19 3 3" xfId="16280" xr:uid="{8F6D04E5-43CD-4593-AC6E-C763EA5605E8}"/>
    <cellStyle name="Comma 19 3 3 2" xfId="16325" xr:uid="{9B534D83-0EFC-49B2-B795-C4125E6CE2FB}"/>
    <cellStyle name="Comma 19 3 3 3" xfId="16418" xr:uid="{CC2CDBBB-CFE0-4DFD-9B3F-999BED639424}"/>
    <cellStyle name="Comma 2" xfId="3" xr:uid="{00000000-0005-0000-0000-00005F200000}"/>
    <cellStyle name="Comma 2 10" xfId="16766" xr:uid="{CA6904D6-51DB-4FD3-A84B-5ED9CB1085A4}"/>
    <cellStyle name="Comma 2 2" xfId="6352" xr:uid="{00000000-0005-0000-0000-000060200000}"/>
    <cellStyle name="Comma 2 2 2" xfId="6353" xr:uid="{00000000-0005-0000-0000-000061200000}"/>
    <cellStyle name="Comma 2 2 2 2" xfId="19906" xr:uid="{A5655EF3-6B7D-4655-BDBC-10174B091367}"/>
    <cellStyle name="Comma 2 2 3" xfId="19905" xr:uid="{42EF19D6-1D81-4A3B-B29C-E8764C4C127A}"/>
    <cellStyle name="Comma 2 3" xfId="6354" xr:uid="{00000000-0005-0000-0000-000062200000}"/>
    <cellStyle name="Comma 2 3 2" xfId="6355" xr:uid="{00000000-0005-0000-0000-000063200000}"/>
    <cellStyle name="Comma 2 3 2 2" xfId="19907" xr:uid="{A534A7EB-FFE5-4E4C-8489-D13B823ED58E}"/>
    <cellStyle name="Comma 2 4" xfId="6356" xr:uid="{00000000-0005-0000-0000-000064200000}"/>
    <cellStyle name="Comma 2 4 2" xfId="19908" xr:uid="{710A6A9C-D1B6-48A8-BFE2-6932D32EB299}"/>
    <cellStyle name="Comma 2 5" xfId="6357" xr:uid="{00000000-0005-0000-0000-000065200000}"/>
    <cellStyle name="Comma 2 5 2" xfId="19909" xr:uid="{93EA41E1-70B9-4968-A399-FB30A80CB219}"/>
    <cellStyle name="Comma 2 6" xfId="6358" xr:uid="{00000000-0005-0000-0000-000066200000}"/>
    <cellStyle name="Comma 2 6 2" xfId="19910" xr:uid="{61045647-81B2-48F0-814C-9CCB5B9EA2CF}"/>
    <cellStyle name="Comma 2 7" xfId="6359" xr:uid="{00000000-0005-0000-0000-000067200000}"/>
    <cellStyle name="Comma 2 7 2" xfId="19911" xr:uid="{1588C3E1-76DC-4F99-B483-6D8E8C5F4668}"/>
    <cellStyle name="Comma 2 8" xfId="6360" xr:uid="{00000000-0005-0000-0000-000068200000}"/>
    <cellStyle name="Comma 2 8 2" xfId="19912" xr:uid="{A31BF6C5-EA8A-4FCA-BCAD-07F1FC4DBE68}"/>
    <cellStyle name="Comma 2 9" xfId="6361" xr:uid="{00000000-0005-0000-0000-000069200000}"/>
    <cellStyle name="Comma 2 9 2" xfId="19913" xr:uid="{F9C71AF3-9F1E-41E3-84F2-82C7C69E56D6}"/>
    <cellStyle name="Comma 20" xfId="13228" xr:uid="{00000000-0005-0000-0000-00006A200000}"/>
    <cellStyle name="Comma 20 2" xfId="13268" xr:uid="{00000000-0005-0000-0000-00006B200000}"/>
    <cellStyle name="Comma 20 3" xfId="16077" xr:uid="{00000000-0005-0000-0000-00006C200000}"/>
    <cellStyle name="Comma 21" xfId="13230" xr:uid="{00000000-0005-0000-0000-00006D200000}"/>
    <cellStyle name="Comma 21 2" xfId="16076" xr:uid="{00000000-0005-0000-0000-00006E200000}"/>
    <cellStyle name="Comma 22" xfId="13232" xr:uid="{00000000-0005-0000-0000-00006F200000}"/>
    <cellStyle name="Comma 22 2" xfId="13252" xr:uid="{00000000-0005-0000-0000-000070200000}"/>
    <cellStyle name="Comma 22 2 2" xfId="16042" xr:uid="{00000000-0005-0000-0000-000071200000}"/>
    <cellStyle name="Comma 23" xfId="13246" xr:uid="{00000000-0005-0000-0000-000072200000}"/>
    <cellStyle name="Comma 23 2" xfId="16046" xr:uid="{00000000-0005-0000-0000-000073200000}"/>
    <cellStyle name="Comma 23 2 2" xfId="16110" xr:uid="{00000000-0005-0000-0000-000074200000}"/>
    <cellStyle name="Comma 24" xfId="13261" xr:uid="{00000000-0005-0000-0000-000075200000}"/>
    <cellStyle name="Comma 24 2" xfId="13281" xr:uid="{00000000-0005-0000-0000-000076200000}"/>
    <cellStyle name="Comma 24 2 2" xfId="16265" xr:uid="{218AA93D-4A8D-4C90-9FD0-04C39C400D03}"/>
    <cellStyle name="Comma 25" xfId="13283" xr:uid="{00000000-0005-0000-0000-000077200000}"/>
    <cellStyle name="Comma 25 2" xfId="16058" xr:uid="{00000000-0005-0000-0000-000078200000}"/>
    <cellStyle name="Comma 25 2 2" xfId="16091" xr:uid="{00000000-0005-0000-0000-000079200000}"/>
    <cellStyle name="Comma 25 2 2 2" xfId="16133" xr:uid="{00000000-0005-0000-0000-00007A200000}"/>
    <cellStyle name="Comma 25 2 2 2 2" xfId="16206" xr:uid="{C7568220-EF93-4C7F-99BF-427ACA8924EA}"/>
    <cellStyle name="Comma 25 2 2 2 2 2" xfId="16221" xr:uid="{4E59E92B-4875-48A2-9403-64367D85BB8D}"/>
    <cellStyle name="Comma 25 2 2 2 2 3" xfId="16225" xr:uid="{CB29E0F3-A733-4D98-94AA-AB45661395B7}"/>
    <cellStyle name="Comma 25 2 2 2 2 3 2" xfId="16310" xr:uid="{805DCF87-6DDE-4EF2-B964-BCB481A75111}"/>
    <cellStyle name="Comma 25 2 2 2 2 3 2 2" xfId="16342" xr:uid="{A64DA2DC-23C3-448D-9E30-DA147AB9FACE}"/>
    <cellStyle name="Comma 25 2 2 2 2 3 2 2 2" xfId="16395" xr:uid="{3A9EF066-EDE5-411C-ABEE-0F3E06CB90C2}"/>
    <cellStyle name="Comma 25 3" xfId="16178" xr:uid="{BACD5974-45ED-4BA8-ADAE-403D780BF384}"/>
    <cellStyle name="Comma 25 3 2" xfId="21397" xr:uid="{A70AA700-7147-4C7F-96D4-529786E823AC}"/>
    <cellStyle name="Comma 26" xfId="13293" xr:uid="{00000000-0005-0000-0000-00007B200000}"/>
    <cellStyle name="Comma 26 2" xfId="16117" xr:uid="{00000000-0005-0000-0000-00007C200000}"/>
    <cellStyle name="Comma 26 2 2" xfId="16147" xr:uid="{D36A0682-F748-467D-B38C-60D786059723}"/>
    <cellStyle name="Comma 26 2 2 2" xfId="16160" xr:uid="{265CBBC6-EF34-45E8-B39D-2773E1DC42D2}"/>
    <cellStyle name="Comma 26 2 2 2 2" xfId="16228" xr:uid="{6B0E6DB8-215D-495A-A097-B170781ACA56}"/>
    <cellStyle name="Comma 26 2 2 2 2 2" xfId="16270" xr:uid="{0898B285-4CB5-461F-8AF3-0FEB144C9EE1}"/>
    <cellStyle name="Comma 26 2 2 2 2 2 2" xfId="16329" xr:uid="{5D852645-FBA4-45BE-AA3D-F29276FDC826}"/>
    <cellStyle name="Comma 26 2 2 2 2 2 2 2" xfId="16379" xr:uid="{DB065B63-82DF-4707-9E94-29AFEBF77735}"/>
    <cellStyle name="Comma 26 2 2 2 2 2 2 2 2" xfId="16406" xr:uid="{A150B510-9BD4-48B7-95E2-3F84A58AC0E1}"/>
    <cellStyle name="Comma 26 2 2 2 2 2 2 2 2 2" xfId="16426" xr:uid="{9026DDE5-1375-45C9-836F-9E43983E089A}"/>
    <cellStyle name="Comma 26 2 2 2 2 2 2 2 2 2 2" xfId="16466" xr:uid="{D04804E3-9866-4CB0-89CD-C7A1C833D136}"/>
    <cellStyle name="Comma 26 2 2 2 2 2 2 2 2 2 2 2" xfId="16477" xr:uid="{A48394D4-446B-4CB6-856E-C2579FD888B3}"/>
    <cellStyle name="Comma 26 2 2 2 2 2 2 2 2 2 2 2 2" xfId="16522" xr:uid="{D2410488-35C3-4E7D-B4FE-91727C5C7BED}"/>
    <cellStyle name="Comma 26 3" xfId="16159" xr:uid="{0E10A444-7345-49E6-B18C-876552C32787}"/>
    <cellStyle name="Comma 27" xfId="16048" xr:uid="{00000000-0005-0000-0000-00007D200000}"/>
    <cellStyle name="Comma 27 2" xfId="16092" xr:uid="{00000000-0005-0000-0000-00007E200000}"/>
    <cellStyle name="Comma 27 2 2" xfId="16093" xr:uid="{00000000-0005-0000-0000-00007F200000}"/>
    <cellStyle name="Comma 27 3 2" xfId="16136" xr:uid="{00000000-0005-0000-0000-000080200000}"/>
    <cellStyle name="Comma 27 3 2 2 2" xfId="16183" xr:uid="{970E4E0A-FA24-4561-8908-9C26D77BC044}"/>
    <cellStyle name="Comma 27 3 2 2 2 2" xfId="16194" xr:uid="{A29F14BD-8A86-44B6-B699-A00B282D8C65}"/>
    <cellStyle name="Comma 27 3 2 2 2 2 2" xfId="16212" xr:uid="{7AAA80AA-568A-43E7-B11F-EB4A83721F07}"/>
    <cellStyle name="Comma 27 3 2 2 2 2 2 2" xfId="16314" xr:uid="{945E4BEE-B4A7-47A9-93BA-6A78F0F9AF7C}"/>
    <cellStyle name="Comma 27 3 2 2 2 2 2 2 2" xfId="16351" xr:uid="{3C3D0630-5CF2-4942-BAFD-6092015A1032}"/>
    <cellStyle name="Comma 28" xfId="16063" xr:uid="{00000000-0005-0000-0000-000081200000}"/>
    <cellStyle name="Comma 28 2" xfId="16064" xr:uid="{00000000-0005-0000-0000-000082200000}"/>
    <cellStyle name="Comma 28 2 2" xfId="16134" xr:uid="{00000000-0005-0000-0000-000083200000}"/>
    <cellStyle name="Comma 28 2 2 2" xfId="16155" xr:uid="{C1739DB5-DC59-4752-85BC-C5E184ECEA03}"/>
    <cellStyle name="Comma 28 2 2 2 2" xfId="16243" xr:uid="{93752BA0-3FA7-498F-8175-BC16E40E57DF}"/>
    <cellStyle name="Comma 28 2 2 2 2 2" xfId="16301" xr:uid="{55D94D5C-6741-481E-8A37-E67A0314C2DF}"/>
    <cellStyle name="Comma 28 2 2 2 2 2 2" xfId="16343" xr:uid="{8716D2D8-CFAC-4B72-8B69-1D7D2F499173}"/>
    <cellStyle name="Comma 28 2 2 2 2 2 2 2" xfId="16396" xr:uid="{91AE5874-4CEF-432B-BD49-CE646C8AD8EC}"/>
    <cellStyle name="Comma 28 2 2 3" xfId="16174" xr:uid="{C042A6EB-A9D8-4C1D-9655-60F176DD7889}"/>
    <cellStyle name="Comma 29" xfId="16127" xr:uid="{00000000-0005-0000-0000-000084200000}"/>
    <cellStyle name="Comma 3" xfId="6362" xr:uid="{00000000-0005-0000-0000-000085200000}"/>
    <cellStyle name="Comma 3 2" xfId="6363" xr:uid="{00000000-0005-0000-0000-000086200000}"/>
    <cellStyle name="Comma 3 2 2" xfId="19914" xr:uid="{7012BD04-D1DC-454A-AA1D-99BE94C02D5E}"/>
    <cellStyle name="Comma 3 3" xfId="6364" xr:uid="{00000000-0005-0000-0000-000087200000}"/>
    <cellStyle name="Comma 3 3 2" xfId="19915" xr:uid="{73092D76-7A76-4EE2-8592-C528D0CE3F08}"/>
    <cellStyle name="Comma 30" xfId="16192" xr:uid="{D84F3D58-9725-40E4-8838-93D851D6E1F0}"/>
    <cellStyle name="Comma 31" xfId="16264" xr:uid="{7B35C9AF-714E-473C-B94D-D148F835F129}"/>
    <cellStyle name="Comma 32" xfId="16444" xr:uid="{957DB908-8D0C-4320-B52F-65F419BD0764}"/>
    <cellStyle name="Comma 32 2" xfId="16451" xr:uid="{E340AA56-3E61-4B95-B7EF-0F4104D8EC4C}"/>
    <cellStyle name="Comma 32 2 2" xfId="16473" xr:uid="{7C53004C-6A7B-47E0-AFAB-A6D03BEEDC5E}"/>
    <cellStyle name="Comma 32 2 2 2" xfId="16479" xr:uid="{D584860D-A230-4B51-8FB4-B145B75138ED}"/>
    <cellStyle name="Comma 32 2 2 2 2" xfId="16504" xr:uid="{6655A76F-D431-4037-8D1F-34346095DB41}"/>
    <cellStyle name="Comma 32 2 2 2 2 2" xfId="16510" xr:uid="{069B3404-574F-414F-BFB3-71A8073B55FA}"/>
    <cellStyle name="Comma 32 2 2 2 3" xfId="16516" xr:uid="{DB9D792E-8370-4376-ABF8-D25002953DE0}"/>
    <cellStyle name="Comma 33" xfId="16700" xr:uid="{B722523A-E507-49A5-8443-F3BE440FE6DB}"/>
    <cellStyle name="Comma 33 2" xfId="16737" xr:uid="{35F6AC15-02E6-48A4-91E3-30B6A8B6048A}"/>
    <cellStyle name="Comma 33 2 2" xfId="21441" xr:uid="{6A79AC33-38D6-4813-B348-3057A74DBE52}"/>
    <cellStyle name="Comma 33 2 2 2" xfId="21467" xr:uid="{738EF146-B88B-4855-973E-6CAC3537D9DF}"/>
    <cellStyle name="Comma 33 2 2 2 2" xfId="21498" xr:uid="{A3E6A955-D485-4774-8ECC-CA2A2CFADB5C}"/>
    <cellStyle name="Comma 33 2 2 2 2 2" xfId="21547" xr:uid="{9AF0D6A1-E581-444F-BCAE-3A1382DF1D89}"/>
    <cellStyle name="Comma 33 2 2 2 2 2 2" xfId="21572" xr:uid="{054BD683-7948-4147-994A-5CBA93448241}"/>
    <cellStyle name="Comma 33 2 2 2 2 2 2 2" xfId="21598" xr:uid="{B04FBB3A-C69D-4C99-8E16-62B8F068CDAF}"/>
    <cellStyle name="Comma 33 2 2 2 2 2 2 2 2" xfId="21637" xr:uid="{78D4A002-482C-45B1-A51F-6255806B7E35}"/>
    <cellStyle name="Comma 33 2 2 2 2 2 2 2 2 2" xfId="21665" xr:uid="{A7D8602E-62F5-4C6A-99A4-01DAE7E77D71}"/>
    <cellStyle name="Comma 33 2 2 2 2 2 2 2 2 2 2" xfId="21721" xr:uid="{ED22B34E-2926-474C-A9CE-F92BC0F7E4CB}"/>
    <cellStyle name="Comma 33 2 2 2 2 2 2 2 2 2 2 2" xfId="21748" xr:uid="{E937E3D2-39EB-4FB7-91AE-89456A8A0D4C}"/>
    <cellStyle name="Comma 33 2 2 2 2 2 2 2 2 2 2 2 2" xfId="21775" xr:uid="{BA2CB7D3-6CCF-49EB-A4AB-FE0C73A9EAF9}"/>
    <cellStyle name="Comma 34" xfId="16764" xr:uid="{32CB4D22-A9B2-4338-BCAF-2A6901172E4D}"/>
    <cellStyle name="Comma 34 2" xfId="21513" xr:uid="{5B29FE8D-84F3-427B-B25E-C9101900F2FB}"/>
    <cellStyle name="Comma 34 2 2" xfId="21614" xr:uid="{7E096568-F5D5-48A9-92E5-3BB5E615E19C}"/>
    <cellStyle name="Comma 34 2 2 2" xfId="21695" xr:uid="{A2548247-3D76-4718-B8BC-B6DD696930F0}"/>
    <cellStyle name="Comma 34 2 2 2 2" xfId="21792" xr:uid="{281467FC-2FBD-46A9-9D73-CC23BAAC76FA}"/>
    <cellStyle name="Comma 35" xfId="21398" xr:uid="{B17806AC-C6A5-4224-9DA3-A9C0076B4CFD}"/>
    <cellStyle name="Comma 36" xfId="21414" xr:uid="{05C1A43A-4853-4CA4-96D9-6D47FB42F814}"/>
    <cellStyle name="Comma 37" xfId="21710" xr:uid="{0EBD25AE-7716-48C8-A076-A7BA829AB805}"/>
    <cellStyle name="Comma 4" xfId="6365" xr:uid="{00000000-0005-0000-0000-000088200000}"/>
    <cellStyle name="Comma 4 2" xfId="6366" xr:uid="{00000000-0005-0000-0000-000089200000}"/>
    <cellStyle name="Comma 4 2 2" xfId="19916" xr:uid="{456DD00E-1A64-4427-85FE-EA183615DD59}"/>
    <cellStyle name="Comma 4 3" xfId="16767" xr:uid="{AFA6E11C-4C25-4C6E-800E-8272D0A94440}"/>
    <cellStyle name="Comma 5" xfId="6367" xr:uid="{00000000-0005-0000-0000-00008A200000}"/>
    <cellStyle name="Comma 5 2" xfId="6368" xr:uid="{00000000-0005-0000-0000-00008B200000}"/>
    <cellStyle name="Comma 5 2 2" xfId="19917" xr:uid="{143614CA-A063-4142-8E1D-7F43E02AF632}"/>
    <cellStyle name="Comma 6" xfId="6369" xr:uid="{00000000-0005-0000-0000-00008C200000}"/>
    <cellStyle name="Comma 6 2" xfId="6370" xr:uid="{00000000-0005-0000-0000-00008D200000}"/>
    <cellStyle name="Comma 6 3" xfId="19918" xr:uid="{8DB37541-BDEB-4EAE-85C2-1A504A178984}"/>
    <cellStyle name="Comma 7" xfId="6371" xr:uid="{00000000-0005-0000-0000-00008E200000}"/>
    <cellStyle name="Comma 7 2" xfId="19919" xr:uid="{3364A016-82F6-407E-B52D-FD0511BCFC44}"/>
    <cellStyle name="Comma 8" xfId="6372" xr:uid="{00000000-0005-0000-0000-00008F200000}"/>
    <cellStyle name="Comma 8 2" xfId="19920" xr:uid="{D7805C89-0EB8-4E79-8B41-CC7BCAA25A95}"/>
    <cellStyle name="Comma 9" xfId="13160" xr:uid="{00000000-0005-0000-0000-000090200000}"/>
    <cellStyle name="Comma 9 2" xfId="13181" xr:uid="{00000000-0005-0000-0000-000091200000}"/>
    <cellStyle name="Comma 9 2 2" xfId="13183" xr:uid="{00000000-0005-0000-0000-000092200000}"/>
    <cellStyle name="Comma 9 2 2 2" xfId="13190" xr:uid="{00000000-0005-0000-0000-000093200000}"/>
    <cellStyle name="Comma 9 2 2 2 2" xfId="13206" xr:uid="{00000000-0005-0000-0000-000094200000}"/>
    <cellStyle name="Comma 9 2 2 2 2 2" xfId="13214" xr:uid="{00000000-0005-0000-0000-000095200000}"/>
    <cellStyle name="Comma 9 2 2 2 2 2 2" xfId="13222" xr:uid="{00000000-0005-0000-0000-000096200000}"/>
    <cellStyle name="Comma 9 2 2 2 2 2 2 2" xfId="13255" xr:uid="{00000000-0005-0000-0000-000097200000}"/>
    <cellStyle name="Comma 9 2 2 2 2 2 2 2 2" xfId="13269" xr:uid="{00000000-0005-0000-0000-000098200000}"/>
    <cellStyle name="Comma 9 2 2 2 2 2 2 2 2 2" xfId="13284" xr:uid="{00000000-0005-0000-0000-000099200000}"/>
    <cellStyle name="Comma 9 2 2 2 2 2 2 2 2 2 2" xfId="16055" xr:uid="{00000000-0005-0000-0000-00009A200000}"/>
    <cellStyle name="Comma 9 2 2 2 2 2 2 2 2 2 2 2" xfId="16061" xr:uid="{00000000-0005-0000-0000-00009B200000}"/>
    <cellStyle name="Comma 9 2 2 2 2 2 2 2 2 2 2 2 2" xfId="16094" xr:uid="{00000000-0005-0000-0000-00009C200000}"/>
    <cellStyle name="Comma 9 2 2 2 2 2 2 2 2 2 2 2 2 2" xfId="16095" xr:uid="{00000000-0005-0000-0000-00009D200000}"/>
    <cellStyle name="Comma 9 2 2 2 2 2 2 2 2 2 2 2 3 2" xfId="16143" xr:uid="{00000000-0005-0000-0000-00009E200000}"/>
    <cellStyle name="Comma 9 2 2 2 2 2 2 2 2 2 2 2 3 2 2 2" xfId="16190" xr:uid="{1F9548E5-9CFB-4EA2-B1B2-6D40C577D645}"/>
    <cellStyle name="Comma 9 2 2 2 2 2 2 2 2 2 2 2 3 2 2 2 2" xfId="16209" xr:uid="{C3D21D74-578F-4B68-A549-B4424847C891}"/>
    <cellStyle name="Comma 9 2 2 2 2 2 2 2 2 2 2 2 3 2 2 2 2 2 2" xfId="16240" xr:uid="{C8694CC9-370A-48A7-83DB-C957723A61A2}"/>
    <cellStyle name="Comma 9 2 2 2 2 2 2 2 2 2 2 2 3 2 2 2 2 2 2 2" xfId="16251" xr:uid="{6DE78037-178D-4F56-A452-B2051B8C7426}"/>
    <cellStyle name="Comma 9 2 2 2 2 2 2 2 2 2 2 2 3 2 2 2 2 2 2 2 2" xfId="16261" xr:uid="{71FA7FC0-839E-4CDA-B685-2DA17BA34F87}"/>
    <cellStyle name="Comma 9 2 2 2 2 2 2 2 2 2 2 2 3 2 2 2 2 2 2 2 2 2" xfId="21528" xr:uid="{F6CEF593-CFC2-4BAE-9F33-D275CAC59A75}"/>
    <cellStyle name="Comma 9 2 2 2 2 2 2 2 2 2 2 2 3 2 2 2 2 2 2 3" xfId="16296" xr:uid="{81DDBB48-3BEC-4CBF-9095-D4738B3F168C}"/>
    <cellStyle name="Comma 9 2 2 2 2 2 2 2 2 2 2 2 3 2 2 2 2 2 2 3 2" xfId="16360" xr:uid="{4D11B7A2-1EDC-46CA-93EE-7646F5AEC3E5}"/>
    <cellStyle name="Comma 9 2 2 2 2 2 2 2 2 2 2 2 3 2 2 2 2 2 2 3 3" xfId="16366" xr:uid="{4C5758DA-ADCB-4FCE-8174-4E73C4D0AA35}"/>
    <cellStyle name="Comma 9 2 2 2 2 2 2 2 2 2 2 2 3 2 2 2 2 2 2 3 3 2" xfId="16373" xr:uid="{31CBAB70-68B0-41A4-A04A-F15610B7C9BD}"/>
    <cellStyle name="Comma 9 2 2 2 2 2 2 2 2 2 2 2 3 2 2 2 2 2 2 3 3 2 2" xfId="16401" xr:uid="{A8341CBF-5326-4C96-B162-06D6C5FA8F70}"/>
    <cellStyle name="Comma 9 2 2 2 2 2 2 2 2 2 2 3" xfId="16096" xr:uid="{00000000-0005-0000-0000-00009F200000}"/>
    <cellStyle name="Comma 9 2 2 2 2 2 2 2 2 2 2 3 2" xfId="16097" xr:uid="{00000000-0005-0000-0000-0000A0200000}"/>
    <cellStyle name="Comma 9 2 2 2 2 2 2 2 2 2 2 4 2" xfId="16139" xr:uid="{00000000-0005-0000-0000-0000A1200000}"/>
    <cellStyle name="Comma 9 2 2 2 2 2 2 2 2 2 2 4 2 2 2" xfId="16186" xr:uid="{187E497B-3EF8-4F69-B434-AA516BCD6403}"/>
    <cellStyle name="Comma 9 2 2 2 2 2 2 2 2 2 2 4 2 2 2 2" xfId="16201" xr:uid="{FD3A4229-53FB-4928-B337-7113F0A79BA4}"/>
    <cellStyle name="Comma 9 2 2 2 2 2 2 2 2 2 2 4 2 2 2 3" xfId="16216" xr:uid="{7DACC8B8-4253-487B-8C11-97BE3B12FE06}"/>
    <cellStyle name="Comma 9 2 2 2 2 2 2 2 2 2 2 4 2 2 2 3 2" xfId="16290" xr:uid="{A8504699-0A7B-4D4C-8AC5-65894FFF75D0}"/>
    <cellStyle name="Comma 9 2 2 2 2 2 2 2 2 2 2 4 2 2 2 3 2 2" xfId="16355" xr:uid="{B924F8DF-ACFC-4133-AEA1-CEECBB3F523F}"/>
    <cellStyle name="Comma 9 2 2 3" xfId="13258" xr:uid="{00000000-0005-0000-0000-0000A2200000}"/>
    <cellStyle name="Comma 9 2 2 3 2" xfId="13270" xr:uid="{00000000-0005-0000-0000-0000A3200000}"/>
    <cellStyle name="Comma 9 2 2 3 2 2" xfId="13285" xr:uid="{00000000-0005-0000-0000-0000A4200000}"/>
    <cellStyle name="Comma 9 2 2 3 2 2 2" xfId="16065" xr:uid="{00000000-0005-0000-0000-0000A5200000}"/>
    <cellStyle name="Comma 9 2 2 3 2 2 2 2" xfId="16062" xr:uid="{00000000-0005-0000-0000-0000A6200000}"/>
    <cellStyle name="Comma 9 2 2 3 2 2 2 2 2" xfId="16098" xr:uid="{00000000-0005-0000-0000-0000A7200000}"/>
    <cellStyle name="Comma 9 2 2 3 2 2 2 2 2 2" xfId="16099" xr:uid="{00000000-0005-0000-0000-0000A8200000}"/>
    <cellStyle name="Comma 9 2 2 3 2 2 2 2 3 2" xfId="16144" xr:uid="{00000000-0005-0000-0000-0000A9200000}"/>
    <cellStyle name="Comma 9 2 2 3 2 2 2 2 3 2 2 2" xfId="16191" xr:uid="{1922349F-EDA7-4547-B1EA-FE83CF1AD4EB}"/>
    <cellStyle name="Comma 9 2 2 3 2 2 2 2 3 2 2 2 2" xfId="16210" xr:uid="{D4A62011-647F-45EE-B621-5A53CB3EC7D4}"/>
    <cellStyle name="Comma 9 2 2 3 2 2 2 2 3 2 2 2 2 2 2" xfId="16242" xr:uid="{25BB22B3-75DF-4EC5-AD1E-B592C971D143}"/>
    <cellStyle name="Comma 9 2 2 3 2 2 2 2 3 2 2 2 2 2 2 2" xfId="16253" xr:uid="{06D0CDB3-EBF9-4304-9135-4110AD96F72B}"/>
    <cellStyle name="Comma 9 2 2 3 2 2 2 2 3 2 2 2 2 2 2 2 2" xfId="16263" xr:uid="{90629478-4E46-4392-96CC-409BBCCC90D9}"/>
    <cellStyle name="Comma 9 2 2 3 2 2 2 2 3 2 2 2 2 2 2 2 2 2" xfId="21530" xr:uid="{8E7FA2F6-4986-482B-8EFB-9FD0DA667179}"/>
    <cellStyle name="Comma 9 2 2 3 2 2 2 2 3 2 2 2 2 2 2 3" xfId="16298" xr:uid="{8263D2E6-152D-4C5D-9BD5-E9A299730C02}"/>
    <cellStyle name="Comma 9 2 2 3 2 2 2 2 3 2 2 2 2 2 2 3 2" xfId="16363" xr:uid="{97A5CFF8-7DE7-4F54-9FEC-DC82FFE3D596}"/>
    <cellStyle name="Comma 9 2 2 3 2 2 2 2 3 2 2 2 2 2 2 3 3" xfId="16370" xr:uid="{3F1BB9AA-BCF7-44C1-9C52-80580525E230}"/>
    <cellStyle name="Comma 9 2 2 3 2 2 2 2 3 2 2 2 2 2 2 3 3 2" xfId="16374" xr:uid="{51BB18CF-5881-4867-BC5A-99AC943CB06C}"/>
    <cellStyle name="Comma 9 2 2 3 2 2 2 2 3 2 2 2 2 2 2 3 3 2 2" xfId="16402" xr:uid="{0676E5BC-118A-4A11-83C2-BC701AA71560}"/>
    <cellStyle name="Comma 9 2 2 3 2 2 3" xfId="16057" xr:uid="{00000000-0005-0000-0000-0000AA200000}"/>
    <cellStyle name="Comma 9 2 2 3 2 2 3 2" xfId="16090" xr:uid="{00000000-0005-0000-0000-0000AB200000}"/>
    <cellStyle name="Comma 9 2 2 3 2 2 3 2 2" xfId="16132" xr:uid="{00000000-0005-0000-0000-0000AC200000}"/>
    <cellStyle name="Comma 9 2 2 3 2 2 3 2 2 2" xfId="16205" xr:uid="{8B91F8D8-A3FA-48D4-AD0D-9531B290AA81}"/>
    <cellStyle name="Comma 9 2 2 3 2 2 3 2 2 2 2" xfId="16220" xr:uid="{6E11902B-F1AB-4481-B485-1F0839D3879E}"/>
    <cellStyle name="Comma 9 2 2 3 2 2 3 2 2 2 3" xfId="16224" xr:uid="{5DC25129-C2F8-4EAE-AD4D-61288D5DCB8F}"/>
    <cellStyle name="Comma 9 2 2 3 2 2 3 2 2 2 3 2" xfId="16309" xr:uid="{A5F7B44A-7A2F-43DB-BFAF-68703C47C265}"/>
    <cellStyle name="Comma 9 2 2 3 2 2 3 2 2 2 3 2 2" xfId="16341" xr:uid="{6EF8FE4D-2A47-4163-AB6E-B5DFCC33D67C}"/>
    <cellStyle name="Comma 9 2 2 3 2 2 3 2 2 2 3 2 2 2" xfId="16394" xr:uid="{6112510E-009A-4802-9FD6-A88C1E967B28}"/>
    <cellStyle name="Comma 9 2 2 3 2 2 3 2 2 2 3 2 2 2 2" xfId="16457" xr:uid="{ABCF77D6-4DCB-4888-AD64-61D65AF003BE}"/>
    <cellStyle name="Comma 9 2 2 4" xfId="13286" xr:uid="{00000000-0005-0000-0000-0000AD200000}"/>
    <cellStyle name="Comma 9 2 2 4 2" xfId="16053" xr:uid="{00000000-0005-0000-0000-0000AE200000}"/>
    <cellStyle name="Comma 9 2 2 4 2 2" xfId="16088" xr:uid="{00000000-0005-0000-0000-0000AF200000}"/>
    <cellStyle name="Comma 9 2 2 4 2 2 2" xfId="16129" xr:uid="{00000000-0005-0000-0000-0000B0200000}"/>
    <cellStyle name="Comma 9 2 2 4 2 2 2 2" xfId="16199" xr:uid="{52D31C33-F5F2-4DB9-A84A-A34F94F432E7}"/>
    <cellStyle name="Comma 9 2 2 4 2 2 2 2 2" xfId="16306" xr:uid="{9D6CBF2B-66B4-4375-93BD-7245D2847070}"/>
    <cellStyle name="Comma 9 2 3" xfId="19922" xr:uid="{2D271574-0DBB-4307-B0A4-16DE5B38C8EA}"/>
    <cellStyle name="Comma 9 3" xfId="19921"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3"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4" xr:uid="{A7C26E58-8323-4BA6-9D31-1A1809BF085C}"/>
    <cellStyle name="Currency 11" xfId="6408" xr:uid="{00000000-0005-0000-0000-0000D4200000}"/>
    <cellStyle name="Currency 11 2" xfId="19925" xr:uid="{C328C7B3-849A-412E-9ABD-E2E6CB2115B8}"/>
    <cellStyle name="Currency 12" xfId="6409" xr:uid="{00000000-0005-0000-0000-0000D5200000}"/>
    <cellStyle name="Currency 12 2" xfId="19926" xr:uid="{1C166E20-D949-491B-9528-3024280AEA9C}"/>
    <cellStyle name="Currency 13" xfId="6410" xr:uid="{00000000-0005-0000-0000-0000D6200000}"/>
    <cellStyle name="Currency 13 2" xfId="19927" xr:uid="{62CD8654-885E-4FB2-B0D6-34F3AED98822}"/>
    <cellStyle name="Currency 14" xfId="6411" xr:uid="{00000000-0005-0000-0000-0000D7200000}"/>
    <cellStyle name="Currency 14 2" xfId="19928" xr:uid="{0BB3AC06-2C60-4B97-89D2-ADD672EAF92B}"/>
    <cellStyle name="Currency 15" xfId="6412" xr:uid="{00000000-0005-0000-0000-0000D8200000}"/>
    <cellStyle name="Currency 15 2" xfId="19929" xr:uid="{BC2EA1B0-AD58-482A-9163-1D7CD3021197}"/>
    <cellStyle name="Currency 16" xfId="6413" xr:uid="{00000000-0005-0000-0000-0000D9200000}"/>
    <cellStyle name="Currency 16 2" xfId="19930" xr:uid="{EBB99E3F-89ED-4E0F-BA84-930E97725E73}"/>
    <cellStyle name="Currency 17" xfId="6414" xr:uid="{00000000-0005-0000-0000-0000DA200000}"/>
    <cellStyle name="Currency 17 2" xfId="19931" xr:uid="{28B596FB-19EF-4565-8371-EDADC23D2512}"/>
    <cellStyle name="Currency 18" xfId="6415" xr:uid="{00000000-0005-0000-0000-0000DB200000}"/>
    <cellStyle name="Currency 18 2" xfId="19932" xr:uid="{5B32619A-D0C5-4E9C-990C-A28D8E33AE10}"/>
    <cellStyle name="Currency 19" xfId="6416" xr:uid="{00000000-0005-0000-0000-0000DC200000}"/>
    <cellStyle name="Currency 19 2" xfId="19933" xr:uid="{0CF35580-8819-4499-BD7B-41C091F5F6B8}"/>
    <cellStyle name="Currency 2" xfId="6417" xr:uid="{00000000-0005-0000-0000-0000DD200000}"/>
    <cellStyle name="Currency 2 2" xfId="6418" xr:uid="{00000000-0005-0000-0000-0000DE200000}"/>
    <cellStyle name="Currency 2 2 2" xfId="19935" xr:uid="{B0095257-8AE7-428B-B9CA-FB3C21733177}"/>
    <cellStyle name="Currency 2 3" xfId="6419" xr:uid="{00000000-0005-0000-0000-0000DF200000}"/>
    <cellStyle name="Currency 2 3 2" xfId="19936" xr:uid="{60E6274A-9DAD-418D-96DE-605C4E3F45E1}"/>
    <cellStyle name="Currency 2 4" xfId="6420" xr:uid="{00000000-0005-0000-0000-0000E0200000}"/>
    <cellStyle name="Currency 2 4 2" xfId="19937" xr:uid="{37F49C00-B700-4D1D-BDE9-7EE3C30C19FD}"/>
    <cellStyle name="Currency 2 5" xfId="6421" xr:uid="{00000000-0005-0000-0000-0000E1200000}"/>
    <cellStyle name="Currency 2 5 2" xfId="19938" xr:uid="{9249A8E9-335A-4714-943F-E644D70F0290}"/>
    <cellStyle name="Currency 2 6" xfId="19934" xr:uid="{A7377409-3A09-4EBF-8F97-A7B665B489D5}"/>
    <cellStyle name="Currency 20" xfId="6422" xr:uid="{00000000-0005-0000-0000-0000E2200000}"/>
    <cellStyle name="Currency 20 2" xfId="19939" xr:uid="{47144C24-3D2D-46D6-ACD3-F7111F1630A1}"/>
    <cellStyle name="Currency 21" xfId="6423" xr:uid="{00000000-0005-0000-0000-0000E3200000}"/>
    <cellStyle name="Currency 21 2" xfId="19940" xr:uid="{F430F35D-E2C0-4726-97D3-3709FBE8A490}"/>
    <cellStyle name="Currency 22" xfId="15221" xr:uid="{00000000-0005-0000-0000-0000E4200000}"/>
    <cellStyle name="Currency 3" xfId="6424" xr:uid="{00000000-0005-0000-0000-0000E5200000}"/>
    <cellStyle name="Currency 3 2" xfId="19941" xr:uid="{F72DDDC1-E527-44A0-A31F-8B1D5321AF7B}"/>
    <cellStyle name="Currency 4" xfId="6425" xr:uid="{00000000-0005-0000-0000-0000E6200000}"/>
    <cellStyle name="Currency 4 2" xfId="6426" xr:uid="{00000000-0005-0000-0000-0000E7200000}"/>
    <cellStyle name="Currency 4 2 2" xfId="19942" xr:uid="{B49F529B-8FDA-4BC6-AD36-267B48DA1806}"/>
    <cellStyle name="Currency 5" xfId="6427" xr:uid="{00000000-0005-0000-0000-0000E8200000}"/>
    <cellStyle name="Currency 5 2" xfId="19943" xr:uid="{3C7362F6-49B9-4CA6-AFAD-E50E891698F7}"/>
    <cellStyle name="Currency 6" xfId="6428" xr:uid="{00000000-0005-0000-0000-0000E9200000}"/>
    <cellStyle name="Currency 6 2" xfId="19944" xr:uid="{88C98C31-BD00-4A9D-8FEE-0B94F8D543A4}"/>
    <cellStyle name="Currency 7" xfId="6429" xr:uid="{00000000-0005-0000-0000-0000EA200000}"/>
    <cellStyle name="Currency 7 2" xfId="19945" xr:uid="{5721D429-ED03-4076-AF26-B8F3B0516E3C}"/>
    <cellStyle name="Currency 8" xfId="6430" xr:uid="{00000000-0005-0000-0000-0000EB200000}"/>
    <cellStyle name="Currency 8 2" xfId="19946" xr:uid="{5D0C8D11-A3AD-447B-B321-F8ABA266D3A0}"/>
    <cellStyle name="Currency 9" xfId="6431" xr:uid="{00000000-0005-0000-0000-0000EC200000}"/>
    <cellStyle name="Currency 9 2" xfId="19947"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9" xr:uid="{8C4651D6-E63F-4A07-8E51-171C7D6B5665}"/>
    <cellStyle name="data 4" xfId="19948"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50"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2"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1"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2" xr:uid="{7B1771AA-C5F9-410E-BAD8-785988E2922F}"/>
    <cellStyle name="DOWNFOOT 3" xfId="18541"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4" xr:uid="{AA909BDA-2149-48B7-B4E9-63A14FB160FE}"/>
    <cellStyle name="Entrada 3" xfId="19953"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5"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6"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8" xr:uid="{0EA9AEEA-5E1F-4CDD-989C-4705A6698662}"/>
    <cellStyle name="Header2 2 3" xfId="16774" xr:uid="{1ADD2096-59DC-4761-B718-2EA09B7649FB}"/>
    <cellStyle name="Header2 3" xfId="19957" xr:uid="{89F6D41A-F120-474F-9465-2E197DC7B6D4}"/>
    <cellStyle name="Header2 4" xfId="16775"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9"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1"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3" xr:uid="{00000000-0005-0000-0000-00009A290000}"/>
    <cellStyle name="Input 1" xfId="8650" xr:uid="{00000000-0005-0000-0000-00009B290000}"/>
    <cellStyle name="Input 10" xfId="8651" xr:uid="{00000000-0005-0000-0000-00009C290000}"/>
    <cellStyle name="Input 10 2" xfId="19960" xr:uid="{DD18FA88-CEEE-4727-B406-EA975972D558}"/>
    <cellStyle name="Input 11" xfId="8652" xr:uid="{00000000-0005-0000-0000-00009D290000}"/>
    <cellStyle name="Input 11 2" xfId="19961" xr:uid="{BA2185C2-E11D-4B1B-86B6-9BA07FA8939C}"/>
    <cellStyle name="Input 12" xfId="8653" xr:uid="{00000000-0005-0000-0000-00009E290000}"/>
    <cellStyle name="Input 12 2" xfId="19962" xr:uid="{ECF6638C-FB61-429C-8AA3-2DA6DF279949}"/>
    <cellStyle name="Input 13" xfId="8654" xr:uid="{00000000-0005-0000-0000-00009F290000}"/>
    <cellStyle name="Input 13 2" xfId="19963" xr:uid="{74F469A7-B591-41A9-BBB0-D24EE1C32B06}"/>
    <cellStyle name="Input 14" xfId="8655" xr:uid="{00000000-0005-0000-0000-0000A0290000}"/>
    <cellStyle name="Input 14 2" xfId="19964" xr:uid="{BA3CD197-945D-4F57-B985-4B884606E3BC}"/>
    <cellStyle name="Input 15" xfId="8656" xr:uid="{00000000-0005-0000-0000-0000A1290000}"/>
    <cellStyle name="Input 15 2" xfId="19965" xr:uid="{45425D94-78ED-4118-85D7-DBA0B2503FC6}"/>
    <cellStyle name="Input 16" xfId="8657" xr:uid="{00000000-0005-0000-0000-0000A2290000}"/>
    <cellStyle name="Input 16 2" xfId="19966"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7"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4"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8"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70" xr:uid="{765EA975-BCD5-472D-876F-FDC997F494AA}"/>
    <cellStyle name="Input 4 2 3" xfId="19969" xr:uid="{9BE833F8-715A-43E7-A7AF-4467B670CE3B}"/>
    <cellStyle name="Input 4 3" xfId="8683" xr:uid="{00000000-0005-0000-0000-0000BD290000}"/>
    <cellStyle name="Input 4 3 2" xfId="19971" xr:uid="{69A610FB-A160-4696-99EC-3470813BBAAE}"/>
    <cellStyle name="Input 4 4" xfId="8684" xr:uid="{00000000-0005-0000-0000-0000BE290000}"/>
    <cellStyle name="Input 4 4 2" xfId="19972" xr:uid="{1159389B-7BDF-4678-AE97-40DB54E111C1}"/>
    <cellStyle name="Input 4 5" xfId="8685" xr:uid="{00000000-0005-0000-0000-0000BF290000}"/>
    <cellStyle name="Input 4 5 2" xfId="19973"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4" xr:uid="{CE33251D-3493-47B8-8D86-2A5ECD57213A}"/>
    <cellStyle name="Input 5 3" xfId="8690" xr:uid="{00000000-0005-0000-0000-0000C4290000}"/>
    <cellStyle name="Input 5 3 2" xfId="19975" xr:uid="{C573347D-65F0-459E-9AA3-5DD9A4F1D06B}"/>
    <cellStyle name="Input 5 4" xfId="8691" xr:uid="{00000000-0005-0000-0000-0000C5290000}"/>
    <cellStyle name="Input 5 4 2" xfId="19976" xr:uid="{F2EF0A96-EEC9-46F6-9527-2B7BC98DD6AC}"/>
    <cellStyle name="Input 5 5" xfId="8692" xr:uid="{00000000-0005-0000-0000-0000C6290000}"/>
    <cellStyle name="Input 5 5 2" xfId="19977" xr:uid="{AB35526C-7737-496B-B726-8E62F708A1F9}"/>
    <cellStyle name="Input 5 6" xfId="8693" xr:uid="{00000000-0005-0000-0000-0000C7290000}"/>
    <cellStyle name="Input 5 6 2" xfId="19978" xr:uid="{5D205147-2CDF-4569-878F-9A6A4238016C}"/>
    <cellStyle name="Input 6" xfId="8694" xr:uid="{00000000-0005-0000-0000-0000C8290000}"/>
    <cellStyle name="Input 6 2" xfId="8695" xr:uid="{00000000-0005-0000-0000-0000C9290000}"/>
    <cellStyle name="Input 6 2 2" xfId="19980" xr:uid="{4A49347B-2535-455E-8F74-DF15F6EF8BBB}"/>
    <cellStyle name="Input 6 3" xfId="19979" xr:uid="{3FDAE888-844F-44F9-81EC-9F7E3D7721AF}"/>
    <cellStyle name="Input 7" xfId="8696" xr:uid="{00000000-0005-0000-0000-0000CA290000}"/>
    <cellStyle name="Input 7 2" xfId="8697" xr:uid="{00000000-0005-0000-0000-0000CB290000}"/>
    <cellStyle name="Input 7 2 2" xfId="19982" xr:uid="{C55C4557-B5A7-4DC8-A09A-8F2DCE0A3BE6}"/>
    <cellStyle name="Input 7 3" xfId="19981" xr:uid="{1DB95BA7-7A64-4941-A2B9-B64B4D6CCDFA}"/>
    <cellStyle name="Input 8" xfId="8698" xr:uid="{00000000-0005-0000-0000-0000CC290000}"/>
    <cellStyle name="Input 8 2" xfId="19983" xr:uid="{9ACBE4EE-1FF6-4E19-968A-7AC2C0C0A232}"/>
    <cellStyle name="Input 9" xfId="8699" xr:uid="{00000000-0005-0000-0000-0000CD290000}"/>
    <cellStyle name="Input 9 2" xfId="19984"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5"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8" xr:uid="{A76C4DBF-998D-4A9C-9A70-5F779718F6B0}"/>
    <cellStyle name="Linked Cell 2 2 3" xfId="19987" xr:uid="{811887A8-10CF-490D-8194-9E897B2AEF5B}"/>
    <cellStyle name="Linked Cell 2 3" xfId="8773" xr:uid="{00000000-0005-0000-0000-0000172A0000}"/>
    <cellStyle name="Linked Cell 2 3 2" xfId="19989" xr:uid="{6E2E3174-5ED5-4FD3-8668-731ED8DA0070}"/>
    <cellStyle name="Linked Cell 2 4" xfId="8774" xr:uid="{00000000-0005-0000-0000-0000182A0000}"/>
    <cellStyle name="Linked Cell 2 4 2" xfId="19990" xr:uid="{6C14BA4D-0A27-4D8C-865A-4869CB0C0968}"/>
    <cellStyle name="Linked Cell 2 5" xfId="8775" xr:uid="{00000000-0005-0000-0000-0000192A0000}"/>
    <cellStyle name="Linked Cell 2 5 2" xfId="19991" xr:uid="{58243DE0-55E8-4CD3-9B06-FFCE12462488}"/>
    <cellStyle name="Linked Cell 2 6" xfId="8776" xr:uid="{00000000-0005-0000-0000-00001A2A0000}"/>
    <cellStyle name="Linked Cell 2 7" xfId="19986"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4" xr:uid="{4F690280-30BE-4A52-8365-0A0883FF31DE}"/>
    <cellStyle name="Linked Cell 3 2 3" xfId="19993" xr:uid="{E5832C00-BDC8-4218-BBA2-2EFC998A0297}"/>
    <cellStyle name="Linked Cell 3 3" xfId="8781" xr:uid="{00000000-0005-0000-0000-00001F2A0000}"/>
    <cellStyle name="Linked Cell 3 3 2" xfId="19995" xr:uid="{6D3F39BC-342C-4FD6-95E9-5A81DA944637}"/>
    <cellStyle name="Linked Cell 3 4" xfId="8782" xr:uid="{00000000-0005-0000-0000-0000202A0000}"/>
    <cellStyle name="Linked Cell 3 4 2" xfId="19996" xr:uid="{3718FE3E-35CA-458D-92F9-990B1E7D7355}"/>
    <cellStyle name="Linked Cell 3 5" xfId="8783" xr:uid="{00000000-0005-0000-0000-0000212A0000}"/>
    <cellStyle name="Linked Cell 3 5 2" xfId="19997" xr:uid="{55FEA691-468F-4974-93D2-5E565B31A78D}"/>
    <cellStyle name="Linked Cell 3 6" xfId="8784" xr:uid="{00000000-0005-0000-0000-0000222A0000}"/>
    <cellStyle name="Linked Cell 3 7" xfId="19992"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9" xr:uid="{F5DD5209-4651-4330-8634-EFE02369AE5D}"/>
    <cellStyle name="Linked Cell 4 3" xfId="8788" xr:uid="{00000000-0005-0000-0000-0000262A0000}"/>
    <cellStyle name="Linked Cell 4 4" xfId="19998"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20000"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1"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2"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3"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4" xr:uid="{27B64FA6-DA8D-464F-9F8A-BAF7419AD736}"/>
    <cellStyle name="Normal [2]" xfId="8937" xr:uid="{00000000-0005-0000-0000-0000BC2A0000}"/>
    <cellStyle name="Normal [2] 2" xfId="20005"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7" xr:uid="{D92E3A48-8A30-4C17-9612-75839FECAC2C}"/>
    <cellStyle name="Normal 10 2 3" xfId="8940" xr:uid="{00000000-0005-0000-0000-0000C02A0000}"/>
    <cellStyle name="Normal 10 2 3 2" xfId="20008" xr:uid="{60ACCA6B-5CA5-43E1-BC43-14FEE8D4ACAE}"/>
    <cellStyle name="Normal 10 2 4" xfId="13216" xr:uid="{00000000-0005-0000-0000-0000C12A0000}"/>
    <cellStyle name="Normal 10 2 4 2" xfId="13220" xr:uid="{00000000-0005-0000-0000-0000C22A0000}"/>
    <cellStyle name="Normal 10 2 4 2 2" xfId="13236" xr:uid="{00000000-0005-0000-0000-0000C32A0000}"/>
    <cellStyle name="Normal 10 2 4 2 2 2" xfId="13250" xr:uid="{00000000-0005-0000-0000-0000C42A0000}"/>
    <cellStyle name="Normal 10 2 4 2 2 2 2" xfId="16123" xr:uid="{00000000-0005-0000-0000-0000C52A0000}"/>
    <cellStyle name="Normal 10 2 4 2 2 2 2 2" xfId="16153" xr:uid="{028536D4-2C52-4773-B1CE-2C0F3698210A}"/>
    <cellStyle name="Normal 10 2 4 2 2 2 2 2 2" xfId="16172" xr:uid="{BF40465F-9C06-46CC-A620-8D0F594375C1}"/>
    <cellStyle name="Normal 10 2 4 2 2 2 2 3" xfId="16180" xr:uid="{39A545EE-BBC4-41D8-9830-608DD1D1A212}"/>
    <cellStyle name="Normal 10 2 4 2 2 2 2 3 2" xfId="16234" xr:uid="{735A0C9D-A97F-4AB4-A8A8-2F84EDD0C6DB}"/>
    <cellStyle name="Normal 10 2 4 2 2 2 2 3 2 2" xfId="16277" xr:uid="{CF1E0BBC-C507-42C9-8BB6-8335EF452A07}"/>
    <cellStyle name="Normal 10 2 4 2 2 2 2 3 2 2 2" xfId="16331" xr:uid="{3ED823D3-C101-4DAC-9152-830BCD3BCEA9}"/>
    <cellStyle name="Normal 10 2 4 2 2 2 2 3 2 2 2 2" xfId="16381" xr:uid="{B954E4C4-E32C-4A0A-85C7-484FD4C34952}"/>
    <cellStyle name="Normal 10 2 4 2 2 2 2 3 2 2 2 2 2" xfId="16408" xr:uid="{32901682-B399-4C94-9338-25229D0287D7}"/>
    <cellStyle name="Normal 10 2 4 2 2 2 2 3 2 2 2 2 2 2" xfId="16428" xr:uid="{4A815C94-433F-41D1-9DDB-8C32C6D1AF13}"/>
    <cellStyle name="Normal 10 2 4 2 2 2 2 3 2 2 2 2 2 2 2" xfId="16468" xr:uid="{01DDD3D4-15DD-4E64-93C5-4B6DDB9B4E0E}"/>
    <cellStyle name="Normal 10 2 4 2 2 2 2 3 2 2 2 2 2 2 2 2" xfId="16488" xr:uid="{FA1D903C-0237-4713-8654-80B600C8D50E}"/>
    <cellStyle name="Normal 10 2 4 2 2 2 2 3 2 2 2 2 2 2 2 2 2" xfId="16525" xr:uid="{A748232D-7819-4861-9559-EA21BC3F43CE}"/>
    <cellStyle name="Normal 10 2 4 2 2 2 2 3 2 2 2 2 2 2 2 2 2 2" xfId="16543" xr:uid="{5E936001-436F-4C00-A5C1-1FED6E61A656}"/>
    <cellStyle name="Normal 10 2 4 2 2 2 2 3 2 2 2 2 2 2 2 2 2 2 2" xfId="16561" xr:uid="{2FAA68BF-E3A4-4CD6-A145-9B3D838A428B}"/>
    <cellStyle name="Normal 10 2 4 2 2 2 2 3 2 2 2 2 2 2 2 2 2 2 2 2" xfId="16658" xr:uid="{56663A64-225B-4D51-9DDB-8DDC2F047E56}"/>
    <cellStyle name="Normal 10 2 4 2 2 2 2 3 2 2 2 2 2 2 2 2 2 2 2 2 2" xfId="16758" xr:uid="{18F4DA79-013C-439C-89B0-C72EA70EFA44}"/>
    <cellStyle name="Normal 10 2 4 2 2 2 2 3 2 2 2 2 2 2 2 2 2 2 2 2 2 2" xfId="21520" xr:uid="{FDFDB930-86E0-4AF4-BCB7-96995765F623}"/>
    <cellStyle name="Normal 10 2 4 2 2 2 2 3 2 2 2 2 2 2 2 2 2 2 2 2 2 2 2" xfId="21621" xr:uid="{50919378-1791-4779-B473-43A3BBD2A5DD}"/>
    <cellStyle name="Normal 10 2 4 2 2 2 2 3 2 2 2 2 2 2 2 2 2 2 2 2 2 2 2 2" xfId="21702" xr:uid="{78B77EA1-D2BC-4C36-A002-C9AD1A40359D}"/>
    <cellStyle name="Normal 10 2 4 2 2 2 2 3 2 2 2 2 2 2 2 2 2 2 2 2 2 2 2 2 2" xfId="21799" xr:uid="{D2BAE8E6-41CE-4091-ACB8-036239D2534C}"/>
    <cellStyle name="Normal 10 2 4 2 2 3" xfId="16169" xr:uid="{53D9B656-6FD9-4690-A044-B992710839F6}"/>
    <cellStyle name="Normal 10 2 4 3" xfId="13233" xr:uid="{00000000-0005-0000-0000-0000C62A0000}"/>
    <cellStyle name="Normal 10 2 4 3 2" xfId="13251" xr:uid="{00000000-0005-0000-0000-0000C72A0000}"/>
    <cellStyle name="Normal 10 2 4 3 2 2" xfId="16041" xr:uid="{00000000-0005-0000-0000-0000C82A0000}"/>
    <cellStyle name="Normal 10 2 4 3 2 2 2" xfId="16120" xr:uid="{00000000-0005-0000-0000-0000C92A0000}"/>
    <cellStyle name="Normal 10 2 4 3 2 2 2 2" xfId="16151" xr:uid="{176B86CC-A5CC-4BA2-A581-D6FB04277AEF}"/>
    <cellStyle name="Normal 10 2 4 3 2 2 2 2 2" xfId="16166" xr:uid="{5AEEE2E9-84A2-488F-A967-D0AEB8FBDB65}"/>
    <cellStyle name="Normal 10 2 4 3 2 2 2 2 2 2" xfId="16231" xr:uid="{EBAE0CC9-2CE7-4616-B1E2-E4ADB2143345}"/>
    <cellStyle name="Normal 10 2 4 3 2 2 2 2 2 2 2" xfId="16273" xr:uid="{941DA483-3F90-4746-9F97-5F5158A242BD}"/>
    <cellStyle name="Normal 10 2 4 4" xfId="13271" xr:uid="{00000000-0005-0000-0000-0000CA2A0000}"/>
    <cellStyle name="Normal 10 2 4 5" xfId="16165" xr:uid="{0E089CFF-E914-473E-9E89-9C3E29FFEEC6}"/>
    <cellStyle name="Normal 10 2 5" xfId="13231" xr:uid="{00000000-0005-0000-0000-0000CB2A0000}"/>
    <cellStyle name="Normal 10 2 6" xfId="13272" xr:uid="{00000000-0005-0000-0000-0000CC2A0000}"/>
    <cellStyle name="Normal 10 2 7" xfId="13282" xr:uid="{00000000-0005-0000-0000-0000CD2A0000}"/>
    <cellStyle name="Normal 10 2 7 2" xfId="16177" xr:uid="{F2A02557-90C4-4101-AACC-EDA9C21EDA0A}"/>
    <cellStyle name="Normal 10 2 7 2 2" xfId="21396" xr:uid="{F3C84817-CF05-4E2D-A400-9C5F2E444700}"/>
    <cellStyle name="Normal 10 2 8" xfId="20006" xr:uid="{BB3738F0-3623-4DF8-A022-B725FB762477}"/>
    <cellStyle name="Normal 10 3" xfId="8941" xr:uid="{00000000-0005-0000-0000-0000CE2A0000}"/>
    <cellStyle name="Normal 10 3 2" xfId="8942" xr:uid="{00000000-0005-0000-0000-0000CF2A0000}"/>
    <cellStyle name="Normal 10 3 3" xfId="20009" xr:uid="{BE15BA31-A9AB-49B8-9810-FD9B43DBC560}"/>
    <cellStyle name="Normal 10 4" xfId="8943" xr:uid="{00000000-0005-0000-0000-0000D02A0000}"/>
    <cellStyle name="Normal 10 4 2" xfId="20010" xr:uid="{A2D17F20-5A23-4535-8B83-F4EA75B57BAA}"/>
    <cellStyle name="Normal 10 5" xfId="8944" xr:uid="{00000000-0005-0000-0000-0000D12A0000}"/>
    <cellStyle name="Normal 10 6" xfId="8945" xr:uid="{00000000-0005-0000-0000-0000D22A0000}"/>
    <cellStyle name="Normal 10 6 2" xfId="20011" xr:uid="{6B681077-A976-45F8-A61B-D138CD24E680}"/>
    <cellStyle name="Normal 10 7" xfId="15225" xr:uid="{00000000-0005-0000-0000-0000D32A0000}"/>
    <cellStyle name="Normal 10_Sheet1" xfId="8946" xr:uid="{00000000-0005-0000-0000-0000D42A0000}"/>
    <cellStyle name="Normal 100" xfId="16576" xr:uid="{477618D7-F215-4432-950B-7AC190591396}"/>
    <cellStyle name="Normal 100 2" xfId="16598" xr:uid="{7F593030-C00C-43A1-97A1-D1719E7EEB46}"/>
    <cellStyle name="Normal 101" xfId="16577" xr:uid="{AB613730-82FC-4803-9DF0-1F25C8E626BD}"/>
    <cellStyle name="Normal 101 2" xfId="16599" xr:uid="{191B8BC9-E079-4478-A84E-2C293C7A3150}"/>
    <cellStyle name="Normal 102" xfId="16578" xr:uid="{6497B672-3B7A-4E7B-8BA4-CCCC4A6855FF}"/>
    <cellStyle name="Normal 102 2" xfId="16600" xr:uid="{1027BB02-2DE6-44E9-8613-8631CD64965F}"/>
    <cellStyle name="Normal 103" xfId="16579" xr:uid="{1FC35F01-1757-4801-BEA8-E19DE6F3750E}"/>
    <cellStyle name="Normal 103 2" xfId="16603" xr:uid="{4A2FB5D1-190E-4E1F-85D0-410E48248DF8}"/>
    <cellStyle name="Normal 103 2 2" xfId="16614" xr:uid="{A78B9580-9EFF-4116-802D-150C1D3110D0}"/>
    <cellStyle name="Normal 104" xfId="16580" xr:uid="{E29321E1-74F2-48DD-AD83-AA204D9572AF}"/>
    <cellStyle name="Normal 105" xfId="16581" xr:uid="{BF46A5FB-E215-46DD-A0EE-710B6751AAE2}"/>
    <cellStyle name="Normal 106" xfId="16582" xr:uid="{E0985B0C-3AB4-4E3B-989A-32550988AB9B}"/>
    <cellStyle name="Normal 107" xfId="16583" xr:uid="{58EA78F2-7C78-4F30-A35F-A4AA4CD5F45F}"/>
    <cellStyle name="Normal 108" xfId="16584" xr:uid="{BE3FDE43-092B-4148-B49C-35EDF604CE8A}"/>
    <cellStyle name="Normal 109" xfId="16585" xr:uid="{3953184D-4585-4C44-B942-F4B23999D5F4}"/>
    <cellStyle name="Normal 109 2" xfId="16606"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2" xr:uid="{31496F02-67CF-4A60-917C-31AA103ACA36}"/>
    <cellStyle name="Normal 11 2 3" xfId="8949" xr:uid="{00000000-0005-0000-0000-0000D82A0000}"/>
    <cellStyle name="Normal 11 2 3 2" xfId="20013" xr:uid="{7C53E57C-B129-4475-8918-6C636CC89C65}"/>
    <cellStyle name="Normal 11 2 4" xfId="8950" xr:uid="{00000000-0005-0000-0000-0000D92A0000}"/>
    <cellStyle name="Normal 11 2 4 2" xfId="20014" xr:uid="{C0B227F8-E885-4166-A522-DE85910C7D64}"/>
    <cellStyle name="Normal 11 2 5" xfId="13212" xr:uid="{00000000-0005-0000-0000-0000DA2A0000}"/>
    <cellStyle name="Normal 11 3" xfId="8951" xr:uid="{00000000-0005-0000-0000-0000DB2A0000}"/>
    <cellStyle name="Normal 11 3 2" xfId="20015" xr:uid="{BEFAD884-FBA7-4D28-900E-28465CDAEA01}"/>
    <cellStyle name="Normal 11 4" xfId="8952" xr:uid="{00000000-0005-0000-0000-0000DC2A0000}"/>
    <cellStyle name="Normal 11 4 2" xfId="20016" xr:uid="{3DD8EB7C-1949-4380-A7B4-C7C6EB55FD7A}"/>
    <cellStyle name="Normal 11 5" xfId="8953" xr:uid="{00000000-0005-0000-0000-0000DD2A0000}"/>
    <cellStyle name="Normal 11 6" xfId="8954" xr:uid="{00000000-0005-0000-0000-0000DE2A0000}"/>
    <cellStyle name="Normal 11 6 2" xfId="20017" xr:uid="{7607C807-CAFC-40C6-A454-707396CAA140}"/>
    <cellStyle name="Normal 11 7" xfId="15226" xr:uid="{00000000-0005-0000-0000-0000DF2A0000}"/>
    <cellStyle name="Normal 11_Template A new" xfId="8955" xr:uid="{00000000-0005-0000-0000-0000E02A0000}"/>
    <cellStyle name="Normal 110" xfId="16586" xr:uid="{5A8B3B7F-D6C6-4888-B265-F99E1E818720}"/>
    <cellStyle name="Normal 110 2" xfId="16607" xr:uid="{4ED4BF56-535E-4209-8817-15E7719C4A85}"/>
    <cellStyle name="Normal 111" xfId="16587" xr:uid="{EC8DDC47-64C0-406A-8F94-E1D05EE50BBF}"/>
    <cellStyle name="Normal 111 2" xfId="16608" xr:uid="{A7A0C956-ED94-49F0-9DD0-19B201888197}"/>
    <cellStyle name="Normal 112" xfId="16588" xr:uid="{1045D129-EB59-4A02-B5CC-07920E4FD43E}"/>
    <cellStyle name="Normal 112 2" xfId="16609" xr:uid="{76B6DD93-D4F6-4911-967E-BFD3C8788F16}"/>
    <cellStyle name="Normal 113" xfId="16589" xr:uid="{A5122330-01B7-48C7-81C3-01887BB92CA1}"/>
    <cellStyle name="Normal 113 2" xfId="16610" xr:uid="{A14C3F99-58BA-423D-967C-460B7E42BD2C}"/>
    <cellStyle name="Normal 114" xfId="16590" xr:uid="{EF392D61-7A36-40C1-8ADD-C63F4399549A}"/>
    <cellStyle name="Normal 114 2" xfId="16611" xr:uid="{60713564-5D1F-432C-8A20-771A15B45C23}"/>
    <cellStyle name="Normal 115" xfId="16617" xr:uid="{A9C5CFFB-B20B-4368-82DB-E3B9203AD78F}"/>
    <cellStyle name="Normal 115 2" xfId="16669" xr:uid="{EB3A9583-405B-4BEC-A8D3-59DB840659F4}"/>
    <cellStyle name="Normal 115 2 2" xfId="16694" xr:uid="{F408C8F7-4B26-451B-BF01-B06AFFDB369B}"/>
    <cellStyle name="Normal 115 2 2 2" xfId="16731" xr:uid="{B39448B8-AB7D-4ECF-AD1E-002D81735807}"/>
    <cellStyle name="Normal 115 2 2 2 2" xfId="21435" xr:uid="{1D0F484C-ACA1-463D-B3F4-842ABF8C53B7}"/>
    <cellStyle name="Normal 115 2 2 2 2 2" xfId="21461" xr:uid="{6FA2D524-84F0-4ABC-AF80-A2D2C280C337}"/>
    <cellStyle name="Normal 115 2 2 2 2 2 2" xfId="21492" xr:uid="{3B8E37DD-F6E5-4CCB-9DB0-6ECB65E00982}"/>
    <cellStyle name="Normal 115 2 2 2 2 2 2 2" xfId="21539" xr:uid="{461990AB-9BCD-42BA-A8BA-AD6081359819}"/>
    <cellStyle name="Normal 115 2 2 2 2 2 2 2 2" xfId="21565" xr:uid="{AFA8E3B1-0426-4BB3-BF23-E7EBB7101E06}"/>
    <cellStyle name="Normal 115 2 2 2 2 2 2 2 2 2" xfId="21591" xr:uid="{3D440548-12EE-468B-BD06-0D185C1BE7BC}"/>
    <cellStyle name="Normal 115 2 2 2 2 2 2 2 2 2 2" xfId="21630" xr:uid="{81741456-21CD-48F9-8AC7-76A0D5FBD3C6}"/>
    <cellStyle name="Normal 115 2 2 2 2 2 2 2 2 2 2 2" xfId="21658" xr:uid="{4F2E9CEC-F0FF-45F7-A58E-E3699E5E632A}"/>
    <cellStyle name="Normal 115 2 2 2 2 2 2 2 2 2 2 2 2" xfId="21714" xr:uid="{A5BD0150-826E-4231-8093-CD89C9BDF97A}"/>
    <cellStyle name="Normal 115 2 2 2 2 2 2 2 2 2 2 2 2 2" xfId="21741" xr:uid="{1DD35CED-5EF0-4414-B7C6-E1977295D410}"/>
    <cellStyle name="Normal 115 2 2 2 2 2 2 2 2 2 2 2 2 2 2" xfId="21768" xr:uid="{6E70CAD5-55FC-422B-83CB-1E8DAB02EF3F}"/>
    <cellStyle name="Normal 116" xfId="16618" xr:uid="{4A6D3EE5-89B6-4E73-AF56-E07CCA89B494}"/>
    <cellStyle name="Normal 116 2" xfId="16665" xr:uid="{21C89371-BD00-4768-A477-47AD7BDB2DC1}"/>
    <cellStyle name="Normal 116 2 2" xfId="16690" xr:uid="{C2314FCF-3FEE-4499-A50B-F5BC463A7047}"/>
    <cellStyle name="Normal 116 2 2 2" xfId="16727" xr:uid="{AA4B35F8-C835-4D85-A94E-67E926F25278}"/>
    <cellStyle name="Normal 116 2 2 2 2" xfId="21431" xr:uid="{2678B428-8E5C-401B-8943-3F873E9F7C63}"/>
    <cellStyle name="Normal 116 2 2 2 2 2" xfId="21457" xr:uid="{AA19EF3F-E6CC-4365-8C7A-9C69E4A18BA8}"/>
    <cellStyle name="Normal 116 2 2 2 2 2 2" xfId="21488" xr:uid="{D709F5DA-707A-4028-8354-FB0861418162}"/>
    <cellStyle name="Normal 116 2 2 2 2 2 2 2" xfId="21537" xr:uid="{A338208D-6B15-4BE5-A63F-1AE31A2FA1C7}"/>
    <cellStyle name="Normal 116 2 2 2 2 2 2 2 2" xfId="21563" xr:uid="{F53DDD05-8106-460A-8E74-ECAA02066CB7}"/>
    <cellStyle name="Normal 116 2 2 2 2 2 2 2 2 2" xfId="21589" xr:uid="{6D24AE11-02B9-42B3-9E1B-3D3D2E1BD835}"/>
    <cellStyle name="Normal 116 2 2 2 2 2 2 2 2 2 2" xfId="21628" xr:uid="{BF873362-32C6-4599-B202-283DBE61F57C}"/>
    <cellStyle name="Normal 116 2 2 2 2 2 2 2 2 2 2 2" xfId="21656" xr:uid="{23B2BA5C-BCCE-40F0-854C-B22F269F2738}"/>
    <cellStyle name="Normal 116 2 2 2 2 2 2 2 2 2 2 2 2" xfId="21712" xr:uid="{E97610FC-3B92-4BDB-8039-7EA384B82AC0}"/>
    <cellStyle name="Normal 116 2 2 2 2 2 2 2 2 2 2 2 2 2" xfId="21739" xr:uid="{A1FFD726-604E-46A2-8DCA-6DC6A36FE118}"/>
    <cellStyle name="Normal 116 2 2 2 2 2 2 2 2 2 2 2 2 2 2" xfId="21766" xr:uid="{E9A84C54-C2A6-4A5D-BF19-976B3A9769BB}"/>
    <cellStyle name="Normal 117" xfId="16619" xr:uid="{EC7EF9C5-D613-4E57-AEBE-3530A8A9B022}"/>
    <cellStyle name="Normal 117 2" xfId="16667" xr:uid="{79BD5A1D-FC60-4851-8BAB-98E600E430F0}"/>
    <cellStyle name="Normal 117 2 2" xfId="16692" xr:uid="{7C1E77EB-6CB3-44ED-854E-D4EAD9DC519A}"/>
    <cellStyle name="Normal 117 2 2 2" xfId="16729" xr:uid="{44A107CE-494B-495D-8DB0-1D85E15248D5}"/>
    <cellStyle name="Normal 117 2 2 2 2" xfId="21433" xr:uid="{5B8F7D6B-BE8E-488B-A623-854E761E077D}"/>
    <cellStyle name="Normal 117 2 2 2 2 2" xfId="21459" xr:uid="{7EB52819-716F-4E6E-BFEE-2DD689685C49}"/>
    <cellStyle name="Normal 117 2 2 2 2 2 2" xfId="21490" xr:uid="{C3E83BA5-7529-4494-9FA3-D187DD5459AC}"/>
    <cellStyle name="Normal 117 2 2 2 2 2 2 2" xfId="21538" xr:uid="{DF48B986-DF49-4FAE-B938-CB3C30A578FC}"/>
    <cellStyle name="Normal 117 2 2 2 2 2 2 2 2" xfId="21564" xr:uid="{4A47EBCD-FD02-44C5-BA6F-1300B46BC87B}"/>
    <cellStyle name="Normal 117 2 2 2 2 2 2 2 2 2" xfId="21590" xr:uid="{271F29E8-B356-403D-AF0F-7438256F21A2}"/>
    <cellStyle name="Normal 117 2 2 2 2 2 2 2 2 2 2" xfId="21629" xr:uid="{DB4F71B9-6909-47DC-B982-DF122701EB56}"/>
    <cellStyle name="Normal 117 2 2 2 2 2 2 2 2 2 2 2" xfId="21657" xr:uid="{93DB3589-CEBA-4631-A11C-AD551E9F3208}"/>
    <cellStyle name="Normal 117 2 2 2 2 2 2 2 2 2 2 2 2" xfId="21713" xr:uid="{7035339C-6AA7-494F-B6D4-3D9CD9D62BA4}"/>
    <cellStyle name="Normal 117 2 2 2 2 2 2 2 2 2 2 2 2 2" xfId="21740" xr:uid="{2982979E-8BD7-44F7-ADCC-8EAE209A0286}"/>
    <cellStyle name="Normal 117 2 2 2 2 2 2 2 2 2 2 2 2 2 2" xfId="21767" xr:uid="{4574EA24-2058-4295-9F7C-9A76C6B19E3C}"/>
    <cellStyle name="Normal 118" xfId="16620" xr:uid="{04E67D21-E53D-4FF9-8EAB-FEE522F843F4}"/>
    <cellStyle name="Normal 118 2" xfId="16666" xr:uid="{9B876589-B1AE-4B81-A15F-239902BA35BB}"/>
    <cellStyle name="Normal 118 2 2" xfId="16691" xr:uid="{38F3A59B-C76E-43EC-9514-E105F67D2829}"/>
    <cellStyle name="Normal 118 2 2 2" xfId="16728" xr:uid="{42DFE140-3804-4E85-A9D6-045A5926234F}"/>
    <cellStyle name="Normal 118 2 2 2 2" xfId="21432" xr:uid="{D74D93D0-F813-459D-8CB3-0A29A4052926}"/>
    <cellStyle name="Normal 118 2 2 2 2 2" xfId="21458" xr:uid="{4608EC0A-7E1D-4878-BE6F-18C6832A592B}"/>
    <cellStyle name="Normal 118 2 2 2 2 2 2" xfId="21489" xr:uid="{648A9E43-4DF7-45C2-B32D-6066204307DE}"/>
    <cellStyle name="Normal 118 2 2 2 2 2 2 2" xfId="21540" xr:uid="{FE2C7DBD-ACE3-4AEA-85DC-8D45B6C2D8F9}"/>
    <cellStyle name="Normal 118 2 2 2 2 2 2 2 2" xfId="21566" xr:uid="{D37A46B5-8AEE-4845-A08D-A0B7EAC1DA75}"/>
    <cellStyle name="Normal 118 2 2 2 2 2 2 2 2 2" xfId="21592" xr:uid="{ADC829DB-B604-4A7B-BE05-F56B994C55C0}"/>
    <cellStyle name="Normal 118 2 2 2 2 2 2 2 2 2 2" xfId="21631" xr:uid="{E8CBE13A-7C4C-44AF-A591-37B7A4E5CAF7}"/>
    <cellStyle name="Normal 118 2 2 2 2 2 2 2 2 2 2 2" xfId="21659" xr:uid="{B0253952-16A2-4938-B517-59A1DB0C57D9}"/>
    <cellStyle name="Normal 118 2 2 2 2 2 2 2 2 2 2 2 2" xfId="21715" xr:uid="{5926E1C2-8B70-40B2-912D-894CAF851C1F}"/>
    <cellStyle name="Normal 118 2 2 2 2 2 2 2 2 2 2 2 2 2" xfId="21742" xr:uid="{2B3FC23A-F8B5-40B4-A8D0-47247518C523}"/>
    <cellStyle name="Normal 118 2 2 2 2 2 2 2 2 2 2 2 2 2 2" xfId="21769" xr:uid="{A5A90AB0-1908-4899-8C3E-DF2FD721F401}"/>
    <cellStyle name="Normal 119" xfId="16621" xr:uid="{4AD7F897-2D5F-4B51-8887-035F5892E74F}"/>
    <cellStyle name="Normal 119 2" xfId="16668" xr:uid="{3FB37D71-4E97-4751-9058-B664F6EF6A88}"/>
    <cellStyle name="Normal 119 2 2" xfId="16693" xr:uid="{50F74D27-E5EB-480C-AB4A-65AB6935D66A}"/>
    <cellStyle name="Normal 119 2 2 2" xfId="16730" xr:uid="{D65078A3-6736-4004-A107-C7B46C10C8CB}"/>
    <cellStyle name="Normal 119 2 2 2 2" xfId="21434" xr:uid="{770300B5-9397-4C77-88ED-BCD9FC668C4E}"/>
    <cellStyle name="Normal 119 2 2 2 2 2" xfId="21460" xr:uid="{145AC9A4-5ED9-48D8-AF01-0AA6575F57B3}"/>
    <cellStyle name="Normal 119 2 2 2 2 2 2" xfId="21491" xr:uid="{CFCF40DF-B55E-4908-BEA8-1F9DEE154173}"/>
    <cellStyle name="Normal 119 2 2 2 2 2 2 2" xfId="21541" xr:uid="{9F1864DA-1E7B-4E00-95A9-693F516F2D8F}"/>
    <cellStyle name="Normal 119 2 2 2 2 2 2 2 2" xfId="21567" xr:uid="{36D53907-7E5B-4246-B9E1-FC157A4856B9}"/>
    <cellStyle name="Normal 119 2 2 2 2 2 2 2 2 2" xfId="21593" xr:uid="{71E8AFAE-B82D-499B-B05A-76062712B67C}"/>
    <cellStyle name="Normal 119 2 2 2 2 2 2 2 2 2 2" xfId="21632" xr:uid="{4912EB2D-65D0-45CC-9435-7077C6EE3D86}"/>
    <cellStyle name="Normal 119 2 2 2 2 2 2 2 2 2 2 2" xfId="21660" xr:uid="{E44C8953-96DB-4BEA-9D03-629A04F23503}"/>
    <cellStyle name="Normal 119 2 2 2 2 2 2 2 2 2 2 2 2" xfId="21716" xr:uid="{97C640C0-AB5D-4E57-936E-83F2FA7FE1AE}"/>
    <cellStyle name="Normal 119 2 2 2 2 2 2 2 2 2 2 2 2 2" xfId="21743" xr:uid="{DB7C29A0-E2DD-4898-AD1C-D4780867760B}"/>
    <cellStyle name="Normal 119 2 2 2 2 2 2 2 2 2 2 2 2 2 2" xfId="21770" xr:uid="{C9212509-CB29-42BB-B96B-FFE09F9A5ED6}"/>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2" xr:uid="{B2DD0581-4AA3-4068-BC58-4E8DAD8CD8C5}"/>
    <cellStyle name="Normal 121" xfId="16623" xr:uid="{A46E8ADF-8FD7-4984-BBC5-A7575193E95E}"/>
    <cellStyle name="Normal 122" xfId="16624" xr:uid="{455602F0-DEEC-4980-BF08-4C3FE77E4A42}"/>
    <cellStyle name="Normal 122 2" xfId="16674" xr:uid="{4EDE433E-0430-4BC2-A127-72C83B196577}"/>
    <cellStyle name="Normal 122 2 2" xfId="16699" xr:uid="{3E1349FD-90AF-4E69-9A57-401CB26DCCEF}"/>
    <cellStyle name="Normal 122 2 2 2" xfId="16736" xr:uid="{81316C12-DF9C-4318-A3A4-5A714A101315}"/>
    <cellStyle name="Normal 122 2 2 2 2" xfId="21440" xr:uid="{3FBDE4E8-1298-4D82-A0BB-2BB4007C9336}"/>
    <cellStyle name="Normal 122 2 2 2 2 2" xfId="21466" xr:uid="{7A060C47-FB3E-4AA3-970A-5162228D53D5}"/>
    <cellStyle name="Normal 122 2 2 2 2 2 2" xfId="21497" xr:uid="{E4B39AF3-C842-4F75-8732-7025AE6442D9}"/>
    <cellStyle name="Normal 122 2 2 2 2 2 2 2" xfId="21544" xr:uid="{1D8F1AF8-D773-4399-B0E0-360E2474AFDA}"/>
    <cellStyle name="Normal 122 2 2 2 2 2 2 2 2" xfId="21570" xr:uid="{CE111A27-E38A-44DD-A59E-CDB12F6415CC}"/>
    <cellStyle name="Normal 122 2 2 2 2 2 2 2 2 2" xfId="21596" xr:uid="{24AFE9F8-5F7D-4A4B-A305-DC555B873B1D}"/>
    <cellStyle name="Normal 122 2 2 2 2 2 2 2 2 2 2" xfId="21635" xr:uid="{E85A0896-0D2F-4ABC-9A70-A60626FB979D}"/>
    <cellStyle name="Normal 122 2 2 2 2 2 2 2 2 2 2 2" xfId="21663" xr:uid="{DBDE4841-001F-4EDC-AB63-851C143537A6}"/>
    <cellStyle name="Normal 122 2 2 2 2 2 2 2 2 2 2 2 2" xfId="21719" xr:uid="{3AA6E93C-8FA3-458B-BADA-61B90B6EDE8A}"/>
    <cellStyle name="Normal 122 2 2 2 2 2 2 2 2 2 2 2 2 2" xfId="21746" xr:uid="{FA7BE463-945F-4F9F-840F-B30F2ED03DCE}"/>
    <cellStyle name="Normal 122 2 2 2 2 2 2 2 2 2 2 2 2 2 2" xfId="21773" xr:uid="{AC784474-7E90-46A0-926A-EAF6689F4EC7}"/>
    <cellStyle name="Normal 123" xfId="16625" xr:uid="{D0EAC460-C13F-40E2-B522-5B919056F67A}"/>
    <cellStyle name="Normal 124" xfId="16626" xr:uid="{5D6270A7-46BA-44C8-AE59-7E90EDEFE6B7}"/>
    <cellStyle name="Normal 125" xfId="16627" xr:uid="{C7277909-CEF5-4907-9197-72EF2CEA8E21}"/>
    <cellStyle name="Normal 125 2" xfId="16670" xr:uid="{E59CBE26-9C07-4837-BE69-089BFD6F2A28}"/>
    <cellStyle name="Normal 125 2 2" xfId="16695" xr:uid="{84BD0276-3111-4CC6-A992-A3724CCCEEE8}"/>
    <cellStyle name="Normal 125 2 2 2" xfId="16732" xr:uid="{1DC7CE3D-1328-4ED8-8B35-B5FCEFB35549}"/>
    <cellStyle name="Normal 125 2 2 2 2" xfId="21436" xr:uid="{38C11247-B559-4B16-BD67-28D984BD89B2}"/>
    <cellStyle name="Normal 125 2 2 2 2 2" xfId="21462" xr:uid="{EA50E8D0-CE25-44B3-BF11-B8DD8A9CE13A}"/>
    <cellStyle name="Normal 125 2 2 2 2 2 2" xfId="21493" xr:uid="{DA91FEAE-6B64-45DA-80AB-6CD6CAB795F9}"/>
    <cellStyle name="Normal 125 2 2 2 2 2 2 2" xfId="21542" xr:uid="{B7598618-5AC7-48FE-A890-65410A759D0E}"/>
    <cellStyle name="Normal 125 2 2 2 2 2 2 2 2" xfId="21568" xr:uid="{9DA8B836-F6A5-4CB8-9A30-46E8BDBD2D53}"/>
    <cellStyle name="Normal 125 2 2 2 2 2 2 2 2 2" xfId="21594" xr:uid="{18EC741B-F9D8-47BA-A214-CF7D170761BB}"/>
    <cellStyle name="Normal 125 2 2 2 2 2 2 2 2 2 2" xfId="21633" xr:uid="{593F5F0C-5EF9-478F-8274-F51C53C3F1AB}"/>
    <cellStyle name="Normal 125 2 2 2 2 2 2 2 2 2 2 2" xfId="21661" xr:uid="{75C83306-98E5-49EF-88A9-0845A647271A}"/>
    <cellStyle name="Normal 125 2 2 2 2 2 2 2 2 2 2 2 2" xfId="21717" xr:uid="{8D183DC1-9D18-4B30-8B2D-DFCC1D0D8309}"/>
    <cellStyle name="Normal 125 2 2 2 2 2 2 2 2 2 2 2 2 2" xfId="21744" xr:uid="{02877531-1690-497A-9088-F76F8B63F9C8}"/>
    <cellStyle name="Normal 125 2 2 2 2 2 2 2 2 2 2 2 2 2 2" xfId="21771" xr:uid="{9181004A-547F-49FF-B20B-7ED56245039F}"/>
    <cellStyle name="Normal 126" xfId="16628" xr:uid="{8385F3FB-53E4-4490-AD41-2B44C9BB3957}"/>
    <cellStyle name="Normal 126 2" xfId="16671" xr:uid="{31C8052F-4371-425D-A6CD-3C01C85F2225}"/>
    <cellStyle name="Normal 126 2 2" xfId="16696" xr:uid="{D91D0AC6-AD87-49D2-B616-BF6BF3824ECF}"/>
    <cellStyle name="Normal 126 2 2 2" xfId="16733" xr:uid="{7F38E085-7AB9-46FE-8E15-65E204B1DBBC}"/>
    <cellStyle name="Normal 126 2 2 2 2" xfId="21437" xr:uid="{BB397B14-45F1-4403-B37F-4AF3B530E6CF}"/>
    <cellStyle name="Normal 126 2 2 2 2 2" xfId="21463" xr:uid="{84892FA2-5841-4C8C-9DA6-885F50BD009D}"/>
    <cellStyle name="Normal 126 2 2 2 2 2 2" xfId="21494" xr:uid="{6394356B-F484-4E5B-815E-A5DF79232BEF}"/>
    <cellStyle name="Normal 126 2 2 2 2 2 2 2" xfId="21545" xr:uid="{7E0F0AF1-064B-41F4-AF27-DED7A0D8BB08}"/>
    <cellStyle name="Normal 126 2 2 2 2 2 2 2 2" xfId="21571" xr:uid="{0AE58FA0-007F-404C-8340-15684F4302E9}"/>
    <cellStyle name="Normal 126 2 2 2 2 2 2 2 2 2" xfId="21597" xr:uid="{66EBC21B-F31B-4AA5-954C-2B27A4F81880}"/>
    <cellStyle name="Normal 126 2 2 2 2 2 2 2 2 2 2" xfId="21636" xr:uid="{50CD5A8E-AD87-48E9-8DB0-EFDF2846F90C}"/>
    <cellStyle name="Normal 126 2 2 2 2 2 2 2 2 2 2 2" xfId="21664" xr:uid="{E7B7A4C8-49F4-4D0A-B6D9-8937F708AF62}"/>
    <cellStyle name="Normal 126 2 2 2 2 2 2 2 2 2 2 2 2" xfId="21720" xr:uid="{709052C7-F5CE-4013-B4F7-46B0FE853D4E}"/>
    <cellStyle name="Normal 126 2 2 2 2 2 2 2 2 2 2 2 2 2" xfId="21747" xr:uid="{CF9B4BDE-677C-4EF3-8365-9E5FC6C7A6B1}"/>
    <cellStyle name="Normal 126 2 2 2 2 2 2 2 2 2 2 2 2 2 2" xfId="21774" xr:uid="{082A540B-E63C-43F9-A1F7-AC06DECDBC0C}"/>
    <cellStyle name="Normal 127" xfId="16629" xr:uid="{82AC1CF7-4DCB-44DB-BD59-FFA86F824AE6}"/>
    <cellStyle name="Normal 127 2" xfId="16672" xr:uid="{D4BFD3A4-2FDC-425E-88D0-CB048F4FAB24}"/>
    <cellStyle name="Normal 127 2 2" xfId="16697" xr:uid="{BB9012E2-9CFE-4C92-B2C3-BD394C3BC5D6}"/>
    <cellStyle name="Normal 127 2 2 2" xfId="16734" xr:uid="{47782E10-7EA0-4CD1-89D2-7B543C149B7D}"/>
    <cellStyle name="Normal 127 2 2 2 2" xfId="21438" xr:uid="{6980373C-FCE7-4164-8F7C-C9DB881D12D8}"/>
    <cellStyle name="Normal 127 2 2 2 2 2" xfId="21464" xr:uid="{16686260-0DE0-4ADB-8DCB-CDBF62B22616}"/>
    <cellStyle name="Normal 127 2 2 2 2 2 2" xfId="21495" xr:uid="{E61BC5D0-6C5C-4A1E-8B80-D8A0A55C6321}"/>
    <cellStyle name="Normal 127 2 2 2 2 2 2 2" xfId="21543" xr:uid="{CD40A67A-8BB8-4004-85A2-5ADE6841BE5E}"/>
    <cellStyle name="Normal 127 2 2 2 2 2 2 2 2" xfId="21569" xr:uid="{3E77363B-A9EF-4889-8E9A-A3708E012999}"/>
    <cellStyle name="Normal 127 2 2 2 2 2 2 2 2 2" xfId="21595" xr:uid="{59D9F8FC-8457-4D87-9573-1C170F1C0FAA}"/>
    <cellStyle name="Normal 127 2 2 2 2 2 2 2 2 2 2" xfId="21634" xr:uid="{C973C67E-E4D6-407D-9523-DCF6D09324B2}"/>
    <cellStyle name="Normal 127 2 2 2 2 2 2 2 2 2 2 2" xfId="21662" xr:uid="{DD43B4AF-B5DE-401B-8B15-484F485D6951}"/>
    <cellStyle name="Normal 127 2 2 2 2 2 2 2 2 2 2 2 2" xfId="21718" xr:uid="{EA823D03-EF4C-49DF-8DBC-D2BF4504E5AE}"/>
    <cellStyle name="Normal 127 2 2 2 2 2 2 2 2 2 2 2 2 2" xfId="21745" xr:uid="{209F52E3-AD3D-465E-A3DB-8AABAA00B18F}"/>
    <cellStyle name="Normal 127 2 2 2 2 2 2 2 2 2 2 2 2 2 2" xfId="21772" xr:uid="{0799597D-69C8-4B03-B32A-4C9ED1D97428}"/>
    <cellStyle name="Normal 128" xfId="16630" xr:uid="{FDE20707-3925-4349-A15F-494971B612CF}"/>
    <cellStyle name="Normal 129" xfId="16631" xr:uid="{F211C5C5-C093-4997-A16A-FC85827520B5}"/>
    <cellStyle name="Normal 129 2" xfId="16673" xr:uid="{86F2BAEE-4709-4A0F-8C6A-7DC314EE0324}"/>
    <cellStyle name="Normal 129 2 2" xfId="16698" xr:uid="{8A271455-94CF-46F6-9F93-4FA72E4F86C4}"/>
    <cellStyle name="Normal 129 2 2 2" xfId="16735" xr:uid="{CA2280EC-5A7F-46FF-8C7B-6E1D46062AE3}"/>
    <cellStyle name="Normal 129 2 2 2 2" xfId="21439" xr:uid="{23DAE63B-38F1-4E59-8994-1116813A2010}"/>
    <cellStyle name="Normal 129 2 2 2 2 2" xfId="21465" xr:uid="{87D52CAF-5329-4134-8F69-11A1BF2738BC}"/>
    <cellStyle name="Normal 129 2 2 2 2 2 2" xfId="21496" xr:uid="{0EE49242-B1AA-440F-A8B3-4071E89147A3}"/>
    <cellStyle name="Normal 129 2 2 2 2 2 2 2" xfId="21546" xr:uid="{075E46B5-4B82-4D9B-886C-5FF985910789}"/>
    <cellStyle name="Normal 129 2 2 2 2 2 2 2 2" xfId="21573" xr:uid="{BC936855-A760-4B3E-BBE2-6BC1FB762B0B}"/>
    <cellStyle name="Normal 129 2 2 2 2 2 2 2 2 2" xfId="21599" xr:uid="{F30D48EE-31E9-4219-9E3A-D7EAD1807E78}"/>
    <cellStyle name="Normal 129 2 2 2 2 2 2 2 2 2 2" xfId="21638" xr:uid="{AC486DF1-F19B-4D4D-B7FC-F26D53F3DC1F}"/>
    <cellStyle name="Normal 129 2 2 2 2 2 2 2 2 2 2 2" xfId="21666" xr:uid="{782E74A9-F55F-49DC-B3B9-97E537F1E5DC}"/>
    <cellStyle name="Normal 129 2 2 2 2 2 2 2 2 2 2 2 2" xfId="21722" xr:uid="{D959E6C5-517A-4022-AE6B-139FF5D23DA0}"/>
    <cellStyle name="Normal 129 2 2 2 2 2 2 2 2 2 2 2 2 2" xfId="21749" xr:uid="{F972B2E8-3496-4A84-B351-45DC27E9F363}"/>
    <cellStyle name="Normal 129 2 2 2 2 2 2 2 2 2 2 2 2 2 2" xfId="21776" xr:uid="{4BF39DC3-4D73-485D-AA74-8F61AD2145A9}"/>
    <cellStyle name="Normal 13" xfId="7" xr:uid="{00000000-0005-0000-0000-0000E72A0000}"/>
    <cellStyle name="Normal 13 2" xfId="8961" xr:uid="{00000000-0005-0000-0000-0000E82A0000}"/>
    <cellStyle name="Normal 13 2 2" xfId="8962" xr:uid="{00000000-0005-0000-0000-0000E92A0000}"/>
    <cellStyle name="Normal 13 2 2 2" xfId="20018" xr:uid="{F4CC6AF0-9CCB-4018-9F57-0C8AB0F05DB5}"/>
    <cellStyle name="Normal 13 2 3" xfId="8963" xr:uid="{00000000-0005-0000-0000-0000EA2A0000}"/>
    <cellStyle name="Normal 13 2 3 2" xfId="20019" xr:uid="{83678A62-8F37-4321-9975-B225253020D3}"/>
    <cellStyle name="Normal 13 2 4" xfId="8964" xr:uid="{00000000-0005-0000-0000-0000EB2A0000}"/>
    <cellStyle name="Normal 13 2 4 2" xfId="20020" xr:uid="{31630E2B-BF8B-401C-BA17-B8E2748C6700}"/>
    <cellStyle name="Normal 13 2 5" xfId="13198" xr:uid="{00000000-0005-0000-0000-0000EC2A0000}"/>
    <cellStyle name="Normal 13 3" xfId="8965" xr:uid="{00000000-0005-0000-0000-0000ED2A0000}"/>
    <cellStyle name="Normal 13 3 2" xfId="20021" xr:uid="{CC4FC084-1872-459B-98F4-4F4C06AED1B6}"/>
    <cellStyle name="Normal 13 4" xfId="8966" xr:uid="{00000000-0005-0000-0000-0000EE2A0000}"/>
    <cellStyle name="Normal 13 4 2" xfId="20022" xr:uid="{16A68D7E-E46A-40F0-8C56-EEE328957783}"/>
    <cellStyle name="Normal 13 5" xfId="8967" xr:uid="{00000000-0005-0000-0000-0000EF2A0000}"/>
    <cellStyle name="Normal 13 6" xfId="8968" xr:uid="{00000000-0005-0000-0000-0000F02A0000}"/>
    <cellStyle name="Normal 13 6 2" xfId="20023" xr:uid="{EECA9A4A-DEAC-42BD-A3CC-97B3D34974DA}"/>
    <cellStyle name="Normal 13 7" xfId="15227" xr:uid="{00000000-0005-0000-0000-0000F12A0000}"/>
    <cellStyle name="Normal 13_Template A new" xfId="8969" xr:uid="{00000000-0005-0000-0000-0000F22A0000}"/>
    <cellStyle name="Normal 130" xfId="16632" xr:uid="{9DF8101C-8128-4EC5-9DD2-78BA36963D32}"/>
    <cellStyle name="Normal 130 2" xfId="16675" xr:uid="{E5707444-73AE-4D33-8B04-B8F48A3074AA}"/>
    <cellStyle name="Normal 130 2 2" xfId="16701" xr:uid="{B92AFEBB-D471-4D58-BC63-622B1E269E04}"/>
    <cellStyle name="Normal 130 2 2 2" xfId="16738" xr:uid="{8E9DAC77-5233-441C-B588-C2CF5AC1C412}"/>
    <cellStyle name="Normal 130 2 2 2 2" xfId="21442" xr:uid="{1DD5F828-D15E-4D3C-AE82-1DEBBB842B03}"/>
    <cellStyle name="Normal 130 2 2 2 2 2" xfId="21468" xr:uid="{7BCB8922-4CDA-446B-8B52-B7F30874D1F5}"/>
    <cellStyle name="Normal 130 2 2 2 2 2 2" xfId="21499" xr:uid="{527F5953-8432-442F-AA2F-DF1C835F987F}"/>
    <cellStyle name="Normal 130 2 2 2 2 2 2 2" xfId="21548" xr:uid="{E3137912-0DC5-4447-81BA-1E3C2B9DE272}"/>
    <cellStyle name="Normal 130 2 2 2 2 2 2 2 2" xfId="21574" xr:uid="{70030416-E49E-4424-8BD6-A276E09C63C5}"/>
    <cellStyle name="Normal 130 2 2 2 2 2 2 2 2 2" xfId="21600" xr:uid="{8297819F-1ACD-46A2-B516-E6BA4518930F}"/>
    <cellStyle name="Normal 130 2 2 2 2 2 2 2 2 2 2" xfId="21639" xr:uid="{8FE65FAF-DA8E-4EA0-95F4-92419D7CDC20}"/>
    <cellStyle name="Normal 130 2 2 2 2 2 2 2 2 2 2 2" xfId="21667" xr:uid="{3DF9C046-A41D-49C2-8D4A-560E5EF88A98}"/>
    <cellStyle name="Normal 130 2 2 2 2 2 2 2 2 2 2 2 2" xfId="21723" xr:uid="{E6DC13DB-1047-492C-B7D1-4E38E6D7FBCF}"/>
    <cellStyle name="Normal 130 2 2 2 2 2 2 2 2 2 2 2 2 2" xfId="21750" xr:uid="{E4AB05E4-80C1-44BA-BCE5-E00C51637951}"/>
    <cellStyle name="Normal 130 2 2 2 2 2 2 2 2 2 2 2 2 2 2" xfId="21777" xr:uid="{B543F30E-151D-4D20-99C8-00D5DDA8B2C0}"/>
    <cellStyle name="Normal 131" xfId="16633" xr:uid="{673C33AD-5634-48BB-B137-5B2AF41F171B}"/>
    <cellStyle name="Normal 131 2" xfId="16678" xr:uid="{42A008D7-D3A8-4747-9E6F-400FBE9E252E}"/>
    <cellStyle name="Normal 131 2 2" xfId="16704" xr:uid="{63551281-5117-43EF-8D85-BAAEA2E853F4}"/>
    <cellStyle name="Normal 131 2 2 2" xfId="16741" xr:uid="{E1BC001A-644D-4534-B41C-22F70BD8BE9F}"/>
    <cellStyle name="Normal 131 2 2 2 2" xfId="21445" xr:uid="{5F871C82-D00A-4D54-91F2-0D100F3602A6}"/>
    <cellStyle name="Normal 131 2 2 2 2 2" xfId="21471" xr:uid="{25011456-B078-45BA-9E36-A742280C4C24}"/>
    <cellStyle name="Normal 131 2 2 2 2 2 2" xfId="21502" xr:uid="{2168131C-9BF4-4997-AC14-E45AD29CE09A}"/>
    <cellStyle name="Normal 131 2 2 2 2 2 2 2" xfId="21551" xr:uid="{CC72BD74-7E6C-4A15-9168-17CD3C086795}"/>
    <cellStyle name="Normal 131 2 2 2 2 2 2 2 2" xfId="21577" xr:uid="{7D255BE3-2873-43A7-A644-95204312FC7E}"/>
    <cellStyle name="Normal 131 2 2 2 2 2 2 2 2 2" xfId="21603" xr:uid="{18355139-9A25-4CCD-84DA-A59A37DCB301}"/>
    <cellStyle name="Normal 131 2 2 2 2 2 2 2 2 2 2" xfId="21642" xr:uid="{E2E6AF33-3F00-43B4-805F-A69B5E25F528}"/>
    <cellStyle name="Normal 131 2 2 2 2 2 2 2 2 2 2 2" xfId="21670" xr:uid="{03DBBFC6-FED8-451D-B4DF-A55BD8613697}"/>
    <cellStyle name="Normal 131 2 2 2 2 2 2 2 2 2 2 3" xfId="21683" xr:uid="{34E5639E-65D0-4988-877A-385400E5777B}"/>
    <cellStyle name="Normal 131 2 2 2 2 2 2 2 2 2 2 3 2" xfId="21726" xr:uid="{A1E2BD03-449E-44F9-8FDD-A80862BB07A9}"/>
    <cellStyle name="Normal 131 2 2 2 2 2 2 2 2 2 2 3 2 2" xfId="21753" xr:uid="{32B0B8F7-4134-4DDB-9AAB-76969909E9E9}"/>
    <cellStyle name="Normal 131 2 2 2 2 2 2 2 2 2 2 3 2 2 2" xfId="21780" xr:uid="{891AB0EC-428A-4E2E-BDF7-6038ADA29A9A}"/>
    <cellStyle name="Normal 132" xfId="16634" xr:uid="{3286C4E5-9C39-4176-B8FE-4726ADF8868E}"/>
    <cellStyle name="Normal 132 2" xfId="16677" xr:uid="{37C48EA0-C5FA-40BA-BA73-941DE3875E46}"/>
    <cellStyle name="Normal 132 2 2" xfId="16703" xr:uid="{790D93C3-85C9-4D4F-BDAE-538A171C90A4}"/>
    <cellStyle name="Normal 132 2 2 2" xfId="16740" xr:uid="{6D45666E-612D-499B-AFAB-9729F4946340}"/>
    <cellStyle name="Normal 132 2 2 2 2" xfId="21444" xr:uid="{F51F9F74-2011-42D0-B468-686E1502E8D2}"/>
    <cellStyle name="Normal 132 2 2 2 2 2" xfId="21470" xr:uid="{E4A76E97-230E-4F58-B6CD-F0135F258A43}"/>
    <cellStyle name="Normal 132 2 2 2 2 2 2" xfId="21501" xr:uid="{6F1F0178-B327-4B98-8876-B59F51F50015}"/>
    <cellStyle name="Normal 132 2 2 2 2 2 2 2" xfId="21550" xr:uid="{30E7DE71-BE65-4530-9CEC-5D6352FD6553}"/>
    <cellStyle name="Normal 132 2 2 2 2 2 2 2 2" xfId="21576" xr:uid="{AB76ABDD-14B2-43EB-8554-875F66F03A18}"/>
    <cellStyle name="Normal 132 2 2 2 2 2 2 2 2 2" xfId="21602" xr:uid="{CD4F1414-721F-4DA5-8806-61299ACFCE31}"/>
    <cellStyle name="Normal 132 2 2 2 2 2 2 2 2 2 2" xfId="21641" xr:uid="{4DA137DE-B7EA-4838-93EC-E51FA9F9C1DA}"/>
    <cellStyle name="Normal 132 2 2 2 2 2 2 2 2 2 2 2" xfId="21669" xr:uid="{FB4232EA-DF15-4CA7-9AE6-5B34E01FF72C}"/>
    <cellStyle name="Normal 132 2 2 2 2 2 2 2 2 2 2 3" xfId="21682" xr:uid="{6D2C2FCA-238F-467F-9BAE-85484D25523B}"/>
    <cellStyle name="Normal 132 2 2 2 2 2 2 2 2 2 2 3 2" xfId="21725" xr:uid="{16EC2CD3-DB6C-4385-B8A6-B060D92A0DAE}"/>
    <cellStyle name="Normal 132 2 2 2 2 2 2 2 2 2 2 3 2 2" xfId="21752" xr:uid="{EBFF5162-F8B9-41F1-93C9-7F679C2CFF4F}"/>
    <cellStyle name="Normal 132 2 2 2 2 2 2 2 2 2 2 3 2 2 2" xfId="21779" xr:uid="{F1DA8420-A8A2-48EC-835C-C09A9CC6F7F5}"/>
    <cellStyle name="Normal 133" xfId="16635" xr:uid="{20E787B0-3B1D-4716-A88D-4CD5213772E1}"/>
    <cellStyle name="Normal 133 2" xfId="16679" xr:uid="{6E9FC261-8E03-4700-B84F-F3F648EDBEB8}"/>
    <cellStyle name="Normal 133 2 2" xfId="16705" xr:uid="{DBE7547A-4B1A-44D6-A058-83BC033DF9FF}"/>
    <cellStyle name="Normal 133 2 2 2" xfId="16742" xr:uid="{D5CF8D51-F797-423A-AFE7-56907136D261}"/>
    <cellStyle name="Normal 133 2 2 2 2" xfId="21446" xr:uid="{47071D2F-AB56-42DC-945F-E45C6644E613}"/>
    <cellStyle name="Normal 133 2 2 2 2 2" xfId="21472" xr:uid="{76ED7C3D-5BFF-4979-B926-A67564B56CAE}"/>
    <cellStyle name="Normal 133 2 2 2 2 2 2" xfId="21503" xr:uid="{2C02F4EB-616F-41C7-823B-1E3728B80CDC}"/>
    <cellStyle name="Normal 133 2 2 2 2 2 2 2" xfId="21552" xr:uid="{0463574F-C173-460F-B293-38BDD8773402}"/>
    <cellStyle name="Normal 133 2 2 2 2 2 2 2 2" xfId="21578" xr:uid="{6A6EEF2A-0F93-4E1E-A651-79BB884A67CB}"/>
    <cellStyle name="Normal 133 2 2 2 2 2 2 2 2 2" xfId="21604" xr:uid="{B3025301-F752-4C05-A276-68D6DAB95B2E}"/>
    <cellStyle name="Normal 133 2 2 2 2 2 2 2 2 2 2" xfId="21643" xr:uid="{3BFE3DFA-CF41-4B45-9536-4B526F4CDDFC}"/>
    <cellStyle name="Normal 133 2 2 2 2 2 2 2 2 2 2 2" xfId="21671" xr:uid="{D32B72E9-1C73-4D85-9CF6-8A1B5B6544E2}"/>
    <cellStyle name="Normal 133 2 2 2 2 2 2 2 2 2 2 3" xfId="21684" xr:uid="{8A9A7F31-A807-4109-A9E9-CDD30354BA1C}"/>
    <cellStyle name="Normal 133 2 2 2 2 2 2 2 2 2 2 3 2" xfId="21727" xr:uid="{0A9FE539-CC7B-4A1F-A659-F4C1A521641B}"/>
    <cellStyle name="Normal 133 2 2 2 2 2 2 2 2 2 2 3 2 2" xfId="21754" xr:uid="{AB7B70D1-8233-49D3-A8AF-6B8025186954}"/>
    <cellStyle name="Normal 133 2 2 2 2 2 2 2 2 2 2 3 2 2 2" xfId="21781" xr:uid="{C9C76161-A977-4017-88B4-7F598AB5FE45}"/>
    <cellStyle name="Normal 134" xfId="16636" xr:uid="{57567B7B-9D39-4B8A-A91C-C1A47C81E10F}"/>
    <cellStyle name="Normal 134 2" xfId="16681" xr:uid="{46F1B298-2566-4D8B-8AE5-7B7F8793F76D}"/>
    <cellStyle name="Normal 134 2 2" xfId="16707" xr:uid="{9FC126EB-AAB5-47D7-AEC7-425DDEF6766E}"/>
    <cellStyle name="Normal 134 2 2 2" xfId="16744" xr:uid="{96CA5270-1EA1-4502-9645-8190060B9AA2}"/>
    <cellStyle name="Normal 134 2 2 2 2" xfId="21448" xr:uid="{A9F2FFDE-FFCE-416C-8ED9-555563C948BE}"/>
    <cellStyle name="Normal 134 2 2 2 2 2" xfId="21474" xr:uid="{5CA5DB3E-D2C6-422B-94D3-3C799927F6EF}"/>
    <cellStyle name="Normal 134 2 2 2 2 2 2" xfId="21505" xr:uid="{30DF2B25-DF12-49FA-B72F-B71D710BAC72}"/>
    <cellStyle name="Normal 134 2 2 2 2 2 2 2" xfId="21554" xr:uid="{6EDDD10D-28CC-473E-8D39-FD78F91D7C35}"/>
    <cellStyle name="Normal 134 2 2 2 2 2 2 2 2" xfId="21580" xr:uid="{E6EF1445-01A5-4C16-BAB7-0A3B58E45045}"/>
    <cellStyle name="Normal 134 2 2 2 2 2 2 2 2 2" xfId="21606" xr:uid="{F576D50F-4DB0-458F-B6C9-B12BA3F45E1D}"/>
    <cellStyle name="Normal 134 2 2 2 2 2 2 2 2 2 2" xfId="21645" xr:uid="{5C468F5D-528D-4B79-BF12-8DC45956ED7B}"/>
    <cellStyle name="Normal 134 2 2 2 2 2 2 2 2 2 2 2" xfId="21673" xr:uid="{2DB5A949-1332-472E-A7EE-280CD7B8F28E}"/>
    <cellStyle name="Normal 134 2 2 2 2 2 2 2 2 2 2 3" xfId="21686" xr:uid="{892F62A3-7A08-4608-AE2B-4F2633A6A9A8}"/>
    <cellStyle name="Normal 134 2 2 2 2 2 2 2 2 2 2 3 2" xfId="21729" xr:uid="{7443206C-33FE-4788-83E2-73BAD152777A}"/>
    <cellStyle name="Normal 134 2 2 2 2 2 2 2 2 2 2 3 2 2" xfId="21756" xr:uid="{B4ACE4F0-A298-4295-B7D9-11AE632F0402}"/>
    <cellStyle name="Normal 134 2 2 2 2 2 2 2 2 2 2 3 2 2 2" xfId="21783" xr:uid="{81EDB682-89C5-4F0A-8636-BA37E8352C3E}"/>
    <cellStyle name="Normal 135" xfId="16637" xr:uid="{9F5EE981-99D7-4065-B46B-6C5EC3DDB699}"/>
    <cellStyle name="Normal 136" xfId="16638" xr:uid="{15741908-E268-4C9E-98E6-B48E8EA0FC07}"/>
    <cellStyle name="Normal 136 2" xfId="16680" xr:uid="{B29CDB79-40F7-481D-9475-A80E61F902FE}"/>
    <cellStyle name="Normal 136 2 2" xfId="16706" xr:uid="{63B57C62-C418-41B3-B3EE-FEB3C56E4DF7}"/>
    <cellStyle name="Normal 136 2 2 2" xfId="16743" xr:uid="{264A434D-B8E6-4A80-95A5-4A15C0B27EDB}"/>
    <cellStyle name="Normal 136 2 2 2 2" xfId="21447" xr:uid="{268F1ABC-E19E-427C-9235-21D9FE242812}"/>
    <cellStyle name="Normal 136 2 2 2 2 2" xfId="21473" xr:uid="{C3DAB610-BF30-4A19-8F2B-41C63B6058E0}"/>
    <cellStyle name="Normal 136 2 2 2 2 2 2" xfId="21504" xr:uid="{3A3AEB5C-2967-462A-8923-75175BFE9D2B}"/>
    <cellStyle name="Normal 136 2 2 2 2 2 2 2" xfId="21553" xr:uid="{1FC06DB2-841C-415B-8F51-22B00E32AF6A}"/>
    <cellStyle name="Normal 136 2 2 2 2 2 2 2 2" xfId="21579" xr:uid="{9CCB7A4A-A5F2-4B45-821A-ECBABC788031}"/>
    <cellStyle name="Normal 136 2 2 2 2 2 2 2 2 2" xfId="21605" xr:uid="{7212445E-5934-40B1-BE94-08E3C927414A}"/>
    <cellStyle name="Normal 136 2 2 2 2 2 2 2 2 2 2" xfId="21644" xr:uid="{8C5203EC-9E1C-4FE3-B83A-6B8DC5B6456F}"/>
    <cellStyle name="Normal 136 2 2 2 2 2 2 2 2 2 2 2" xfId="21672" xr:uid="{52934690-7DF9-4708-B395-23270C8505C6}"/>
    <cellStyle name="Normal 136 2 2 2 2 2 2 2 2 2 2 3" xfId="21685" xr:uid="{1213C6D7-264F-478A-8B51-531E6890823F}"/>
    <cellStyle name="Normal 136 2 2 2 2 2 2 2 2 2 2 3 2" xfId="21728" xr:uid="{543B3125-5D60-4EE0-9B79-396452379B5E}"/>
    <cellStyle name="Normal 136 2 2 2 2 2 2 2 2 2 2 3 2 2" xfId="21755" xr:uid="{2FAD9C0B-6947-4B09-AE19-F144725E5E8E}"/>
    <cellStyle name="Normal 136 2 2 2 2 2 2 2 2 2 2 3 2 2 2" xfId="21782" xr:uid="{634C747D-87A6-44B7-81CC-56A7DF06703C}"/>
    <cellStyle name="Normal 137" xfId="16639" xr:uid="{7C19D0CE-F8D9-4611-B1F1-F8DB71568484}"/>
    <cellStyle name="Normal 138" xfId="16640" xr:uid="{5D3CB96C-3266-496B-8DA2-CC8EB884EAFC}"/>
    <cellStyle name="Normal 139" xfId="16641"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4" xr:uid="{31E62942-34BE-49DA-9124-57156A9CEF0D}"/>
    <cellStyle name="Normal 14 2 3" xfId="8972" xr:uid="{00000000-0005-0000-0000-0000F62A0000}"/>
    <cellStyle name="Normal 14 2 3 2" xfId="20025" xr:uid="{31E948EC-48F9-4CF1-900E-9C168C34AE0D}"/>
    <cellStyle name="Normal 14 2 4" xfId="8973" xr:uid="{00000000-0005-0000-0000-0000F72A0000}"/>
    <cellStyle name="Normal 14 2 4 2" xfId="20026" xr:uid="{2A9237EA-BAF6-4F91-96D2-60D075797C69}"/>
    <cellStyle name="Normal 14 2 5" xfId="15228" xr:uid="{00000000-0005-0000-0000-0000F82A0000}"/>
    <cellStyle name="Normal 14 3" xfId="8974" xr:uid="{00000000-0005-0000-0000-0000F92A0000}"/>
    <cellStyle name="Normal 14 3 2" xfId="20027" xr:uid="{67FD181B-09C5-488C-8EBA-E5B6FD5AAA3F}"/>
    <cellStyle name="Normal 14 4" xfId="8975" xr:uid="{00000000-0005-0000-0000-0000FA2A0000}"/>
    <cellStyle name="Normal 14 4 2" xfId="20028" xr:uid="{8716A187-63BF-4BA5-8E28-C3DFF8E80893}"/>
    <cellStyle name="Normal 14 5" xfId="8976" xr:uid="{00000000-0005-0000-0000-0000FB2A0000}"/>
    <cellStyle name="Normal 14 6" xfId="8977" xr:uid="{00000000-0005-0000-0000-0000FC2A0000}"/>
    <cellStyle name="Normal 14 6 2" xfId="20029" xr:uid="{84CCF02F-D3B9-4E7E-B9F6-C3CEC51B1FD6}"/>
    <cellStyle name="Normal 14 7" xfId="15229" xr:uid="{00000000-0005-0000-0000-0000FD2A0000}"/>
    <cellStyle name="Normal 14_Template A new" xfId="8978" xr:uid="{00000000-0005-0000-0000-0000FE2A0000}"/>
    <cellStyle name="Normal 140" xfId="16642" xr:uid="{D76659BD-554C-4BCF-A238-D97F14A92F24}"/>
    <cellStyle name="Normal 141" xfId="16643" xr:uid="{E5E0EFD8-7EE8-48FA-868A-1EE99A3B37D7}"/>
    <cellStyle name="Normal 142" xfId="16644" xr:uid="{99594CB2-43CD-49F9-B424-B4BEFEB33CF0}"/>
    <cellStyle name="Normal 143" xfId="16645" xr:uid="{C5D44899-6946-49F0-8660-29F2417DAA38}"/>
    <cellStyle name="Normal 144" xfId="16646" xr:uid="{D0ABC917-CD30-457F-9835-A3E0E891DD33}"/>
    <cellStyle name="Normal 144 2" xfId="16683" xr:uid="{F339CBEF-C926-4364-9894-43E9130E0397}"/>
    <cellStyle name="Normal 144 2 2" xfId="16709" xr:uid="{164F9032-3277-48BD-8656-38D37B89C603}"/>
    <cellStyle name="Normal 144 2 2 2" xfId="16746" xr:uid="{6FC6F03D-7543-4B27-8DCD-EEC90A7CDA94}"/>
    <cellStyle name="Normal 144 2 2 2 2" xfId="21450" xr:uid="{B1F41039-7A4E-4009-B1E3-0F50BDE7F233}"/>
    <cellStyle name="Normal 144 2 2 2 2 2" xfId="21476" xr:uid="{15FCBF66-24C9-41CB-9962-DBD6CF8F34A8}"/>
    <cellStyle name="Normal 144 2 2 2 2 2 2" xfId="21507" xr:uid="{46EE1C4D-103A-43B7-AF60-524CBBD2A61B}"/>
    <cellStyle name="Normal 144 2 2 2 2 2 2 2" xfId="21556" xr:uid="{2F6E98B3-02BA-4FCF-8A75-B206B16AEE2F}"/>
    <cellStyle name="Normal 144 2 2 2 2 2 2 2 2" xfId="21582" xr:uid="{015E3FAE-51EE-4A92-99D5-A994D4C36889}"/>
    <cellStyle name="Normal 144 2 2 2 2 2 2 2 2 2" xfId="21608" xr:uid="{E1B501A2-A400-4B9C-BA60-77B4C83C4C05}"/>
    <cellStyle name="Normal 144 2 2 2 2 2 2 2 2 2 2" xfId="21647" xr:uid="{CC9D4F11-5229-4186-9402-A93230AB151D}"/>
    <cellStyle name="Normal 144 2 2 2 2 2 2 2 2 2 2 2" xfId="21675" xr:uid="{1E9A8FD3-90C2-4293-9932-6C2537BB498F}"/>
    <cellStyle name="Normal 144 2 2 2 2 2 2 2 2 2 2 3" xfId="21688" xr:uid="{8369094F-3E8A-4F64-8F46-5D935BBB9E16}"/>
    <cellStyle name="Normal 144 2 2 2 2 2 2 2 2 2 2 3 2" xfId="21732" xr:uid="{BEA9A21B-63A0-4177-B9AC-3F5FE6BF3F68}"/>
    <cellStyle name="Normal 144 2 2 2 2 2 2 2 2 2 2 3 2 2" xfId="21759" xr:uid="{E9D964F9-CA0B-4151-8309-D5113BAD8612}"/>
    <cellStyle name="Normal 144 2 2 2 2 2 2 2 2 2 2 3 2 2 2" xfId="21786" xr:uid="{37862191-6988-4AF7-A327-9FFA5A54F00C}"/>
    <cellStyle name="Normal 145" xfId="16647" xr:uid="{17A422C3-8940-42AB-8783-7CFAD4947E22}"/>
    <cellStyle name="Normal 145 2" xfId="16684" xr:uid="{425C1CCC-CBD3-4AF9-801C-718FAC3E337B}"/>
    <cellStyle name="Normal 145 2 2" xfId="16710" xr:uid="{4073847F-E071-4033-91C7-20BBB7620771}"/>
    <cellStyle name="Normal 145 2 2 2" xfId="16747" xr:uid="{3EC47ECA-B65D-4132-B356-EA6B437838D3}"/>
    <cellStyle name="Normal 145 2 2 2 2" xfId="21451" xr:uid="{A788891F-A230-4DCB-A84D-19F0350B3035}"/>
    <cellStyle name="Normal 145 2 2 2 2 2" xfId="21477" xr:uid="{8C61CEF6-705D-40DD-A526-797925192B6F}"/>
    <cellStyle name="Normal 145 2 2 2 2 2 2" xfId="21508" xr:uid="{3B820748-5F53-4243-87CE-75F2B75AA9B0}"/>
    <cellStyle name="Normal 145 2 2 2 2 2 2 2" xfId="21557" xr:uid="{A47E9F56-CB60-4F9A-B0C3-1A91FB42DD95}"/>
    <cellStyle name="Normal 145 2 2 2 2 2 2 2 2" xfId="21583" xr:uid="{3D6C6A22-B666-4327-A7A4-44C80385C9E3}"/>
    <cellStyle name="Normal 145 2 2 2 2 2 2 2 2 2" xfId="21609" xr:uid="{EA9CAF11-55F3-4B71-A197-E4CE22C19D66}"/>
    <cellStyle name="Normal 145 2 2 2 2 2 2 2 2 2 2" xfId="21648" xr:uid="{17B80595-2FDF-4BE6-8DA3-64E8DFD4D642}"/>
    <cellStyle name="Normal 145 2 2 2 2 2 2 2 2 2 2 2" xfId="21676" xr:uid="{EEB0CFB8-7217-46D3-9979-831DDC5DB9A8}"/>
    <cellStyle name="Normal 145 2 2 2 2 2 2 2 2 2 2 3" xfId="21689" xr:uid="{26BA194E-185F-4CCE-A9FB-7E5F5B997EA9}"/>
    <cellStyle name="Normal 145 2 2 2 2 2 2 2 2 2 2 3 2" xfId="21733" xr:uid="{B9E2EA34-3B4E-438C-8707-ABA2812A93B2}"/>
    <cellStyle name="Normal 145 2 2 2 2 2 2 2 2 2 2 3 2 2" xfId="21760" xr:uid="{68C1D2B5-05CB-4697-9A8F-5AF55CDEA1EE}"/>
    <cellStyle name="Normal 145 2 2 2 2 2 2 2 2 2 2 3 2 2 2" xfId="21787" xr:uid="{326A9AE5-0891-4E75-8A1E-C1CECA9FD17A}"/>
    <cellStyle name="Normal 146" xfId="16648" xr:uid="{422C21B9-BA3F-45FB-ADD0-9DE0631B6ABF}"/>
    <cellStyle name="Normal 146 2" xfId="16685" xr:uid="{DCC401AA-D506-451D-B1FA-CD7957569E0F}"/>
    <cellStyle name="Normal 146 2 2" xfId="16711" xr:uid="{451176BF-3CC1-45AF-9958-5354F65E4255}"/>
    <cellStyle name="Normal 146 2 2 2" xfId="16748" xr:uid="{FAE2D3A6-ABCD-414F-9D2B-1FA13E0BD01E}"/>
    <cellStyle name="Normal 146 2 2 2 2" xfId="21452" xr:uid="{1995228C-C6F9-431C-B9CE-525475E68DA7}"/>
    <cellStyle name="Normal 146 2 2 2 2 2" xfId="21478" xr:uid="{C35E2FB2-CAFA-4BC9-9F17-1907E76E3BE4}"/>
    <cellStyle name="Normal 146 2 2 2 2 2 2" xfId="21509" xr:uid="{31FE34A9-85A0-491E-B252-706C2795AF34}"/>
    <cellStyle name="Normal 146 2 2 2 2 2 2 2" xfId="21558" xr:uid="{D2B2C2FB-604A-4605-AE52-86B001772583}"/>
    <cellStyle name="Normal 146 2 2 2 2 2 2 2 2" xfId="21584" xr:uid="{9341C978-0C22-4226-B8E4-63C1D1FF4E37}"/>
    <cellStyle name="Normal 146 2 2 2 2 2 2 2 2 2" xfId="21610" xr:uid="{67CB29D4-36F1-4184-ABCF-7EABA3BF30CD}"/>
    <cellStyle name="Normal 146 2 2 2 2 2 2 2 2 2 2" xfId="21649" xr:uid="{45E52537-F412-4425-A3B5-971F237C80BF}"/>
    <cellStyle name="Normal 146 2 2 2 2 2 2 2 2 2 2 2" xfId="21677" xr:uid="{27FCF200-6A98-480C-BA51-441ECCFD29A1}"/>
    <cellStyle name="Normal 146 2 2 2 2 2 2 2 2 2 2 3" xfId="21690" xr:uid="{49B0868E-A92A-400C-81D4-64374D75B999}"/>
    <cellStyle name="Normal 146 2 2 2 2 2 2 2 2 2 2 3 2" xfId="21734" xr:uid="{BF5F9D89-9305-4053-A5B2-A2DC4F987A18}"/>
    <cellStyle name="Normal 146 2 2 2 2 2 2 2 2 2 2 3 2 2" xfId="21761" xr:uid="{1BE23A10-91F8-4D0F-9B07-5969302F516D}"/>
    <cellStyle name="Normal 146 2 2 2 2 2 2 2 2 2 2 3 2 2 2" xfId="21788" xr:uid="{B3DD04F5-7569-449E-8818-DE3945F12CE5}"/>
    <cellStyle name="Normal 147" xfId="16649" xr:uid="{49E21C90-6FC5-4BC7-826C-4A440E505D87}"/>
    <cellStyle name="Normal 147 2" xfId="16686" xr:uid="{768874FF-B1E6-4A13-A9B5-631951CAC6D0}"/>
    <cellStyle name="Normal 147 2 2" xfId="16712" xr:uid="{A2050BEB-3428-43DE-B675-EE530730B03D}"/>
    <cellStyle name="Normal 147 2 2 2" xfId="16749" xr:uid="{544569DF-0A6E-4602-87CF-BCCF2D002F7E}"/>
    <cellStyle name="Normal 147 2 2 2 2" xfId="21453" xr:uid="{FB1DE230-3962-4161-AF3B-4E9D02827CA0}"/>
    <cellStyle name="Normal 147 2 2 2 2 2" xfId="21479" xr:uid="{6AC16BDF-E7AD-4D86-8176-091BC60BD1DD}"/>
    <cellStyle name="Normal 147 2 2 2 2 2 2" xfId="21510" xr:uid="{82A21030-C260-49FA-9602-2B6233EE8869}"/>
    <cellStyle name="Normal 147 2 2 2 2 2 2 2" xfId="21559" xr:uid="{CB00660C-810E-4BF7-993A-E0A8679D5F5A}"/>
    <cellStyle name="Normal 147 2 2 2 2 2 2 2 2" xfId="21585" xr:uid="{9B76372F-7046-43D8-8388-8F5FCCE394E6}"/>
    <cellStyle name="Normal 147 2 2 2 2 2 2 2 2 2" xfId="21611" xr:uid="{0A36BD72-7EE1-4E6B-8DA5-2581150122AA}"/>
    <cellStyle name="Normal 147 2 2 2 2 2 2 2 2 2 2" xfId="21650" xr:uid="{F273D2EA-8EA3-49DE-9C64-2E7579070B9F}"/>
    <cellStyle name="Normal 147 2 2 2 2 2 2 2 2 2 2 2" xfId="21678" xr:uid="{DD22260A-7AC2-4444-BDBB-B3EEE7B15F49}"/>
    <cellStyle name="Normal 147 2 2 2 2 2 2 2 2 2 2 3" xfId="21691" xr:uid="{D729B7EB-822F-4F16-8FF1-802B256B6E74}"/>
    <cellStyle name="Normal 147 2 2 2 2 2 2 2 2 2 2 3 2" xfId="21731" xr:uid="{D3374286-B7F1-422F-B786-836EEBC1568F}"/>
    <cellStyle name="Normal 147 2 2 2 2 2 2 2 2 2 2 3 2 2" xfId="21758" xr:uid="{6A13B9F8-A886-4992-8F62-5E16CD8486A1}"/>
    <cellStyle name="Normal 147 2 2 2 2 2 2 2 2 2 2 3 2 2 2" xfId="21785" xr:uid="{F6F5BA4E-8F4B-4CD2-98AA-AE034AC5AEE5}"/>
    <cellStyle name="Normal 148" xfId="16650" xr:uid="{847CF016-5A43-402D-8ADF-2012ECF76EAF}"/>
    <cellStyle name="Normal 148 2" xfId="16687" xr:uid="{B411017B-AEEB-490A-9A2D-98BBB1432C61}"/>
    <cellStyle name="Normal 148 2 2" xfId="16713" xr:uid="{8716A853-03F6-44B7-9E5A-EB9E7C9B45FD}"/>
    <cellStyle name="Normal 148 2 2 2" xfId="16750" xr:uid="{11152861-610C-449B-A094-90D34D2BDE6A}"/>
    <cellStyle name="Normal 148 2 2 2 2" xfId="21454" xr:uid="{B57B0DB8-A26A-4F6E-816D-5E536ED6E6BC}"/>
    <cellStyle name="Normal 148 2 2 2 2 2" xfId="21480" xr:uid="{39184C51-E923-46EF-A8CF-F305825F8936}"/>
    <cellStyle name="Normal 148 2 2 2 2 2 2" xfId="21511" xr:uid="{51C781A1-8C07-4A7C-8CE9-B9336B5C0F40}"/>
    <cellStyle name="Normal 148 2 2 2 2 2 2 2" xfId="21560" xr:uid="{3AEE28A3-E676-46AF-B213-3BF7DBB9B21A}"/>
    <cellStyle name="Normal 148 2 2 2 2 2 2 2 2" xfId="21586" xr:uid="{2735FAE3-B125-4495-9802-73ADEEB3E243}"/>
    <cellStyle name="Normal 148 2 2 2 2 2 2 2 2 2" xfId="21612" xr:uid="{B61B08FE-4887-4692-8BCA-E4E1AD5F7A5C}"/>
    <cellStyle name="Normal 148 2 2 2 2 2 2 2 2 2 2" xfId="21651" xr:uid="{2E3A900A-1D67-4E7B-8D78-E3E1B74BDA86}"/>
    <cellStyle name="Normal 148 2 2 2 2 2 2 2 2 2 2 2" xfId="21679" xr:uid="{32E6B35F-EBB7-4766-9D67-E966AB659D05}"/>
    <cellStyle name="Normal 148 2 2 2 2 2 2 2 2 2 2 3" xfId="21692" xr:uid="{C9BB2B13-B9B6-434D-8335-1B8A8531A170}"/>
    <cellStyle name="Normal 148 2 2 2 2 2 2 2 2 2 2 3 2" xfId="21735" xr:uid="{4B01BBDC-F0E2-4700-B419-1EEF3B60FB8F}"/>
    <cellStyle name="Normal 148 2 2 2 2 2 2 2 2 2 2 3 2 2" xfId="21762" xr:uid="{A157301D-F8F1-43AF-9B65-16A96DC0638A}"/>
    <cellStyle name="Normal 148 2 2 2 2 2 2 2 2 2 2 3 2 2 2" xfId="21789" xr:uid="{B2184904-C965-4DA4-83BC-BCDBEFC0BC95}"/>
    <cellStyle name="Normal 149" xfId="16651" xr:uid="{A9253CDC-E83A-4AA7-ABB4-C48F45DBDB87}"/>
    <cellStyle name="Normal 149 2" xfId="16688" xr:uid="{CA14E0CE-C756-429D-87E4-B3E0EBD9AF10}"/>
    <cellStyle name="Normal 149 2 2" xfId="16714" xr:uid="{AFDCA968-C139-4135-88D1-D36231553E71}"/>
    <cellStyle name="Normal 149 2 2 2" xfId="16751" xr:uid="{288F1707-2163-436F-A9E6-101F0266711B}"/>
    <cellStyle name="Normal 149 2 2 2 2" xfId="21455" xr:uid="{D8750017-EBD1-43B2-8E4A-85090EF56C1B}"/>
    <cellStyle name="Normal 149 2 2 2 2 2" xfId="21481" xr:uid="{A8C92A21-1C0B-488B-9C77-48756875E8C5}"/>
    <cellStyle name="Normal 149 2 2 2 2 2 2" xfId="21512" xr:uid="{C357EC2C-27A1-4CFB-B308-1A38BCFF828C}"/>
    <cellStyle name="Normal 149 2 2 2 2 2 2 2" xfId="21561" xr:uid="{1ABF4DBB-34AD-4097-B580-C7C621EC200A}"/>
    <cellStyle name="Normal 149 2 2 2 2 2 2 2 2" xfId="21587" xr:uid="{4B8B1D8C-8244-4397-B31A-E340FA0F150E}"/>
    <cellStyle name="Normal 149 2 2 2 2 2 2 2 2 2" xfId="21613" xr:uid="{9BB05510-BD40-408A-9D88-ADBB7F5A26B1}"/>
    <cellStyle name="Normal 149 2 2 2 2 2 2 2 2 2 2" xfId="21652" xr:uid="{E64A9625-110D-4CFB-819D-E5D246CE5A33}"/>
    <cellStyle name="Normal 149 2 2 2 2 2 2 2 2 2 2 2" xfId="21680" xr:uid="{4267C589-81FA-4828-91A5-6BB03D8CB495}"/>
    <cellStyle name="Normal 149 2 2 2 2 2 2 2 2 2 2 3" xfId="21693" xr:uid="{65355FE9-B2E4-433D-ADF6-E99EA3EAB5CB}"/>
    <cellStyle name="Normal 149 2 2 2 2 2 2 2 2 2 2 3 2" xfId="21736" xr:uid="{A99CFF3D-5B54-4A57-8A5F-0BF3D1D0B32F}"/>
    <cellStyle name="Normal 149 2 2 2 2 2 2 2 2 2 2 3 2 2" xfId="21763" xr:uid="{3BD663E5-B395-4389-AD98-722878A519C7}"/>
    <cellStyle name="Normal 149 2 2 2 2 2 2 2 2 2 2 3 2 2 2" xfId="21790"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30" xr:uid="{1C9B118F-13F6-43C1-AD2D-C196972BD025}"/>
    <cellStyle name="Normal 15 2 3" xfId="8981" xr:uid="{00000000-0005-0000-0000-0000022B0000}"/>
    <cellStyle name="Normal 15 2 3 2" xfId="20031" xr:uid="{DE070F67-00A7-4002-B2B4-9839D55BDD27}"/>
    <cellStyle name="Normal 15 2 4" xfId="8982" xr:uid="{00000000-0005-0000-0000-0000032B0000}"/>
    <cellStyle name="Normal 15 2 4 2" xfId="20032" xr:uid="{16943853-4F8A-4625-930D-6D6BAB437154}"/>
    <cellStyle name="Normal 15 2 5" xfId="15230" xr:uid="{00000000-0005-0000-0000-0000042B0000}"/>
    <cellStyle name="Normal 15 3" xfId="8983" xr:uid="{00000000-0005-0000-0000-0000052B0000}"/>
    <cellStyle name="Normal 15 3 2" xfId="8984" xr:uid="{00000000-0005-0000-0000-0000062B0000}"/>
    <cellStyle name="Normal 15 3 2 2" xfId="20033" xr:uid="{28399607-9248-4892-9902-55E06AA0A45F}"/>
    <cellStyle name="Normal 15 4" xfId="8985" xr:uid="{00000000-0005-0000-0000-0000072B0000}"/>
    <cellStyle name="Normal 15 4 2" xfId="20034" xr:uid="{0ADB64EF-A727-4667-A832-F981C1DD192C}"/>
    <cellStyle name="Normal 15 5" xfId="8986" xr:uid="{00000000-0005-0000-0000-0000082B0000}"/>
    <cellStyle name="Normal 15 6" xfId="8987" xr:uid="{00000000-0005-0000-0000-0000092B0000}"/>
    <cellStyle name="Normal 15 6 2" xfId="20035" xr:uid="{6CD17F27-D521-466A-9860-983AC7E89EAC}"/>
    <cellStyle name="Normal 15 7" xfId="15231" xr:uid="{00000000-0005-0000-0000-00000A2B0000}"/>
    <cellStyle name="Normal 15_Template A new" xfId="8988" xr:uid="{00000000-0005-0000-0000-00000B2B0000}"/>
    <cellStyle name="Normal 150" xfId="16715" xr:uid="{A50A9F91-9B32-4E31-9B4D-0523B0DB6F24}"/>
    <cellStyle name="Normal 151" xfId="16716" xr:uid="{CEF6A704-36B1-41E0-96BD-6723A2978CCD}"/>
    <cellStyle name="Normal 152" xfId="16717" xr:uid="{7CBC7FDB-BFAE-4271-912F-342D6D78508A}"/>
    <cellStyle name="Normal 153" xfId="16718" xr:uid="{7CB030C4-84E7-4206-BF23-5068FC6F7E1C}"/>
    <cellStyle name="Normal 154" xfId="16719" xr:uid="{C6DA337C-DEA8-4B9A-BF94-25497B51218B}"/>
    <cellStyle name="Normal 155" xfId="16720" xr:uid="{159DE27F-E24A-41C0-BF00-0897804C4D72}"/>
    <cellStyle name="Normal 156" xfId="16721" xr:uid="{741D6C56-A52C-405E-AD6F-6075256BC682}"/>
    <cellStyle name="Normal 157" xfId="16722" xr:uid="{3692E61B-BB43-4A04-B411-AA927A2926A4}"/>
    <cellStyle name="Normal 158" xfId="16723" xr:uid="{6084427E-09A6-4C2E-9BEC-44040DE6ECB5}"/>
    <cellStyle name="Normal 159" xfId="16724"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7" xr:uid="{5BFF1EC8-41D2-4D6E-839E-70E0F87680B4}"/>
    <cellStyle name="Normal 16 2 3" xfId="8991" xr:uid="{00000000-0005-0000-0000-00000F2B0000}"/>
    <cellStyle name="Normal 16 2 3 2" xfId="20038" xr:uid="{78CE9948-5313-4BCA-A138-D24E73BE6BDF}"/>
    <cellStyle name="Normal 16 2 4" xfId="15232" xr:uid="{00000000-0005-0000-0000-0000102B0000}"/>
    <cellStyle name="Normal 16 2 5" xfId="15233" xr:uid="{00000000-0005-0000-0000-0000112B0000}"/>
    <cellStyle name="Normal 16 2 6" xfId="20036" xr:uid="{E52DB01C-6DB9-489F-B514-2A83BCA398CA}"/>
    <cellStyle name="Normal 16 3" xfId="8992" xr:uid="{00000000-0005-0000-0000-0000122B0000}"/>
    <cellStyle name="Normal 16 3 2" xfId="20039" xr:uid="{3952053B-DD5B-49D1-A85E-A832A95B74C7}"/>
    <cellStyle name="Normal 16 4" xfId="8993" xr:uid="{00000000-0005-0000-0000-0000132B0000}"/>
    <cellStyle name="Normal 16 4 2" xfId="20040" xr:uid="{FB7F5C34-F934-4FCB-9C27-DBCF9261F1F9}"/>
    <cellStyle name="Normal 16 5" xfId="8994" xr:uid="{00000000-0005-0000-0000-0000142B0000}"/>
    <cellStyle name="Normal 16 6" xfId="8995" xr:uid="{00000000-0005-0000-0000-0000152B0000}"/>
    <cellStyle name="Normal 16 6 2" xfId="20041" xr:uid="{EF665C45-015F-42CF-9593-6F6F7C4BB5B2}"/>
    <cellStyle name="Normal 16 7" xfId="15234" xr:uid="{00000000-0005-0000-0000-0000162B0000}"/>
    <cellStyle name="Normal 16_Template A new" xfId="8996" xr:uid="{00000000-0005-0000-0000-0000172B0000}"/>
    <cellStyle name="Normal 160" xfId="16725" xr:uid="{96687C1F-2C39-4C16-8D5D-6A0E75BE828C}"/>
    <cellStyle name="Normal 161" xfId="16765" xr:uid="{FAA34015-4AF3-4C78-9130-A49F2EA84C67}"/>
    <cellStyle name="Normal 162" xfId="21395" xr:uid="{F7995791-8082-475F-8929-CD979F5F31A5}"/>
    <cellStyle name="Normal 163" xfId="21416" xr:uid="{95D84969-4904-40EC-8DC7-42FB94693DBC}"/>
    <cellStyle name="Normal 164" xfId="21417" xr:uid="{6DCDF354-62D4-4974-8F04-C8F61A7BFCF3}"/>
    <cellStyle name="Normal 165" xfId="21418" xr:uid="{BF121DC6-8B11-4620-9749-782EFEB9BB27}"/>
    <cellStyle name="Normal 166" xfId="21419" xr:uid="{C7B6B471-A324-4BC9-A7F2-AA8709FD2051}"/>
    <cellStyle name="Normal 167" xfId="21420" xr:uid="{31288651-CA27-4689-A553-9B4B4FD1A505}"/>
    <cellStyle name="Normal 168" xfId="21421" xr:uid="{AC6CBA3D-9D0A-480D-8ABD-CC4F0AA5B422}"/>
    <cellStyle name="Normal 169" xfId="21422"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2" xr:uid="{547F88CA-5D81-44AC-8B69-28412B785C72}"/>
    <cellStyle name="Normal 170" xfId="21423" xr:uid="{CEDB7CB5-ED12-4B3A-92C2-6E09757478A0}"/>
    <cellStyle name="Normal 171" xfId="21424" xr:uid="{88BC2F39-CD98-4413-81BD-1B8636FDAC47}"/>
    <cellStyle name="Normal 172" xfId="21425" xr:uid="{D19B3EFB-88B3-4B9F-B781-85FE437F6BBC}"/>
    <cellStyle name="Normal 173" xfId="21426" xr:uid="{7C924ABE-1BFD-47B3-8137-BBDB8899D9B2}"/>
    <cellStyle name="Normal 174" xfId="21427" xr:uid="{7D2E50C9-F5E0-41B1-A6D8-8A9D8E44E580}"/>
    <cellStyle name="Normal 175" xfId="21428" xr:uid="{C9B4A2B5-D5E3-4681-A7C2-23809182ADEC}"/>
    <cellStyle name="Normal 176" xfId="21429" xr:uid="{56B971B5-0484-4347-92EE-49375C01EEE1}"/>
    <cellStyle name="Normal 177" xfId="21482" xr:uid="{77251291-74BD-479E-8C6A-4F452E13ACBA}"/>
    <cellStyle name="Normal 178" xfId="21483" xr:uid="{3669D4EC-3F5F-49D3-996B-34F1DFF789BE}"/>
    <cellStyle name="Normal 179" xfId="21484"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4" xr:uid="{91A3FBA4-DE70-441D-92EA-D7A24E277D37}"/>
    <cellStyle name="Normal 18 2 3" xfId="9001" xr:uid="{00000000-0005-0000-0000-00001E2B0000}"/>
    <cellStyle name="Normal 18 2 3 2" xfId="20045" xr:uid="{5C936D79-1175-4CC2-A547-F40589533859}"/>
    <cellStyle name="Normal 18 2 4" xfId="15235" xr:uid="{00000000-0005-0000-0000-00001F2B0000}"/>
    <cellStyle name="Normal 18 2 5" xfId="15236" xr:uid="{00000000-0005-0000-0000-0000202B0000}"/>
    <cellStyle name="Normal 18 2 6" xfId="20043" xr:uid="{0E858631-9575-4B30-93DE-32C7B024B24E}"/>
    <cellStyle name="Normal 18 3" xfId="9002" xr:uid="{00000000-0005-0000-0000-0000212B0000}"/>
    <cellStyle name="Normal 18 3 2" xfId="20046" xr:uid="{B16F50E0-E04E-44CB-A088-8C7AEBECEBDC}"/>
    <cellStyle name="Normal 18 4" xfId="9003" xr:uid="{00000000-0005-0000-0000-0000222B0000}"/>
    <cellStyle name="Normal 18 4 2" xfId="20047" xr:uid="{514DC7EB-9173-4223-9463-AB40CD3E5111}"/>
    <cellStyle name="Normal 18 5" xfId="9004" xr:uid="{00000000-0005-0000-0000-0000232B0000}"/>
    <cellStyle name="Normal 18 5 2" xfId="20048" xr:uid="{C5B38CB8-AC0C-4348-90EF-9477CBB33E5A}"/>
    <cellStyle name="Normal 18 6" xfId="15237" xr:uid="{00000000-0005-0000-0000-0000242B0000}"/>
    <cellStyle name="Normal 18_Template A new" xfId="9005" xr:uid="{00000000-0005-0000-0000-0000252B0000}"/>
    <cellStyle name="Normal 180" xfId="21485" xr:uid="{95AD07C1-2FAA-403B-8BA8-B316116F28C0}"/>
    <cellStyle name="Normal 181" xfId="21486" xr:uid="{0D606C5D-F5F0-43D1-9EC2-C76208E93E9F}"/>
    <cellStyle name="Normal 182" xfId="21531" xr:uid="{AA8CBAD5-80A0-4D6A-9AF8-1B034C993510}"/>
    <cellStyle name="Normal 183" xfId="21532" xr:uid="{DC4D37AB-5D4F-46F2-A93E-ECEC17A2D8B4}"/>
    <cellStyle name="Normal 184" xfId="21533" xr:uid="{EE3D9F9B-86FB-4910-8235-BFDC79AF59B0}"/>
    <cellStyle name="Normal 185" xfId="21534" xr:uid="{282DA5BB-1D79-414F-8D52-881E1F460C7E}"/>
    <cellStyle name="Normal 186" xfId="21535" xr:uid="{25863279-EBF9-4578-85A0-E41E92F2E351}"/>
    <cellStyle name="Normal 187" xfId="21653" xr:uid="{C21F7BAD-E8B5-4160-9DE3-2BA1FFA4F3FC}"/>
    <cellStyle name="Normal 188" xfId="21654" xr:uid="{8D7EAE23-1297-4509-A673-8427D641BD80}"/>
    <cellStyle name="Normal 189" xfId="21708" xr:uid="{838DC1D5-AD10-40BC-B972-E939DE1826D3}"/>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1" xr:uid="{A23A58FF-8672-4AAB-87DC-6CEB9028376D}"/>
    <cellStyle name="Normal 19 2 2 3" xfId="13273" xr:uid="{00000000-0005-0000-0000-00002A2B0000}"/>
    <cellStyle name="Normal 19 2 2 4" xfId="13299" xr:uid="{00000000-0005-0000-0000-00002B2B0000}"/>
    <cellStyle name="Normal 19 2 2 5" xfId="16045" xr:uid="{00000000-0005-0000-0000-00002C2B0000}"/>
    <cellStyle name="Normal 19 2 2 5 2" xfId="16145" xr:uid="{6BCF23F3-58E4-4735-BB86-6B428036ABB1}"/>
    <cellStyle name="Normal 19 2 2 5 2 2" xfId="16502" xr:uid="{90A91AF7-AB2E-4429-89FF-5F2F05CDAE6C}"/>
    <cellStyle name="Normal 19 2 2 5 3" xfId="16303" xr:uid="{C9EE3CCF-0C3B-4AEA-90C7-05FB9F07ECD3}"/>
    <cellStyle name="Normal 19 2 2 5 3 2" xfId="16319" xr:uid="{4D675298-EBDA-451F-BC2B-8EDC2B4CF76D}"/>
    <cellStyle name="Normal 19 2 2 5 3 2 2" xfId="16450" xr:uid="{D1CF9E12-EC21-40EC-ABF4-520596EC9619}"/>
    <cellStyle name="Normal 19 2 2 5 3 2 2 2" xfId="16501" xr:uid="{93461403-0698-4E75-9426-CF3240B1D9EA}"/>
    <cellStyle name="Normal 19 2 2 5 3 2 3" xfId="16500" xr:uid="{FDC03523-F60D-4324-9014-7C01F6FC064D}"/>
    <cellStyle name="Normal 19 2 2 6" xfId="20050" xr:uid="{1BE3A238-0F5B-4EC8-B8DD-9B35A313C694}"/>
    <cellStyle name="Normal 19 2 3" xfId="9009" xr:uid="{00000000-0005-0000-0000-00002D2B0000}"/>
    <cellStyle name="Normal 19 2 3 2" xfId="20052" xr:uid="{7D7A550C-91FE-4D92-B57B-4B03F56BE847}"/>
    <cellStyle name="Normal 19 2 4" xfId="9010" xr:uid="{00000000-0005-0000-0000-00002E2B0000}"/>
    <cellStyle name="Normal 19 2 4 2" xfId="20053" xr:uid="{C482830C-D11A-43AF-A649-22C4AAEBF43E}"/>
    <cellStyle name="Normal 19 2 5" xfId="15238" xr:uid="{00000000-0005-0000-0000-00002F2B0000}"/>
    <cellStyle name="Normal 19 2 6" xfId="20049" xr:uid="{657340B8-D742-410A-AD1C-FC805302EE83}"/>
    <cellStyle name="Normal 19 3" xfId="9011" xr:uid="{00000000-0005-0000-0000-0000302B0000}"/>
    <cellStyle name="Normal 19 3 2" xfId="20054" xr:uid="{2981B8C9-C93E-43D6-9ABD-52B4A28B0D4F}"/>
    <cellStyle name="Normal 19 4" xfId="9012" xr:uid="{00000000-0005-0000-0000-0000312B0000}"/>
    <cellStyle name="Normal 19 4 2" xfId="20055" xr:uid="{3BC91B0A-57D7-4377-A5E4-4AF02C39E20D}"/>
    <cellStyle name="Normal 19 5" xfId="9013" xr:uid="{00000000-0005-0000-0000-0000322B0000}"/>
    <cellStyle name="Normal 19 5 2" xfId="20056" xr:uid="{4BE0B3EC-52C7-4591-8861-A1DBF6299BC8}"/>
    <cellStyle name="Normal 19 6" xfId="15239" xr:uid="{00000000-0005-0000-0000-0000332B0000}"/>
    <cellStyle name="Normal 19_Template A new" xfId="9014" xr:uid="{00000000-0005-0000-0000-0000342B0000}"/>
    <cellStyle name="Normal 190" xfId="21805" xr:uid="{E62B1E48-CB04-4B0C-82FD-E1AA9F543560}"/>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8" xr:uid="{2228A5EE-82AB-466B-A882-35F6AF11D3A7}"/>
    <cellStyle name="Normal 2 16 3" xfId="9024" xr:uid="{00000000-0005-0000-0000-00003F2B0000}"/>
    <cellStyle name="Normal 2 16 3 2" xfId="20059" xr:uid="{079FC9BB-5A19-497B-94A6-BED7ED643F0F}"/>
    <cellStyle name="Normal 2 16 4" xfId="15240" xr:uid="{00000000-0005-0000-0000-0000402B0000}"/>
    <cellStyle name="Normal 2 16 5" xfId="15241" xr:uid="{00000000-0005-0000-0000-0000412B0000}"/>
    <cellStyle name="Normal 2 16 6" xfId="20057" xr:uid="{B99705B5-6E8F-4CE2-ACD4-0A959DC6ABC1}"/>
    <cellStyle name="Normal 2 17" xfId="9025" xr:uid="{00000000-0005-0000-0000-0000422B0000}"/>
    <cellStyle name="Normal 2 17 2" xfId="9026" xr:uid="{00000000-0005-0000-0000-0000432B0000}"/>
    <cellStyle name="Normal 2 17 2 2" xfId="20061" xr:uid="{ABF37F52-1F96-4B1C-8187-6D4A5B55E639}"/>
    <cellStyle name="Normal 2 17 3" xfId="9027" xr:uid="{00000000-0005-0000-0000-0000442B0000}"/>
    <cellStyle name="Normal 2 17 3 2" xfId="20062" xr:uid="{A8655D5F-E17F-415C-B7B2-EEC5B00C26D3}"/>
    <cellStyle name="Normal 2 17 4" xfId="15242" xr:uid="{00000000-0005-0000-0000-0000452B0000}"/>
    <cellStyle name="Normal 2 17 5" xfId="15243" xr:uid="{00000000-0005-0000-0000-0000462B0000}"/>
    <cellStyle name="Normal 2 17 6" xfId="20060"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8"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4" xr:uid="{E4DBD712-4592-4DFB-8349-E44436BE8BD3}"/>
    <cellStyle name="Normal 2 3 10 3" xfId="9089" xr:uid="{00000000-0005-0000-0000-0000852B0000}"/>
    <cellStyle name="Normal 2 3 10 3 2" xfId="20065" xr:uid="{52703963-F8C8-4AA6-9DAD-E85EEEBB69C3}"/>
    <cellStyle name="Normal 2 3 10 4" xfId="15244" xr:uid="{00000000-0005-0000-0000-0000862B0000}"/>
    <cellStyle name="Normal 2 3 10 5" xfId="15245" xr:uid="{00000000-0005-0000-0000-0000872B0000}"/>
    <cellStyle name="Normal 2 3 10 6" xfId="20063" xr:uid="{B74CE699-4DAD-4265-92D1-6ADA7FFD3BF6}"/>
    <cellStyle name="Normal 2 3 11" xfId="9090" xr:uid="{00000000-0005-0000-0000-0000882B0000}"/>
    <cellStyle name="Normal 2 3 11 2" xfId="9091" xr:uid="{00000000-0005-0000-0000-0000892B0000}"/>
    <cellStyle name="Normal 2 3 11 2 2" xfId="20067" xr:uid="{68FDF753-1F29-4F8E-81F0-6C4E7AEB80C8}"/>
    <cellStyle name="Normal 2 3 11 3" xfId="9092" xr:uid="{00000000-0005-0000-0000-00008A2B0000}"/>
    <cellStyle name="Normal 2 3 11 3 2" xfId="20068" xr:uid="{01CB4099-DBA7-46F5-BD40-F9814C1DE1CE}"/>
    <cellStyle name="Normal 2 3 11 4" xfId="15246" xr:uid="{00000000-0005-0000-0000-00008B2B0000}"/>
    <cellStyle name="Normal 2 3 11 5" xfId="15247" xr:uid="{00000000-0005-0000-0000-00008C2B0000}"/>
    <cellStyle name="Normal 2 3 11 6" xfId="20066" xr:uid="{AA831A4E-500D-4162-A6A8-30AB29F30CB0}"/>
    <cellStyle name="Normal 2 3 12" xfId="9093" xr:uid="{00000000-0005-0000-0000-00008D2B0000}"/>
    <cellStyle name="Normal 2 3 12 2" xfId="20069" xr:uid="{87E358F6-9DA4-4F4C-9233-7F731E089226}"/>
    <cellStyle name="Normal 2 3 13" xfId="9094" xr:uid="{00000000-0005-0000-0000-00008E2B0000}"/>
    <cellStyle name="Normal 2 3 13 2" xfId="20070" xr:uid="{E4F9730A-9EBA-4371-9334-6E81F4F4206D}"/>
    <cellStyle name="Normal 2 3 14" xfId="9095" xr:uid="{00000000-0005-0000-0000-00008F2B0000}"/>
    <cellStyle name="Normal 2 3 14 2" xfId="20071" xr:uid="{9C417299-7AED-4134-9B7C-060B56CF6606}"/>
    <cellStyle name="Normal 2 3 15" xfId="15248"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4" xr:uid="{05E5D75D-9845-4007-9101-7983245FDD16}"/>
    <cellStyle name="Normal 2 3 2 2 3" xfId="9099" xr:uid="{00000000-0005-0000-0000-0000942B0000}"/>
    <cellStyle name="Normal 2 3 2 2 3 2" xfId="20075" xr:uid="{12D9AD3D-3D35-4BEB-A3E1-3B4955A3A685}"/>
    <cellStyle name="Normal 2 3 2 2 4" xfId="15249" xr:uid="{00000000-0005-0000-0000-0000952B0000}"/>
    <cellStyle name="Normal 2 3 2 2 5" xfId="15250" xr:uid="{00000000-0005-0000-0000-0000962B0000}"/>
    <cellStyle name="Normal 2 3 2 2 6" xfId="20073" xr:uid="{47AEFFFB-3A54-4621-9084-792A7B43CACA}"/>
    <cellStyle name="Normal 2 3 2 3" xfId="9100" xr:uid="{00000000-0005-0000-0000-0000972B0000}"/>
    <cellStyle name="Normal 2 3 2 3 2" xfId="20076" xr:uid="{2F7D4200-3AD7-4087-9641-BBAAA9EEC8F8}"/>
    <cellStyle name="Normal 2 3 2 4" xfId="9101" xr:uid="{00000000-0005-0000-0000-0000982B0000}"/>
    <cellStyle name="Normal 2 3 2 4 2" xfId="20077" xr:uid="{5864476D-6AFA-4C00-A6F7-7A67E4EAA10D}"/>
    <cellStyle name="Normal 2 3 2 5" xfId="15251" xr:uid="{00000000-0005-0000-0000-0000992B0000}"/>
    <cellStyle name="Normal 2 3 2 6" xfId="15252" xr:uid="{00000000-0005-0000-0000-00009A2B0000}"/>
    <cellStyle name="Normal 2 3 2 7" xfId="20072"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80" xr:uid="{770C97F2-230F-4E5D-9A3C-19C2740F3FE6}"/>
    <cellStyle name="Normal 2 3 3 2 3" xfId="9106" xr:uid="{00000000-0005-0000-0000-00009F2B0000}"/>
    <cellStyle name="Normal 2 3 3 2 3 2" xfId="20081" xr:uid="{D7B951A9-D8EB-40BE-AE6A-61DD558878A0}"/>
    <cellStyle name="Normal 2 3 3 2 4" xfId="15253" xr:uid="{00000000-0005-0000-0000-0000A02B0000}"/>
    <cellStyle name="Normal 2 3 3 2 5" xfId="15254" xr:uid="{00000000-0005-0000-0000-0000A12B0000}"/>
    <cellStyle name="Normal 2 3 3 2 6" xfId="20079" xr:uid="{578EE712-76F4-4F1C-B436-CBE8D19FD2FC}"/>
    <cellStyle name="Normal 2 3 3 3" xfId="9107" xr:uid="{00000000-0005-0000-0000-0000A22B0000}"/>
    <cellStyle name="Normal 2 3 3 3 2" xfId="20082" xr:uid="{84834E3F-49B3-4CDB-B54C-6C23AEF3E306}"/>
    <cellStyle name="Normal 2 3 3 4" xfId="9108" xr:uid="{00000000-0005-0000-0000-0000A32B0000}"/>
    <cellStyle name="Normal 2 3 3 4 2" xfId="20083" xr:uid="{963D6317-F8FB-4DC8-99A4-6C4F315B72F1}"/>
    <cellStyle name="Normal 2 3 3 5" xfId="15255" xr:uid="{00000000-0005-0000-0000-0000A42B0000}"/>
    <cellStyle name="Normal 2 3 3 6" xfId="15256" xr:uid="{00000000-0005-0000-0000-0000A52B0000}"/>
    <cellStyle name="Normal 2 3 3 7" xfId="20078"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6" xr:uid="{D621C5E1-2D94-4C94-B5CE-B982F4BA2DE6}"/>
    <cellStyle name="Normal 2 3 4 2 3" xfId="9113" xr:uid="{00000000-0005-0000-0000-0000AA2B0000}"/>
    <cellStyle name="Normal 2 3 4 2 3 2" xfId="20087" xr:uid="{18EF0CEB-6055-4379-A7C0-97FAE1D7215E}"/>
    <cellStyle name="Normal 2 3 4 2 4" xfId="15257" xr:uid="{00000000-0005-0000-0000-0000AB2B0000}"/>
    <cellStyle name="Normal 2 3 4 2 5" xfId="15258" xr:uid="{00000000-0005-0000-0000-0000AC2B0000}"/>
    <cellStyle name="Normal 2 3 4 2 6" xfId="20085" xr:uid="{6330FD78-1F3A-4A06-BC0A-3F1E82876813}"/>
    <cellStyle name="Normal 2 3 4 3" xfId="9114" xr:uid="{00000000-0005-0000-0000-0000AD2B0000}"/>
    <cellStyle name="Normal 2 3 4 3 2" xfId="20088" xr:uid="{D5EF00FB-64DC-4B0D-8181-7A76DE4D7936}"/>
    <cellStyle name="Normal 2 3 4 4" xfId="9115" xr:uid="{00000000-0005-0000-0000-0000AE2B0000}"/>
    <cellStyle name="Normal 2 3 4 4 2" xfId="20089" xr:uid="{39D10438-F70E-4318-94EA-AF7D9D89442E}"/>
    <cellStyle name="Normal 2 3 4 5" xfId="15259" xr:uid="{00000000-0005-0000-0000-0000AF2B0000}"/>
    <cellStyle name="Normal 2 3 4 6" xfId="15260" xr:uid="{00000000-0005-0000-0000-0000B02B0000}"/>
    <cellStyle name="Normal 2 3 4 7" xfId="20084"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2" xr:uid="{5974A095-9F72-45D6-873D-088861219291}"/>
    <cellStyle name="Normal 2 3 5 2 3" xfId="9120" xr:uid="{00000000-0005-0000-0000-0000B52B0000}"/>
    <cellStyle name="Normal 2 3 5 2 3 2" xfId="20093" xr:uid="{6E7F6252-3782-4A97-9F49-B8CD3AC21461}"/>
    <cellStyle name="Normal 2 3 5 2 4" xfId="15261" xr:uid="{00000000-0005-0000-0000-0000B62B0000}"/>
    <cellStyle name="Normal 2 3 5 2 5" xfId="15262" xr:uid="{00000000-0005-0000-0000-0000B72B0000}"/>
    <cellStyle name="Normal 2 3 5 2 6" xfId="20091" xr:uid="{3E152D90-C410-4E73-B74D-9E5EF9B98C5D}"/>
    <cellStyle name="Normal 2 3 5 3" xfId="9121" xr:uid="{00000000-0005-0000-0000-0000B82B0000}"/>
    <cellStyle name="Normal 2 3 5 3 2" xfId="20094" xr:uid="{4A9A3049-97F1-40AC-BC0D-39B24A34EAB5}"/>
    <cellStyle name="Normal 2 3 5 4" xfId="9122" xr:uid="{00000000-0005-0000-0000-0000B92B0000}"/>
    <cellStyle name="Normal 2 3 5 4 2" xfId="20095" xr:uid="{F7427683-B6C2-4CA9-982B-2BF1D69B8BCD}"/>
    <cellStyle name="Normal 2 3 5 5" xfId="15263" xr:uid="{00000000-0005-0000-0000-0000BA2B0000}"/>
    <cellStyle name="Normal 2 3 5 6" xfId="15264" xr:uid="{00000000-0005-0000-0000-0000BB2B0000}"/>
    <cellStyle name="Normal 2 3 5 7" xfId="20090"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8" xr:uid="{FB82051C-C3D2-47B8-827B-FEBB93864E2F}"/>
    <cellStyle name="Normal 2 3 6 2 3" xfId="9127" xr:uid="{00000000-0005-0000-0000-0000C02B0000}"/>
    <cellStyle name="Normal 2 3 6 2 3 2" xfId="20099" xr:uid="{6CFD0C07-D2DB-4ADA-B5C9-9F972928AEFB}"/>
    <cellStyle name="Normal 2 3 6 2 4" xfId="15265" xr:uid="{00000000-0005-0000-0000-0000C12B0000}"/>
    <cellStyle name="Normal 2 3 6 2 5" xfId="15266" xr:uid="{00000000-0005-0000-0000-0000C22B0000}"/>
    <cellStyle name="Normal 2 3 6 2 6" xfId="20097" xr:uid="{752DDCB3-359E-46AD-9C53-2A1A1A4B2440}"/>
    <cellStyle name="Normal 2 3 6 3" xfId="9128" xr:uid="{00000000-0005-0000-0000-0000C32B0000}"/>
    <cellStyle name="Normal 2 3 6 3 2" xfId="20100" xr:uid="{3AFCDD1E-2BB3-4AFC-9CE2-F916E88323A3}"/>
    <cellStyle name="Normal 2 3 6 4" xfId="9129" xr:uid="{00000000-0005-0000-0000-0000C42B0000}"/>
    <cellStyle name="Normal 2 3 6 4 2" xfId="20101" xr:uid="{511CBE64-5F9C-4695-A505-2726DA132BD7}"/>
    <cellStyle name="Normal 2 3 6 5" xfId="15267" xr:uid="{00000000-0005-0000-0000-0000C52B0000}"/>
    <cellStyle name="Normal 2 3 6 6" xfId="15268" xr:uid="{00000000-0005-0000-0000-0000C62B0000}"/>
    <cellStyle name="Normal 2 3 6 7" xfId="20096"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4" xr:uid="{37514865-2B34-4491-A3D1-EC58F8B64AF0}"/>
    <cellStyle name="Normal 2 3 7 2 3" xfId="9134" xr:uid="{00000000-0005-0000-0000-0000CB2B0000}"/>
    <cellStyle name="Normal 2 3 7 2 3 2" xfId="20105" xr:uid="{8FA75F70-A417-4D53-B637-16A09736C8E4}"/>
    <cellStyle name="Normal 2 3 7 2 4" xfId="15269" xr:uid="{00000000-0005-0000-0000-0000CC2B0000}"/>
    <cellStyle name="Normal 2 3 7 2 5" xfId="15270" xr:uid="{00000000-0005-0000-0000-0000CD2B0000}"/>
    <cellStyle name="Normal 2 3 7 2 6" xfId="20103" xr:uid="{842A9E36-2468-4EBF-8D59-428120864670}"/>
    <cellStyle name="Normal 2 3 7 3" xfId="9135" xr:uid="{00000000-0005-0000-0000-0000CE2B0000}"/>
    <cellStyle name="Normal 2 3 7 3 2" xfId="20106" xr:uid="{CD526584-FF27-4BC8-AE8F-C9BF86B4A498}"/>
    <cellStyle name="Normal 2 3 7 4" xfId="9136" xr:uid="{00000000-0005-0000-0000-0000CF2B0000}"/>
    <cellStyle name="Normal 2 3 7 4 2" xfId="20107" xr:uid="{AF4F76A7-E44F-47DE-8AEE-CDAB4BE06B28}"/>
    <cellStyle name="Normal 2 3 7 5" xfId="15271" xr:uid="{00000000-0005-0000-0000-0000D02B0000}"/>
    <cellStyle name="Normal 2 3 7 6" xfId="15272" xr:uid="{00000000-0005-0000-0000-0000D12B0000}"/>
    <cellStyle name="Normal 2 3 7 7" xfId="20102"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10" xr:uid="{3555B925-9B7D-4E23-BF1E-ECC33A178DAA}"/>
    <cellStyle name="Normal 2 3 8 2 3" xfId="9141" xr:uid="{00000000-0005-0000-0000-0000D62B0000}"/>
    <cellStyle name="Normal 2 3 8 2 3 2" xfId="20111" xr:uid="{2BB492A4-59FA-4191-8184-258BC6D683D1}"/>
    <cellStyle name="Normal 2 3 8 2 4" xfId="15273" xr:uid="{00000000-0005-0000-0000-0000D72B0000}"/>
    <cellStyle name="Normal 2 3 8 2 5" xfId="15274" xr:uid="{00000000-0005-0000-0000-0000D82B0000}"/>
    <cellStyle name="Normal 2 3 8 2 6" xfId="20109" xr:uid="{1CEE010E-19F6-4F6B-B5E1-BE1C26BA2439}"/>
    <cellStyle name="Normal 2 3 8 3" xfId="9142" xr:uid="{00000000-0005-0000-0000-0000D92B0000}"/>
    <cellStyle name="Normal 2 3 8 3 2" xfId="20112" xr:uid="{25194A11-B66D-44F9-A49B-CF4D961B0CD9}"/>
    <cellStyle name="Normal 2 3 8 4" xfId="9143" xr:uid="{00000000-0005-0000-0000-0000DA2B0000}"/>
    <cellStyle name="Normal 2 3 8 4 2" xfId="20113" xr:uid="{8F0C403E-8EE4-41F3-ADAF-447F820CB728}"/>
    <cellStyle name="Normal 2 3 8 5" xfId="15275" xr:uid="{00000000-0005-0000-0000-0000DB2B0000}"/>
    <cellStyle name="Normal 2 3 8 6" xfId="15276" xr:uid="{00000000-0005-0000-0000-0000DC2B0000}"/>
    <cellStyle name="Normal 2 3 8 7" xfId="20108"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5" xr:uid="{4B71CFB3-8E04-47B7-8F1B-34367DE15CAD}"/>
    <cellStyle name="Normal 2 3 9 3" xfId="9147" xr:uid="{00000000-0005-0000-0000-0000E02B0000}"/>
    <cellStyle name="Normal 2 3 9 3 2" xfId="20116" xr:uid="{68690DCD-51F3-4DAB-971D-82439392E996}"/>
    <cellStyle name="Normal 2 3 9 4" xfId="15277" xr:uid="{00000000-0005-0000-0000-0000E12B0000}"/>
    <cellStyle name="Normal 2 3 9 5" xfId="15278" xr:uid="{00000000-0005-0000-0000-0000E22B0000}"/>
    <cellStyle name="Normal 2 3 9 6" xfId="20114"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400"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8" xr:uid="{9E789EE5-3B8F-49A4-A8B6-5721525C365F}"/>
    <cellStyle name="Normal 2 4 3 3" xfId="9156" xr:uid="{00000000-0005-0000-0000-0000EB2B0000}"/>
    <cellStyle name="Normal 2 4 3 3 2" xfId="20119" xr:uid="{FD83C6F5-13DC-48EC-AFBA-58B8F4D89CC8}"/>
    <cellStyle name="Normal 2 4 3 4" xfId="15279" xr:uid="{00000000-0005-0000-0000-0000EC2B0000}"/>
    <cellStyle name="Normal 2 4 3 5" xfId="15280" xr:uid="{00000000-0005-0000-0000-0000ED2B0000}"/>
    <cellStyle name="Normal 2 4 3 6" xfId="20117" xr:uid="{EB0AE991-269A-4DB2-B320-385020549267}"/>
    <cellStyle name="Normal 2 4 4" xfId="9157" xr:uid="{00000000-0005-0000-0000-0000EE2B0000}"/>
    <cellStyle name="Normal 2 4 4 2" xfId="9158" xr:uid="{00000000-0005-0000-0000-0000EF2B0000}"/>
    <cellStyle name="Normal 2 4 4 2 2" xfId="20121" xr:uid="{273B9252-CDB9-4110-8AAD-D004052DCF2F}"/>
    <cellStyle name="Normal 2 4 4 3" xfId="9159" xr:uid="{00000000-0005-0000-0000-0000F02B0000}"/>
    <cellStyle name="Normal 2 4 4 3 2" xfId="20122" xr:uid="{F6ACD2F3-07BA-47A8-8B48-5BC0C5C53189}"/>
    <cellStyle name="Normal 2 4 4 4" xfId="15281" xr:uid="{00000000-0005-0000-0000-0000F12B0000}"/>
    <cellStyle name="Normal 2 4 4 5" xfId="15282" xr:uid="{00000000-0005-0000-0000-0000F22B0000}"/>
    <cellStyle name="Normal 2 4 4 6" xfId="20120" xr:uid="{51E3B0F6-0588-4BC5-9C24-2501606DD831}"/>
    <cellStyle name="Normal 2 4 5" xfId="9160" xr:uid="{00000000-0005-0000-0000-0000F32B0000}"/>
    <cellStyle name="Normal 2 4 5 2" xfId="20123" xr:uid="{4D0CD0F4-87E6-41D2-AC6E-94B5BE835C37}"/>
    <cellStyle name="Normal 2 4 6" xfId="9161" xr:uid="{00000000-0005-0000-0000-0000F42B0000}"/>
    <cellStyle name="Normal 2 4 6 2" xfId="20124" xr:uid="{40D0DC23-4F2B-448A-853E-7B64D3B11424}"/>
    <cellStyle name="Normal 2 4 7" xfId="9162" xr:uid="{00000000-0005-0000-0000-0000F52B0000}"/>
    <cellStyle name="Normal 2 4 7 2" xfId="20125" xr:uid="{F7FF1480-9E12-404B-B8F3-CBCE40038CE7}"/>
    <cellStyle name="Normal 2 4 8" xfId="15283"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6"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8" xr:uid="{4C2FF25F-0842-4221-A9EA-2E7048A1CD87}"/>
    <cellStyle name="Normal 2 7 4" xfId="9180" xr:uid="{00000000-0005-0000-0000-0000082C0000}"/>
    <cellStyle name="Normal 2 7 4 2" xfId="20129" xr:uid="{F1BFF10A-EB16-4A8D-8108-F15F26ADE5D1}"/>
    <cellStyle name="Normal 2 7 5" xfId="9181" xr:uid="{00000000-0005-0000-0000-0000092C0000}"/>
    <cellStyle name="Normal 2 7 6" xfId="15284" xr:uid="{00000000-0005-0000-0000-00000A2C0000}"/>
    <cellStyle name="Normal 2 7 7" xfId="15285" xr:uid="{00000000-0005-0000-0000-00000B2C0000}"/>
    <cellStyle name="Normal 2 7 8" xfId="20127"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1" xr:uid="{F90FEF53-C711-44B7-9D89-2643FE16A239}"/>
    <cellStyle name="Normal 21 2 3" xfId="9192" xr:uid="{00000000-0005-0000-0000-0000182C0000}"/>
    <cellStyle name="Normal 21 2 3 2" xfId="20132" xr:uid="{FAFABABA-3EF5-4BC0-9249-360EA3632530}"/>
    <cellStyle name="Normal 21 2 4" xfId="15286" xr:uid="{00000000-0005-0000-0000-0000192C0000}"/>
    <cellStyle name="Normal 21 2 5" xfId="15287" xr:uid="{00000000-0005-0000-0000-00001A2C0000}"/>
    <cellStyle name="Normal 21 2 6" xfId="20130" xr:uid="{C2C6A027-F0E8-44B3-B8AC-DB02C5BCB1FB}"/>
    <cellStyle name="Normal 21 3" xfId="9193" xr:uid="{00000000-0005-0000-0000-00001B2C0000}"/>
    <cellStyle name="Normal 21 3 2" xfId="20133" xr:uid="{DA2328A7-7279-499D-B2C6-169EC1B919DB}"/>
    <cellStyle name="Normal 21 4" xfId="9194" xr:uid="{00000000-0005-0000-0000-00001C2C0000}"/>
    <cellStyle name="Normal 21 4 2" xfId="20134" xr:uid="{603C959C-4D0D-4CE0-8DD4-8CE7649409D4}"/>
    <cellStyle name="Normal 21 5" xfId="9195" xr:uid="{00000000-0005-0000-0000-00001D2C0000}"/>
    <cellStyle name="Normal 21 5 2" xfId="20135" xr:uid="{FCEF93AF-5D6E-4B7E-9495-7ED73C1448D2}"/>
    <cellStyle name="Normal 21 6" xfId="15288"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7" xr:uid="{F52C9DCD-3A07-4D71-9E09-1A64124ADF16}"/>
    <cellStyle name="Normal 22 2 3" xfId="9199" xr:uid="{00000000-0005-0000-0000-0000232C0000}"/>
    <cellStyle name="Normal 22 2 3 2" xfId="20138" xr:uid="{13DAC266-ED47-4DE8-A856-3311F864E615}"/>
    <cellStyle name="Normal 22 2 4" xfId="15289" xr:uid="{00000000-0005-0000-0000-0000242C0000}"/>
    <cellStyle name="Normal 22 2 5" xfId="15290" xr:uid="{00000000-0005-0000-0000-0000252C0000}"/>
    <cellStyle name="Normal 22 2 6" xfId="20136" xr:uid="{32292706-EFAE-49A8-A41D-0ECFF35F8495}"/>
    <cellStyle name="Normal 22 3" xfId="9200" xr:uid="{00000000-0005-0000-0000-0000262C0000}"/>
    <cellStyle name="Normal 22 3 2" xfId="20139" xr:uid="{05ADEC27-0357-40CF-A2B4-D86067B8B510}"/>
    <cellStyle name="Normal 22 4" xfId="9201" xr:uid="{00000000-0005-0000-0000-0000272C0000}"/>
    <cellStyle name="Normal 22 4 2" xfId="20140" xr:uid="{785BA4C5-7F6C-4AC4-B4D6-0391209DE3C4}"/>
    <cellStyle name="Normal 22 5" xfId="9202" xr:uid="{00000000-0005-0000-0000-0000282C0000}"/>
    <cellStyle name="Normal 22 5 2" xfId="20141" xr:uid="{63E51657-44F9-4D7B-8D4A-40154D889066}"/>
    <cellStyle name="Normal 22 6" xfId="15291"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3" xr:uid="{4554DE90-2AB7-4AC3-8BCC-4C118545C7CA}"/>
    <cellStyle name="Normal 23 2 3" xfId="9206" xr:uid="{00000000-0005-0000-0000-00002E2C0000}"/>
    <cellStyle name="Normal 23 2 3 2" xfId="20144" xr:uid="{A05578E2-D030-48DA-A3C3-0BEFC1397AE2}"/>
    <cellStyle name="Normal 23 2 4" xfId="15292" xr:uid="{00000000-0005-0000-0000-00002F2C0000}"/>
    <cellStyle name="Normal 23 2 5" xfId="15293" xr:uid="{00000000-0005-0000-0000-0000302C0000}"/>
    <cellStyle name="Normal 23 2 6" xfId="20142" xr:uid="{169FE423-4F51-4FED-B159-BB46BFC772AC}"/>
    <cellStyle name="Normal 23 3" xfId="9207" xr:uid="{00000000-0005-0000-0000-0000312C0000}"/>
    <cellStyle name="Normal 23 3 2" xfId="20145" xr:uid="{BEB4A79B-C3BD-4CF9-8F66-7A137F8A0B8A}"/>
    <cellStyle name="Normal 23 4" xfId="9208" xr:uid="{00000000-0005-0000-0000-0000322C0000}"/>
    <cellStyle name="Normal 23 4 2" xfId="20146" xr:uid="{E78ED790-4B6E-43BE-BD5B-2EEAB89EF021}"/>
    <cellStyle name="Normal 23 5" xfId="9209" xr:uid="{00000000-0005-0000-0000-0000332C0000}"/>
    <cellStyle name="Normal 23 5 2" xfId="20147" xr:uid="{D760FCD4-3A99-4694-A285-D5661BBA753D}"/>
    <cellStyle name="Normal 23 6" xfId="15294"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9" xr:uid="{A84A8745-C12A-4647-AEB5-82BDDBB49197}"/>
    <cellStyle name="Normal 24 2 2 3" xfId="13196" xr:uid="{00000000-0005-0000-0000-00003A2C0000}"/>
    <cellStyle name="Normal 24 2 2 3 2" xfId="13274" xr:uid="{00000000-0005-0000-0000-00003B2C0000}"/>
    <cellStyle name="Normal 24 2 2 3 2 2" xfId="13298" xr:uid="{00000000-0005-0000-0000-00003C2C0000}"/>
    <cellStyle name="Normal 24 2 2 3 2 2 2" xfId="16066" xr:uid="{00000000-0005-0000-0000-00003D2C0000}"/>
    <cellStyle name="Normal 24 2 2 3 2 2 2 2" xfId="16067" xr:uid="{00000000-0005-0000-0000-00003E2C0000}"/>
    <cellStyle name="Normal 24 2 2 3 2 2 2 2 2" xfId="16100" xr:uid="{00000000-0005-0000-0000-00003F2C0000}"/>
    <cellStyle name="Normal 24 2 2 3 2 2 2 2 3" xfId="16135" xr:uid="{00000000-0005-0000-0000-0000402C0000}"/>
    <cellStyle name="Normal 24 2 2 3 2 2 2 2 3 2" xfId="16156" xr:uid="{1798433F-01B7-4EBB-B9C5-57D9D3B4B8EA}"/>
    <cellStyle name="Normal 24 2 2 3 2 2 2 2 3 2 2" xfId="16244" xr:uid="{D4064C38-69ED-43E0-A76E-E72DC24239B3}"/>
    <cellStyle name="Normal 24 2 2 3 2 2 2 2 3 2 2 2" xfId="16302" xr:uid="{9BB484BB-681A-405F-86D2-3BAC3A0AB19C}"/>
    <cellStyle name="Normal 24 2 2 3 2 2 2 2 3 2 2 2 2" xfId="16344" xr:uid="{27A0B203-8F72-43DF-85F4-3AC07E9B5C1A}"/>
    <cellStyle name="Normal 24 2 2 3 2 2 2 2 3 2 2 2 2 2" xfId="16397" xr:uid="{102C8F26-3872-4811-B1A1-A03DDE8B1F7E}"/>
    <cellStyle name="Normal 24 2 2 3 2 2 2 2 3 3" xfId="16176" xr:uid="{74818B0B-BACA-4C40-ADE0-4B5D55A4CAD8}"/>
    <cellStyle name="Normal 24 2 2 3 3" xfId="13297" xr:uid="{00000000-0005-0000-0000-0000412C0000}"/>
    <cellStyle name="Normal 24 2 2 3 3 2" xfId="16068" xr:uid="{00000000-0005-0000-0000-0000422C0000}"/>
    <cellStyle name="Normal 24 2 2 3 3 2 2" xfId="16069" xr:uid="{00000000-0005-0000-0000-0000432C0000}"/>
    <cellStyle name="Normal 24 2 2 3 3 2 2 2" xfId="16101" xr:uid="{00000000-0005-0000-0000-0000442C0000}"/>
    <cellStyle name="Normal 24 2 2 3 3 3" xfId="16175" xr:uid="{1982EC84-395F-4A22-9727-E61EF133F317}"/>
    <cellStyle name="Normal 24 2 2 4" xfId="20148" xr:uid="{569DB904-C231-4917-8966-1BEF447B6DE4}"/>
    <cellStyle name="Normal 24 2 3" xfId="9213" xr:uid="{00000000-0005-0000-0000-0000452C0000}"/>
    <cellStyle name="Normal 24 2 3 2" xfId="20150" xr:uid="{DBA068F7-03C0-402A-9CC5-734BA022AF0A}"/>
    <cellStyle name="Normal 24 2 4" xfId="9214" xr:uid="{00000000-0005-0000-0000-0000462C0000}"/>
    <cellStyle name="Normal 24 2 4 2" xfId="20151" xr:uid="{3643D88F-B89F-4079-8F89-30DCABA0E500}"/>
    <cellStyle name="Normal 24 2 5" xfId="15295" xr:uid="{00000000-0005-0000-0000-0000472C0000}"/>
    <cellStyle name="Normal 24 2 6" xfId="16768" xr:uid="{50329851-32CC-4EA2-B6E0-6BF7EC4734AF}"/>
    <cellStyle name="Normal 24 3" xfId="9215" xr:uid="{00000000-0005-0000-0000-0000482C0000}"/>
    <cellStyle name="Normal 24 3 2" xfId="20152" xr:uid="{7074FD7A-7E16-4563-8896-5FB61B23470F}"/>
    <cellStyle name="Normal 24 4" xfId="9216" xr:uid="{00000000-0005-0000-0000-0000492C0000}"/>
    <cellStyle name="Normal 24 4 2" xfId="20153" xr:uid="{B43C2343-62C9-42F8-863C-B60B3C7B1A44}"/>
    <cellStyle name="Normal 24 5" xfId="9217" xr:uid="{00000000-0005-0000-0000-00004A2C0000}"/>
    <cellStyle name="Normal 24 5 2" xfId="20154" xr:uid="{20BC9173-4B68-4989-AE5F-6FD47E0A5723}"/>
    <cellStyle name="Normal 24 6" xfId="13156"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5" xr:uid="{A808DE16-40BA-4497-86D5-053C56DD3325}"/>
    <cellStyle name="Normal 25 4" xfId="16769"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8" xr:uid="{00000000-0005-0000-0000-0000532C0000}"/>
    <cellStyle name="Normal 26 2 3 2" xfId="13194" xr:uid="{00000000-0005-0000-0000-0000542C0000}"/>
    <cellStyle name="Normal 26 2 3 2 2" xfId="13275" xr:uid="{00000000-0005-0000-0000-0000552C0000}"/>
    <cellStyle name="Normal 26 2 4" xfId="13197" xr:uid="{00000000-0005-0000-0000-0000562C0000}"/>
    <cellStyle name="Normal 26 2 4 2" xfId="13215" xr:uid="{00000000-0005-0000-0000-0000572C0000}"/>
    <cellStyle name="Normal 26 2 4 2 2" xfId="13276" xr:uid="{00000000-0005-0000-0000-0000582C0000}"/>
    <cellStyle name="Normal 26 2 4 2 3" xfId="13294" xr:uid="{00000000-0005-0000-0000-0000592C0000}"/>
    <cellStyle name="Normal 26 2 4 2 3 2" xfId="16161" xr:uid="{D058D222-8454-471C-BF7C-83717D94E220}"/>
    <cellStyle name="Normal 26 2 4 3" xfId="13223" xr:uid="{00000000-0005-0000-0000-00005A2C0000}"/>
    <cellStyle name="Normal 26 2 4 3 2" xfId="13256" xr:uid="{00000000-0005-0000-0000-00005B2C0000}"/>
    <cellStyle name="Normal 26 2 4 3 2 2" xfId="13295" xr:uid="{00000000-0005-0000-0000-00005C2C0000}"/>
    <cellStyle name="Normal 26 2 4 3 2 2 2" xfId="16118" xr:uid="{00000000-0005-0000-0000-00005D2C0000}"/>
    <cellStyle name="Normal 26 2 4 3 2 2 2 2" xfId="16148" xr:uid="{51F18AAE-491C-4C64-94C2-4843ACB4270D}"/>
    <cellStyle name="Normal 26 2 4 3 2 2 2 2 2" xfId="16162" xr:uid="{E8D89B25-DED9-4306-A4EE-0B390087297E}"/>
    <cellStyle name="Normal 26 2 4 3 2 2 2 2 2 2" xfId="16229" xr:uid="{F166AF83-0BE0-45B5-A4E2-968BD32F43F6}"/>
    <cellStyle name="Normal 26 2 4 3 2 2 2 2 2 3" xfId="16245" xr:uid="{1F91D303-ED90-4DC9-B5B7-F2C6938A8DCF}"/>
    <cellStyle name="Normal 26 2 4 3 2 2 2 2 2 3 2" xfId="16271" xr:uid="{BDF15FC3-708E-4F3B-B2C6-D870022C6C94}"/>
    <cellStyle name="Normal 26 2 4 3 2 2 2 2 2 3 2 2" xfId="16335" xr:uid="{64C10E66-8B8C-49B6-B55C-AEB540C7287D}"/>
    <cellStyle name="Normal 26 2 4 3 2 2 2 2 2 3 2 2 2" xfId="16385" xr:uid="{47CB6817-4C10-4B00-9931-5152C32FABB4}"/>
    <cellStyle name="Normal 26 2 4 3 2 2 2 2 2 3 2 2 2 2" xfId="16411" xr:uid="{A7C048DC-9175-44FF-B8CC-0529CA75DF40}"/>
    <cellStyle name="Normal 26 2 4 3 2 2 2 2 2 3 2 2 2 2 2" xfId="16431" xr:uid="{2E96CD59-012F-4BF9-BF3F-932CEA8AB3EC}"/>
    <cellStyle name="Normal 26 2 4 3 2 2 2 2 2 3 2 2 2 2 2 2" xfId="16471" xr:uid="{F5A94748-CAE3-41E7-80C4-A887C586FCFE}"/>
    <cellStyle name="Normal 26 2 4 3 2 2 2 2 2 3 2 2 2 2 2 2 2" xfId="16475" xr:uid="{E80E724F-117C-4CD2-9AA5-FB073FA98E0D}"/>
    <cellStyle name="Normal 26 2 4 3 2 2 2 2 2 3 2 2 2 2 2 2 2 2" xfId="16528" xr:uid="{80DF69F2-DC32-4383-A854-965BA4690734}"/>
    <cellStyle name="Normal 26 2 4 3 2 2 2 2 2 3 2 2 2 2 2 2 2 2 2" xfId="16546" xr:uid="{EB168254-F0E2-4584-BA44-F51415FA04D4}"/>
    <cellStyle name="Normal 26 2 4 3 2 2 2 2 2 3 2 2 2 2 2 2 2 2 2 2" xfId="16564" xr:uid="{BDA69045-BD32-43A5-B2BA-35DBF20106E9}"/>
    <cellStyle name="Normal 26 2 4 3 2 2 2 2 2 3 2 2 2 2 2 2 2 2 2 2 2" xfId="16661" xr:uid="{54A67842-40F1-4C54-8C31-9AB62A585DCB}"/>
    <cellStyle name="Normal 26 2 4 3 2 2 2 2 2 3 2 2 2 2 2 2 2 2 2 2 2 2" xfId="16761" xr:uid="{989D88FB-775D-4B87-B363-D1A6F49A3B65}"/>
    <cellStyle name="Normal 26 2 4 3 2 2 2 2 2 3 2 2 2 2 2 2 2 2 2 2 2 2 2" xfId="21523" xr:uid="{1D1C484F-2E9B-4520-B959-1E294B2AA997}"/>
    <cellStyle name="Normal 26 2 4 3 2 2 2 2 2 3 2 2 2 2 2 2 2 2 2 2 2 2 2 2" xfId="21624" xr:uid="{0839C9CD-44B9-4EFA-85A3-03B7383255CE}"/>
    <cellStyle name="Normal 26 2 4 3 2 2 2 2 2 3 2 2 2 2 2 2 2 2 2 2 2 2 2 2 2" xfId="21705" xr:uid="{9917E3C8-BE2F-4616-A328-258BBFA59DD7}"/>
    <cellStyle name="Normal 26 2 4 3 2 2 2 2 2 3 2 2 2 2 2 2 2 2 2 2 2 2 2 2 2 2" xfId="21802" xr:uid="{84137129-60E5-47A8-9291-B9ECC976199F}"/>
    <cellStyle name="Normal 26 2 4 3 3" xfId="16078" xr:uid="{00000000-0005-0000-0000-00005E2C0000}"/>
    <cellStyle name="Normal 26 2 5" xfId="13238" xr:uid="{00000000-0005-0000-0000-00005F2C0000}"/>
    <cellStyle name="Normal 26 2 5 2" xfId="13257" xr:uid="{00000000-0005-0000-0000-0000602C0000}"/>
    <cellStyle name="Normal 26 2 5 2 2" xfId="13296" xr:uid="{00000000-0005-0000-0000-0000612C0000}"/>
    <cellStyle name="Normal 26 2 5 2 2 2" xfId="16119" xr:uid="{00000000-0005-0000-0000-0000622C0000}"/>
    <cellStyle name="Normal 26 2 5 2 2 2 2" xfId="16149" xr:uid="{5B363E3A-AE0E-44EE-8BC3-E415D9BB3AC8}"/>
    <cellStyle name="Normal 26 2 5 2 2 2 2 2" xfId="16163" xr:uid="{953A55F7-0305-45B2-AD3C-BBBB5E3BD10C}"/>
    <cellStyle name="Normal 26 2 5 2 2 2 2 2 2" xfId="16230" xr:uid="{627EA3B5-5A69-4889-8D52-D7F06F90461F}"/>
    <cellStyle name="Normal 26 2 5 2 2 2 2 2 2 2" xfId="16279" xr:uid="{E351C86D-95BF-4562-86DA-3A1B7D6F85F3}"/>
    <cellStyle name="Normal 26 2 5 2 2 2 2 2 2 2 2" xfId="16336" xr:uid="{F8970592-0EB7-4CDC-ACBD-992658F225E6}"/>
    <cellStyle name="Normal 26 2 5 2 2 2 2 2 2 2 2 2" xfId="16386" xr:uid="{416ED054-5A99-4DBA-8536-D439F8344BA1}"/>
    <cellStyle name="Normal 26 2 5 2 2 2 2 2 2 2 2 2 2" xfId="16412" xr:uid="{3B138626-0D4F-42BE-A289-85CD8F12E6D5}"/>
    <cellStyle name="Normal 26 2 5 2 2 2 2 2 2 2 2 2 2 2" xfId="16432" xr:uid="{765F7ED6-771A-4A45-BE4F-3BFFF938F566}"/>
    <cellStyle name="Normal 26 2 5 2 2 2 2 2 2 2 2 2 2 2 2" xfId="16472" xr:uid="{7C8B162A-D516-45D9-9C95-11730286379E}"/>
    <cellStyle name="Normal 26 2 5 2 2 2 2 2 2 2 2 2 2 2 2 2" xfId="16491" xr:uid="{F961BC4F-76A9-400A-9683-5C3859C2703F}"/>
    <cellStyle name="Normal 26 2 5 2 2 2 2 2 2 2 2 2 2 2 2 2 2" xfId="16530" xr:uid="{64DD9A20-3419-4E1A-888D-B48ADCE9A5A7}"/>
    <cellStyle name="Normal 26 2 5 2 2 2 2 2 2 2 2 2 2 2 2 2 2 2" xfId="16548" xr:uid="{29A5767E-8865-44D9-AE15-88F2E682442F}"/>
    <cellStyle name="Normal 26 2 5 2 2 2 2 2 2 2 2 2 2 2 2 2 2 2 2" xfId="16566" xr:uid="{DD242188-1FC1-4D59-A248-638F7F607BC7}"/>
    <cellStyle name="Normal 26 2 5 2 2 2 2 2 2 2 2 2 2 2 2 2 2 2 2 2" xfId="16663" xr:uid="{5516AAB8-612A-460C-A055-C7A3B578F78E}"/>
    <cellStyle name="Normal 26 2 5 2 2 2 2 2 2 2 2 2 2 2 2 2 2 2 2 2 2" xfId="16763" xr:uid="{F9A128FC-40E5-4FD8-8D83-5E918380A801}"/>
    <cellStyle name="Normal 26 2 5 2 2 2 2 2 2 2 2 2 2 2 2 2 2 2 2 2 2 2" xfId="21525" xr:uid="{9F65B73F-A705-49F1-8381-92FA1FDD4457}"/>
    <cellStyle name="Normal 26 2 5 2 2 2 2 2 2 2 2 2 2 2 2 2 2 2 2 2 2 2 2" xfId="21626" xr:uid="{F10649AD-6F02-4204-BD56-AA9A709F22FE}"/>
    <cellStyle name="Normal 26 2 5 2 2 2 2 2 2 2 2 2 2 2 2 2 2 2 2 2 2 2 2 2" xfId="21707" xr:uid="{82D1011A-F6E0-45A6-A601-09AC0D5434B1}"/>
    <cellStyle name="Normal 26 2 5 2 2 2 2 2 2 2 2 2 2 2 2 2 2 2 2 2 2 2 2 2 2" xfId="21804" xr:uid="{43FE6E7E-3931-462B-A36F-18B8EAF04D61}"/>
    <cellStyle name="Normal 26 2 6" xfId="13277" xr:uid="{00000000-0005-0000-0000-0000632C0000}"/>
    <cellStyle name="Normal 26 2 7" xfId="13292" xr:uid="{00000000-0005-0000-0000-0000642C0000}"/>
    <cellStyle name="Normal 26 2 7 2" xfId="16116" xr:uid="{00000000-0005-0000-0000-0000652C0000}"/>
    <cellStyle name="Normal 26 2 7 2 2" xfId="16146" xr:uid="{AFAF1DF2-7226-4301-BCC3-AA47CAE6F2EF}"/>
    <cellStyle name="Normal 26 2 7 2 2 2" xfId="16158" xr:uid="{35554E63-4467-4C86-A882-7091F90AC349}"/>
    <cellStyle name="Normal 26 2 7 2 2 2 2" xfId="16227" xr:uid="{BB344B1E-33C8-43E8-9869-08DD986FAFE8}"/>
    <cellStyle name="Normal 26 2 7 2 2 2 2 2" xfId="16275" xr:uid="{16DCFE17-C88B-42A1-9F95-3BAF12645B1C}"/>
    <cellStyle name="Normal 26 2 7 2 2 2 2 2 2" xfId="16324" xr:uid="{9F2D0E89-2999-4117-840F-16F1965004EB}"/>
    <cellStyle name="Normal 26 2 7 2 2 2 2 2 2 2" xfId="16378" xr:uid="{C2ADDE58-F67B-42F5-AF92-DE4F5A5A1A62}"/>
    <cellStyle name="Normal 26 2 7 2 2 2 2 2 2 2 2" xfId="16405" xr:uid="{19BAEEA6-9829-42BC-A688-2BB74DDD3CA3}"/>
    <cellStyle name="Normal 26 2 7 2 2 2 2 2 2 2 2 2" xfId="16425" xr:uid="{C6971609-4AB7-4F56-B55C-38F4BE8AD6F9}"/>
    <cellStyle name="Normal 26 2 7 2 2 2 2 2 2 2 2 2 2" xfId="16465" xr:uid="{765C14A2-D5C2-489F-B857-1D134A89843E}"/>
    <cellStyle name="Normal 26 2 7 2 2 2 2 2 2 2 2 2 2 2" xfId="16486" xr:uid="{B5B8BD74-E955-46A3-BEE6-0114EFBAF819}"/>
    <cellStyle name="Normal 26 2 7 2 2 2 2 2 2 2 2 2 2 2 2" xfId="16521" xr:uid="{B84A6730-D292-46DA-845D-B1CC1ACB68C6}"/>
    <cellStyle name="Normal 26 2 7 2 2 2 2 2 2 2 2 2 2 2 2 2" xfId="16540" xr:uid="{5F85B7B0-B5B7-42BA-8337-25730E041A38}"/>
    <cellStyle name="Normal 26 2 7 2 2 2 2 2 2 2 2 2 2 2 2 2 2" xfId="16558" xr:uid="{AB7ED8B8-E4D3-4C2D-8F66-9E5C5A7FE6F7}"/>
    <cellStyle name="Normal 26 2 7 2 2 2 2 2 2 2 2 2 2 2 2 2 2 2" xfId="16655" xr:uid="{F8571A8B-4F56-4EB0-9CF3-345FBC93AF94}"/>
    <cellStyle name="Normal 26 2 7 2 2 2 2 2 2 2 2 2 2 2 2 2 2 2 2" xfId="16755" xr:uid="{17059287-A068-433D-83F3-3EFC5A2D8BCB}"/>
    <cellStyle name="Normal 26 2 7 2 2 2 2 2 2 2 2 2 2 2 2 2 2 2 2 2" xfId="21517" xr:uid="{DA5FE2B8-3831-4E4F-9B93-557C2A151109}"/>
    <cellStyle name="Normal 26 2 7 2 2 2 2 2 2 2 2 2 2 2 2 2 2 2 2 2 2" xfId="21618" xr:uid="{4FE7C250-E511-44B0-86F3-F3B5E1B96E4C}"/>
    <cellStyle name="Normal 26 2 7 2 2 2 2 2 2 2 2 2 2 2 2 2 2 2 2 2 2 2" xfId="21699" xr:uid="{73BA41BE-0BDD-458D-9A81-33050085F73D}"/>
    <cellStyle name="Normal 26 2 7 2 2 2 2 2 2 2 2 2 2 2 2 2 2 2 2 2 2 2 2" xfId="21796" xr:uid="{B4DBB438-41A9-4783-BAC6-476E35BF3000}"/>
    <cellStyle name="Normal 26 2 7 3" xfId="16157" xr:uid="{3C665C77-782A-4341-BB08-07DD9B44E0A8}"/>
    <cellStyle name="Normal 26 2 8" xfId="20156" xr:uid="{536977B7-2BAB-4D2D-8AFB-71B84E9E7D07}"/>
    <cellStyle name="Normal 26 3" xfId="9225" xr:uid="{00000000-0005-0000-0000-0000662C0000}"/>
    <cellStyle name="Normal 26 3 2" xfId="20157" xr:uid="{C3461361-1CDC-4140-8921-929CE09B1AD8}"/>
    <cellStyle name="Normal 26 4" xfId="13229" xr:uid="{00000000-0005-0000-0000-0000672C0000}"/>
    <cellStyle name="Normal 26 4 2" xfId="16079" xr:uid="{00000000-0005-0000-0000-0000682C0000}"/>
    <cellStyle name="Normal 26 5" xfId="16770"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8"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9"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60"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3" xr:uid="{DE75BE1B-BD16-4BA0-ACB4-5DCD516CD0A7}"/>
    <cellStyle name="Normal 3 2 10 2 3" xfId="9249" xr:uid="{00000000-0005-0000-0000-0000812C0000}"/>
    <cellStyle name="Normal 3 2 10 2 3 2" xfId="20164" xr:uid="{DE1B07E5-45DA-438C-9963-DBB122EC667F}"/>
    <cellStyle name="Normal 3 2 10 2 4" xfId="15296" xr:uid="{00000000-0005-0000-0000-0000822C0000}"/>
    <cellStyle name="Normal 3 2 10 2 5" xfId="15297" xr:uid="{00000000-0005-0000-0000-0000832C0000}"/>
    <cellStyle name="Normal 3 2 10 2 6" xfId="20162" xr:uid="{46EB74E2-3E87-4240-A56F-215C2FCDE048}"/>
    <cellStyle name="Normal 3 2 10 3" xfId="9250" xr:uid="{00000000-0005-0000-0000-0000842C0000}"/>
    <cellStyle name="Normal 3 2 10 3 2" xfId="20165" xr:uid="{C605E8DA-46ED-4EA1-8132-A01B9873E133}"/>
    <cellStyle name="Normal 3 2 10 4" xfId="9251" xr:uid="{00000000-0005-0000-0000-0000852C0000}"/>
    <cellStyle name="Normal 3 2 10 4 2" xfId="20166" xr:uid="{8D277512-24D6-4535-BB39-A228E8CD669B}"/>
    <cellStyle name="Normal 3 2 10 5" xfId="15298" xr:uid="{00000000-0005-0000-0000-0000862C0000}"/>
    <cellStyle name="Normal 3 2 10 6" xfId="15299" xr:uid="{00000000-0005-0000-0000-0000872C0000}"/>
    <cellStyle name="Normal 3 2 10 7" xfId="20161"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9" xr:uid="{E0000F16-3948-489D-B89B-568B00BCABD6}"/>
    <cellStyle name="Normal 3 2 11 2 3" xfId="9256" xr:uid="{00000000-0005-0000-0000-00008C2C0000}"/>
    <cellStyle name="Normal 3 2 11 2 3 2" xfId="20170" xr:uid="{59EBB375-0CD7-4108-8B7A-1BFD1BD4EBD3}"/>
    <cellStyle name="Normal 3 2 11 2 4" xfId="15300" xr:uid="{00000000-0005-0000-0000-00008D2C0000}"/>
    <cellStyle name="Normal 3 2 11 2 5" xfId="15301" xr:uid="{00000000-0005-0000-0000-00008E2C0000}"/>
    <cellStyle name="Normal 3 2 11 2 6" xfId="20168" xr:uid="{929CC134-CFF4-446A-B091-6EF617DE3BC5}"/>
    <cellStyle name="Normal 3 2 11 3" xfId="9257" xr:uid="{00000000-0005-0000-0000-00008F2C0000}"/>
    <cellStyle name="Normal 3 2 11 3 2" xfId="20171" xr:uid="{F908F587-AB8C-41D4-B00D-828A593F1F3C}"/>
    <cellStyle name="Normal 3 2 11 4" xfId="9258" xr:uid="{00000000-0005-0000-0000-0000902C0000}"/>
    <cellStyle name="Normal 3 2 11 4 2" xfId="20172" xr:uid="{28ACAFA2-DF21-4ED4-B1DE-921D8434D077}"/>
    <cellStyle name="Normal 3 2 11 5" xfId="15302" xr:uid="{00000000-0005-0000-0000-0000912C0000}"/>
    <cellStyle name="Normal 3 2 11 6" xfId="15303" xr:uid="{00000000-0005-0000-0000-0000922C0000}"/>
    <cellStyle name="Normal 3 2 11 7" xfId="20167"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5" xr:uid="{88071F48-A295-4C9E-BE3D-49BB7A9068DD}"/>
    <cellStyle name="Normal 3 2 12 2 3" xfId="9263" xr:uid="{00000000-0005-0000-0000-0000972C0000}"/>
    <cellStyle name="Normal 3 2 12 2 3 2" xfId="20176" xr:uid="{DAC094F9-6974-4590-89E5-D7C458AFAF22}"/>
    <cellStyle name="Normal 3 2 12 2 4" xfId="15304" xr:uid="{00000000-0005-0000-0000-0000982C0000}"/>
    <cellStyle name="Normal 3 2 12 2 5" xfId="15305" xr:uid="{00000000-0005-0000-0000-0000992C0000}"/>
    <cellStyle name="Normal 3 2 12 2 6" xfId="20174" xr:uid="{7C445518-F6C3-44D4-9762-802D5A81BD04}"/>
    <cellStyle name="Normal 3 2 12 3" xfId="9264" xr:uid="{00000000-0005-0000-0000-00009A2C0000}"/>
    <cellStyle name="Normal 3 2 12 3 2" xfId="20177" xr:uid="{2F817BEE-C4AA-4BAB-9C74-278F564C25D3}"/>
    <cellStyle name="Normal 3 2 12 4" xfId="9265" xr:uid="{00000000-0005-0000-0000-00009B2C0000}"/>
    <cellStyle name="Normal 3 2 12 4 2" xfId="20178" xr:uid="{C34A3C76-89E0-4AC2-B74F-D586D169C63F}"/>
    <cellStyle name="Normal 3 2 12 5" xfId="15306" xr:uid="{00000000-0005-0000-0000-00009C2C0000}"/>
    <cellStyle name="Normal 3 2 12 6" xfId="15307" xr:uid="{00000000-0005-0000-0000-00009D2C0000}"/>
    <cellStyle name="Normal 3 2 12 7" xfId="20173"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1" xr:uid="{4AE982E3-B820-41A5-9C5B-428C4EB7EE33}"/>
    <cellStyle name="Normal 3 2 13 2 3" xfId="9270" xr:uid="{00000000-0005-0000-0000-0000A22C0000}"/>
    <cellStyle name="Normal 3 2 13 2 3 2" xfId="20182" xr:uid="{1AA71214-39EF-4E35-B9FA-BA5E24B1871C}"/>
    <cellStyle name="Normal 3 2 13 2 4" xfId="15308" xr:uid="{00000000-0005-0000-0000-0000A32C0000}"/>
    <cellStyle name="Normal 3 2 13 2 5" xfId="15309" xr:uid="{00000000-0005-0000-0000-0000A42C0000}"/>
    <cellStyle name="Normal 3 2 13 2 6" xfId="20180" xr:uid="{FFAA289A-3E57-4CB9-9038-BFB8A6C4413B}"/>
    <cellStyle name="Normal 3 2 13 3" xfId="9271" xr:uid="{00000000-0005-0000-0000-0000A52C0000}"/>
    <cellStyle name="Normal 3 2 13 3 2" xfId="20183" xr:uid="{46607564-E19B-451E-8BFF-D002B0ED41A2}"/>
    <cellStyle name="Normal 3 2 13 4" xfId="9272" xr:uid="{00000000-0005-0000-0000-0000A62C0000}"/>
    <cellStyle name="Normal 3 2 13 4 2" xfId="20184" xr:uid="{0C700BF0-C3A7-4E3A-AE42-468FC0A3EBB0}"/>
    <cellStyle name="Normal 3 2 13 5" xfId="15310" xr:uid="{00000000-0005-0000-0000-0000A72C0000}"/>
    <cellStyle name="Normal 3 2 13 6" xfId="15311" xr:uid="{00000000-0005-0000-0000-0000A82C0000}"/>
    <cellStyle name="Normal 3 2 13 7" xfId="20179"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7" xr:uid="{1233B4A5-6177-482D-9690-6A851BC39EA1}"/>
    <cellStyle name="Normal 3 2 14 2 3" xfId="9277" xr:uid="{00000000-0005-0000-0000-0000AD2C0000}"/>
    <cellStyle name="Normal 3 2 14 2 3 2" xfId="20188" xr:uid="{F9EA73F0-DC9B-40E6-A126-9EA0FF93B41B}"/>
    <cellStyle name="Normal 3 2 14 2 4" xfId="15312" xr:uid="{00000000-0005-0000-0000-0000AE2C0000}"/>
    <cellStyle name="Normal 3 2 14 2 5" xfId="15313" xr:uid="{00000000-0005-0000-0000-0000AF2C0000}"/>
    <cellStyle name="Normal 3 2 14 2 6" xfId="20186" xr:uid="{1DC49D91-C62C-40F1-81D8-970A715FD097}"/>
    <cellStyle name="Normal 3 2 14 3" xfId="9278" xr:uid="{00000000-0005-0000-0000-0000B02C0000}"/>
    <cellStyle name="Normal 3 2 14 3 2" xfId="20189" xr:uid="{F25EDFFC-50D9-4A0F-BB3F-4E5AFB0E4E73}"/>
    <cellStyle name="Normal 3 2 14 4" xfId="9279" xr:uid="{00000000-0005-0000-0000-0000B12C0000}"/>
    <cellStyle name="Normal 3 2 14 4 2" xfId="20190" xr:uid="{DFEB7AD7-9BBE-4D12-935E-2EBA89EFB5D9}"/>
    <cellStyle name="Normal 3 2 14 5" xfId="15314" xr:uid="{00000000-0005-0000-0000-0000B22C0000}"/>
    <cellStyle name="Normal 3 2 14 6" xfId="15315" xr:uid="{00000000-0005-0000-0000-0000B32C0000}"/>
    <cellStyle name="Normal 3 2 14 7" xfId="20185"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2" xr:uid="{DE474915-4AEE-4ECC-82F7-E2C6C4CA6438}"/>
    <cellStyle name="Normal 3 2 16 3" xfId="9284" xr:uid="{00000000-0005-0000-0000-0000B82C0000}"/>
    <cellStyle name="Normal 3 2 16 3 2" xfId="20193" xr:uid="{1109B494-CA14-4AA8-9DEB-F7F63BEC2AA4}"/>
    <cellStyle name="Normal 3 2 16 4" xfId="15316" xr:uid="{00000000-0005-0000-0000-0000B92C0000}"/>
    <cellStyle name="Normal 3 2 16 5" xfId="15317" xr:uid="{00000000-0005-0000-0000-0000BA2C0000}"/>
    <cellStyle name="Normal 3 2 16 6" xfId="20191"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8" xr:uid="{00000000-0005-0000-0000-0000C02C0000}"/>
    <cellStyle name="Normal 3 2 2 12" xfId="15319" xr:uid="{00000000-0005-0000-0000-0000C12C0000}"/>
    <cellStyle name="Normal 3 2 2 13" xfId="20194" xr:uid="{67CD1A75-B285-47CA-8F30-27AF9E57E43C}"/>
    <cellStyle name="Normal 3 2 2 2" xfId="9290" xr:uid="{00000000-0005-0000-0000-0000C22C0000}"/>
    <cellStyle name="Normal 3 2 2 2 2" xfId="9291" xr:uid="{00000000-0005-0000-0000-0000C32C0000}"/>
    <cellStyle name="Normal 3 2 2 2 2 2" xfId="20196" xr:uid="{CB01E4B1-0EC8-462A-8E7C-9556492C14B4}"/>
    <cellStyle name="Normal 3 2 2 2 3" xfId="9292" xr:uid="{00000000-0005-0000-0000-0000C42C0000}"/>
    <cellStyle name="Normal 3 2 2 2 3 2" xfId="20197" xr:uid="{D36BD270-0584-4F6A-91AA-0FA9A3CA1BD6}"/>
    <cellStyle name="Normal 3 2 2 2 4" xfId="15320" xr:uid="{00000000-0005-0000-0000-0000C52C0000}"/>
    <cellStyle name="Normal 3 2 2 2 5" xfId="15321" xr:uid="{00000000-0005-0000-0000-0000C62C0000}"/>
    <cellStyle name="Normal 3 2 2 2 6" xfId="20195" xr:uid="{1FB75861-7634-42BF-A4DF-3CB359B40B69}"/>
    <cellStyle name="Normal 3 2 2 3" xfId="9293" xr:uid="{00000000-0005-0000-0000-0000C72C0000}"/>
    <cellStyle name="Normal 3 2 2 3 2" xfId="9294" xr:uid="{00000000-0005-0000-0000-0000C82C0000}"/>
    <cellStyle name="Normal 3 2 2 3 3" xfId="20198" xr:uid="{1B5A2C16-2DB1-4EA4-906B-3BA5972C7586}"/>
    <cellStyle name="Normal 3 2 2 4" xfId="9295" xr:uid="{00000000-0005-0000-0000-0000C92C0000}"/>
    <cellStyle name="Normal 3 2 2 4 2" xfId="9296" xr:uid="{00000000-0005-0000-0000-0000CA2C0000}"/>
    <cellStyle name="Normal 3 2 2 4 3" xfId="20199"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7"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2" xr:uid="{D4C72BB6-0D49-4B67-9D33-D4BE658F59E0}"/>
    <cellStyle name="Normal 3 2 3 2 3" xfId="9306" xr:uid="{00000000-0005-0000-0000-0000D52C0000}"/>
    <cellStyle name="Normal 3 2 3 2 3 2" xfId="20203" xr:uid="{CC2D7E2C-4E7C-44B5-9E72-454885FF077F}"/>
    <cellStyle name="Normal 3 2 3 2 4" xfId="15322" xr:uid="{00000000-0005-0000-0000-0000D62C0000}"/>
    <cellStyle name="Normal 3 2 3 2 5" xfId="15323" xr:uid="{00000000-0005-0000-0000-0000D72C0000}"/>
    <cellStyle name="Normal 3 2 3 2 6" xfId="20201" xr:uid="{2FBA16CF-5504-47C2-A89F-963EC09B32B9}"/>
    <cellStyle name="Normal 3 2 3 3" xfId="9307" xr:uid="{00000000-0005-0000-0000-0000D82C0000}"/>
    <cellStyle name="Normal 3 2 3 3 2" xfId="20204" xr:uid="{30E153CD-6FBA-47BF-A1DF-7D50778F31F1}"/>
    <cellStyle name="Normal 3 2 3 4" xfId="9308" xr:uid="{00000000-0005-0000-0000-0000D92C0000}"/>
    <cellStyle name="Normal 3 2 3 4 2" xfId="20205" xr:uid="{68836028-FA83-4024-9675-829F7E0324F3}"/>
    <cellStyle name="Normal 3 2 3 5" xfId="15324" xr:uid="{00000000-0005-0000-0000-0000DA2C0000}"/>
    <cellStyle name="Normal 3 2 3 6" xfId="15325" xr:uid="{00000000-0005-0000-0000-0000DB2C0000}"/>
    <cellStyle name="Normal 3 2 3 7" xfId="20200"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8" xr:uid="{6EEA2E99-F71B-4293-978D-0439223371AA}"/>
    <cellStyle name="Normal 3 2 4 2 3" xfId="9313" xr:uid="{00000000-0005-0000-0000-0000E02C0000}"/>
    <cellStyle name="Normal 3 2 4 2 3 2" xfId="20209" xr:uid="{2E0C3189-D7C8-47F5-9546-66AD9DB155E3}"/>
    <cellStyle name="Normal 3 2 4 2 4" xfId="15326" xr:uid="{00000000-0005-0000-0000-0000E12C0000}"/>
    <cellStyle name="Normal 3 2 4 2 5" xfId="15327" xr:uid="{00000000-0005-0000-0000-0000E22C0000}"/>
    <cellStyle name="Normal 3 2 4 2 6" xfId="20207" xr:uid="{8F0FF2B1-91AE-4D92-98A3-A2CDD6EF2A98}"/>
    <cellStyle name="Normal 3 2 4 3" xfId="9314" xr:uid="{00000000-0005-0000-0000-0000E32C0000}"/>
    <cellStyle name="Normal 3 2 4 3 2" xfId="20210" xr:uid="{3E19912F-39E1-4CB9-83DC-3C71A323C1C6}"/>
    <cellStyle name="Normal 3 2 4 4" xfId="9315" xr:uid="{00000000-0005-0000-0000-0000E42C0000}"/>
    <cellStyle name="Normal 3 2 4 4 2" xfId="20211" xr:uid="{E593D70C-094C-4DBC-A5D2-A76037BD2B0D}"/>
    <cellStyle name="Normal 3 2 4 5" xfId="15328" xr:uid="{00000000-0005-0000-0000-0000E52C0000}"/>
    <cellStyle name="Normal 3 2 4 6" xfId="15329" xr:uid="{00000000-0005-0000-0000-0000E62C0000}"/>
    <cellStyle name="Normal 3 2 4 7" xfId="20206"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4" xr:uid="{1AA9508B-876E-4C70-8CF1-B952CE0AECDC}"/>
    <cellStyle name="Normal 3 2 5 2 3" xfId="9320" xr:uid="{00000000-0005-0000-0000-0000EB2C0000}"/>
    <cellStyle name="Normal 3 2 5 2 3 2" xfId="20215" xr:uid="{B8B08FFD-CABB-413D-B4F8-EFE5BD99AB21}"/>
    <cellStyle name="Normal 3 2 5 2 4" xfId="15330" xr:uid="{00000000-0005-0000-0000-0000EC2C0000}"/>
    <cellStyle name="Normal 3 2 5 2 5" xfId="15331" xr:uid="{00000000-0005-0000-0000-0000ED2C0000}"/>
    <cellStyle name="Normal 3 2 5 2 6" xfId="20213" xr:uid="{045B7963-3897-4BDC-9563-B40A07B8B660}"/>
    <cellStyle name="Normal 3 2 5 3" xfId="9321" xr:uid="{00000000-0005-0000-0000-0000EE2C0000}"/>
    <cellStyle name="Normal 3 2 5 3 2" xfId="20216" xr:uid="{CAC5D568-AB0E-4EC9-8AFC-0C1B98E87A64}"/>
    <cellStyle name="Normal 3 2 5 4" xfId="9322" xr:uid="{00000000-0005-0000-0000-0000EF2C0000}"/>
    <cellStyle name="Normal 3 2 5 4 2" xfId="20217" xr:uid="{3066D3CA-1093-4DB4-9BA5-53965F213F18}"/>
    <cellStyle name="Normal 3 2 5 5" xfId="15332" xr:uid="{00000000-0005-0000-0000-0000F02C0000}"/>
    <cellStyle name="Normal 3 2 5 6" xfId="15333" xr:uid="{00000000-0005-0000-0000-0000F12C0000}"/>
    <cellStyle name="Normal 3 2 5 7" xfId="20212"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20" xr:uid="{BD158CA1-D38F-4DC6-A467-EFACE549CB89}"/>
    <cellStyle name="Normal 3 2 6 2 3" xfId="9327" xr:uid="{00000000-0005-0000-0000-0000F62C0000}"/>
    <cellStyle name="Normal 3 2 6 2 3 2" xfId="20221" xr:uid="{730523DB-6B4B-49EB-ADFD-8939D9820D6F}"/>
    <cellStyle name="Normal 3 2 6 2 4" xfId="15334" xr:uid="{00000000-0005-0000-0000-0000F72C0000}"/>
    <cellStyle name="Normal 3 2 6 2 5" xfId="15335" xr:uid="{00000000-0005-0000-0000-0000F82C0000}"/>
    <cellStyle name="Normal 3 2 6 2 6" xfId="20219" xr:uid="{27AF0A82-B296-4FFD-BC6E-B0590E0BEC84}"/>
    <cellStyle name="Normal 3 2 6 3" xfId="9328" xr:uid="{00000000-0005-0000-0000-0000F92C0000}"/>
    <cellStyle name="Normal 3 2 6 3 2" xfId="20222" xr:uid="{ADFC3966-C749-4BAF-B57E-A2A523CA7E6F}"/>
    <cellStyle name="Normal 3 2 6 4" xfId="9329" xr:uid="{00000000-0005-0000-0000-0000FA2C0000}"/>
    <cellStyle name="Normal 3 2 6 4 2" xfId="20223" xr:uid="{4F49B23E-D15D-4231-8BE6-63B760A8D44A}"/>
    <cellStyle name="Normal 3 2 6 5" xfId="15336" xr:uid="{00000000-0005-0000-0000-0000FB2C0000}"/>
    <cellStyle name="Normal 3 2 6 6" xfId="15337" xr:uid="{00000000-0005-0000-0000-0000FC2C0000}"/>
    <cellStyle name="Normal 3 2 6 7" xfId="20218"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6" xr:uid="{23FD2D3C-53B6-4FDC-BC76-3F9DCD60F427}"/>
    <cellStyle name="Normal 3 2 7 2 3" xfId="9334" xr:uid="{00000000-0005-0000-0000-0000012D0000}"/>
    <cellStyle name="Normal 3 2 7 2 3 2" xfId="20227" xr:uid="{7FDE6D6A-8743-409B-9705-BCDCA8C8EEDE}"/>
    <cellStyle name="Normal 3 2 7 2 4" xfId="15338" xr:uid="{00000000-0005-0000-0000-0000022D0000}"/>
    <cellStyle name="Normal 3 2 7 2 5" xfId="15339" xr:uid="{00000000-0005-0000-0000-0000032D0000}"/>
    <cellStyle name="Normal 3 2 7 2 6" xfId="20225" xr:uid="{EDA2CF03-7B1F-4CE0-B55F-8AC56A8B1473}"/>
    <cellStyle name="Normal 3 2 7 3" xfId="9335" xr:uid="{00000000-0005-0000-0000-0000042D0000}"/>
    <cellStyle name="Normal 3 2 7 3 2" xfId="20228" xr:uid="{79789C85-09C9-4220-8706-4222CAE85DA6}"/>
    <cellStyle name="Normal 3 2 7 4" xfId="9336" xr:uid="{00000000-0005-0000-0000-0000052D0000}"/>
    <cellStyle name="Normal 3 2 7 4 2" xfId="20229" xr:uid="{4380F790-576D-4375-9B90-56463A5CB6E3}"/>
    <cellStyle name="Normal 3 2 7 5" xfId="15340" xr:uid="{00000000-0005-0000-0000-0000062D0000}"/>
    <cellStyle name="Normal 3 2 7 6" xfId="15341" xr:uid="{00000000-0005-0000-0000-0000072D0000}"/>
    <cellStyle name="Normal 3 2 7 7" xfId="20224"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2" xr:uid="{B81568B1-AD3C-491E-8FFC-B6F90571F21B}"/>
    <cellStyle name="Normal 3 2 8 2 3" xfId="9341" xr:uid="{00000000-0005-0000-0000-00000C2D0000}"/>
    <cellStyle name="Normal 3 2 8 2 3 2" xfId="20233" xr:uid="{523728B2-9D82-483C-B1BB-1F47CB24ACCC}"/>
    <cellStyle name="Normal 3 2 8 2 4" xfId="15342" xr:uid="{00000000-0005-0000-0000-00000D2D0000}"/>
    <cellStyle name="Normal 3 2 8 2 5" xfId="15343" xr:uid="{00000000-0005-0000-0000-00000E2D0000}"/>
    <cellStyle name="Normal 3 2 8 2 6" xfId="20231" xr:uid="{5DD15462-6599-4F51-AE72-DE363493462E}"/>
    <cellStyle name="Normal 3 2 8 3" xfId="9342" xr:uid="{00000000-0005-0000-0000-00000F2D0000}"/>
    <cellStyle name="Normal 3 2 8 3 2" xfId="20234" xr:uid="{169C5D88-DA14-4D98-B242-99751EAF75CE}"/>
    <cellStyle name="Normal 3 2 8 4" xfId="9343" xr:uid="{00000000-0005-0000-0000-0000102D0000}"/>
    <cellStyle name="Normal 3 2 8 4 2" xfId="20235" xr:uid="{CD83BF20-7360-4D05-9BDE-37A0546B8C70}"/>
    <cellStyle name="Normal 3 2 8 5" xfId="15344" xr:uid="{00000000-0005-0000-0000-0000112D0000}"/>
    <cellStyle name="Normal 3 2 8 6" xfId="15345" xr:uid="{00000000-0005-0000-0000-0000122D0000}"/>
    <cellStyle name="Normal 3 2 8 7" xfId="20230"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8" xr:uid="{F471A7FA-E0F7-4169-9068-3190C26D7F75}"/>
    <cellStyle name="Normal 3 2 9 2 3" xfId="9348" xr:uid="{00000000-0005-0000-0000-0000172D0000}"/>
    <cellStyle name="Normal 3 2 9 2 3 2" xfId="20239" xr:uid="{98158EA5-46AB-4CFC-8B60-E22218166E2B}"/>
    <cellStyle name="Normal 3 2 9 2 4" xfId="15346" xr:uid="{00000000-0005-0000-0000-0000182D0000}"/>
    <cellStyle name="Normal 3 2 9 2 5" xfId="15347" xr:uid="{00000000-0005-0000-0000-0000192D0000}"/>
    <cellStyle name="Normal 3 2 9 2 6" xfId="20237" xr:uid="{71C18EB8-31B5-4B27-82C1-AC76235523CC}"/>
    <cellStyle name="Normal 3 2 9 3" xfId="9349" xr:uid="{00000000-0005-0000-0000-00001A2D0000}"/>
    <cellStyle name="Normal 3 2 9 3 2" xfId="20240" xr:uid="{57E92679-CDF6-4101-8527-70F8B60F59E5}"/>
    <cellStyle name="Normal 3 2 9 4" xfId="9350" xr:uid="{00000000-0005-0000-0000-00001B2D0000}"/>
    <cellStyle name="Normal 3 2 9 4 2" xfId="20241" xr:uid="{09733E3D-FCC7-4383-BA26-1113BF016BCC}"/>
    <cellStyle name="Normal 3 2 9 5" xfId="15348" xr:uid="{00000000-0005-0000-0000-00001C2D0000}"/>
    <cellStyle name="Normal 3 2 9 6" xfId="15349" xr:uid="{00000000-0005-0000-0000-00001D2D0000}"/>
    <cellStyle name="Normal 3 2 9 7" xfId="20236"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3" xr:uid="{55DDA8D7-16CA-44DA-AEC3-34BD3D010E72}"/>
    <cellStyle name="Normal 3 22 3" xfId="9357" xr:uid="{00000000-0005-0000-0000-0000242D0000}"/>
    <cellStyle name="Normal 3 22 3 2" xfId="20244" xr:uid="{E67EF8BA-972E-4012-A121-40FFA1E4DF1C}"/>
    <cellStyle name="Normal 3 22 4" xfId="15350" xr:uid="{00000000-0005-0000-0000-0000252D0000}"/>
    <cellStyle name="Normal 3 22 5" xfId="15351" xr:uid="{00000000-0005-0000-0000-0000262D0000}"/>
    <cellStyle name="Normal 3 22 6" xfId="20242"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2"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6" xr:uid="{E7B9B73A-8797-451A-BC5B-2CF1200ACD8F}"/>
    <cellStyle name="Normal 3 3 10 3" xfId="9367" xr:uid="{00000000-0005-0000-0000-0000312D0000}"/>
    <cellStyle name="Normal 3 3 10 3 2" xfId="20247" xr:uid="{6B8F34CF-A778-4E42-8E28-9081601A0C3D}"/>
    <cellStyle name="Normal 3 3 10 4" xfId="15353" xr:uid="{00000000-0005-0000-0000-0000322D0000}"/>
    <cellStyle name="Normal 3 3 10 5" xfId="15354" xr:uid="{00000000-0005-0000-0000-0000332D0000}"/>
    <cellStyle name="Normal 3 3 10 6" xfId="20245"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50" xr:uid="{1CB5B7F5-4CDF-4E85-99C3-0EA107D64586}"/>
    <cellStyle name="Normal 3 3 2 2 3" xfId="9373" xr:uid="{00000000-0005-0000-0000-0000392D0000}"/>
    <cellStyle name="Normal 3 3 2 2 3 2" xfId="20251" xr:uid="{F05AB505-FE09-4365-9E10-33D1F89281B3}"/>
    <cellStyle name="Normal 3 3 2 2 4" xfId="15355" xr:uid="{00000000-0005-0000-0000-00003A2D0000}"/>
    <cellStyle name="Normal 3 3 2 2 5" xfId="15356" xr:uid="{00000000-0005-0000-0000-00003B2D0000}"/>
    <cellStyle name="Normal 3 3 2 2 6" xfId="20249" xr:uid="{0CCACDAC-B8C3-4DB1-9C18-ADDAAB95EE18}"/>
    <cellStyle name="Normal 3 3 2 3" xfId="9374" xr:uid="{00000000-0005-0000-0000-00003C2D0000}"/>
    <cellStyle name="Normal 3 3 2 3 2" xfId="20252" xr:uid="{412BD7B2-2F27-44D1-9BB7-15F8435A78B7}"/>
    <cellStyle name="Normal 3 3 2 4" xfId="9375" xr:uid="{00000000-0005-0000-0000-00003D2D0000}"/>
    <cellStyle name="Normal 3 3 2 4 2" xfId="20253" xr:uid="{DC9A12D0-5560-4312-A24D-FDFDDF6AD5B0}"/>
    <cellStyle name="Normal 3 3 2 5" xfId="15357" xr:uid="{00000000-0005-0000-0000-00003E2D0000}"/>
    <cellStyle name="Normal 3 3 2 6" xfId="15358" xr:uid="{00000000-0005-0000-0000-00003F2D0000}"/>
    <cellStyle name="Normal 3 3 2 7" xfId="20248"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6" xr:uid="{E9A4269C-A8D7-4D6E-8A96-21DF5A48821A}"/>
    <cellStyle name="Normal 3 3 3 2 3" xfId="9380" xr:uid="{00000000-0005-0000-0000-0000442D0000}"/>
    <cellStyle name="Normal 3 3 3 2 3 2" xfId="20257" xr:uid="{8E5ACF86-CA10-42F0-95F1-988379380DE3}"/>
    <cellStyle name="Normal 3 3 3 2 4" xfId="15359" xr:uid="{00000000-0005-0000-0000-0000452D0000}"/>
    <cellStyle name="Normal 3 3 3 2 5" xfId="15360" xr:uid="{00000000-0005-0000-0000-0000462D0000}"/>
    <cellStyle name="Normal 3 3 3 2 6" xfId="20255" xr:uid="{39A63095-3455-4F45-86CD-09A780BE33B8}"/>
    <cellStyle name="Normal 3 3 3 3" xfId="9381" xr:uid="{00000000-0005-0000-0000-0000472D0000}"/>
    <cellStyle name="Normal 3 3 3 3 2" xfId="20258" xr:uid="{FDAB8EAD-1DDF-4FFA-85B0-9DF7A8CE8045}"/>
    <cellStyle name="Normal 3 3 3 4" xfId="9382" xr:uid="{00000000-0005-0000-0000-0000482D0000}"/>
    <cellStyle name="Normal 3 3 3 4 2" xfId="20259" xr:uid="{3A2AC87B-5638-4FAF-B60F-62A2F21C6C6F}"/>
    <cellStyle name="Normal 3 3 3 5" xfId="15361" xr:uid="{00000000-0005-0000-0000-0000492D0000}"/>
    <cellStyle name="Normal 3 3 3 6" xfId="15362" xr:uid="{00000000-0005-0000-0000-00004A2D0000}"/>
    <cellStyle name="Normal 3 3 3 7" xfId="20254"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2" xr:uid="{4068FDEC-24AA-4D14-A50F-2EBD49CE6AAD}"/>
    <cellStyle name="Normal 3 3 4 2 3" xfId="9386" xr:uid="{00000000-0005-0000-0000-00004E2D0000}"/>
    <cellStyle name="Normal 3 3 4 2 3 2" xfId="20263" xr:uid="{D9364F59-DBDE-411A-B09B-F5E6B44E7DB2}"/>
    <cellStyle name="Normal 3 3 4 2 4" xfId="15363" xr:uid="{00000000-0005-0000-0000-00004F2D0000}"/>
    <cellStyle name="Normal 3 3 4 2 5" xfId="15364" xr:uid="{00000000-0005-0000-0000-0000502D0000}"/>
    <cellStyle name="Normal 3 3 4 2 6" xfId="20261" xr:uid="{CCAFF450-8407-409F-ADF0-535B71C9E3FE}"/>
    <cellStyle name="Normal 3 3 4 3" xfId="9387" xr:uid="{00000000-0005-0000-0000-0000512D0000}"/>
    <cellStyle name="Normal 3 3 4 3 2" xfId="20264" xr:uid="{2DCEFC4E-A13A-43F5-8E8B-9A8CEE871722}"/>
    <cellStyle name="Normal 3 3 4 4" xfId="9388" xr:uid="{00000000-0005-0000-0000-0000522D0000}"/>
    <cellStyle name="Normal 3 3 4 4 2" xfId="20265" xr:uid="{B8068A14-05A3-4A8F-8931-6E8F735DF61B}"/>
    <cellStyle name="Normal 3 3 4 5" xfId="15365" xr:uid="{00000000-0005-0000-0000-0000532D0000}"/>
    <cellStyle name="Normal 3 3 4 6" xfId="15366" xr:uid="{00000000-0005-0000-0000-0000542D0000}"/>
    <cellStyle name="Normal 3 3 4 7" xfId="20260"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8" xr:uid="{B366E27D-9893-4B5C-A2C2-B94B731348F9}"/>
    <cellStyle name="Normal 3 3 5 2 3" xfId="9392" xr:uid="{00000000-0005-0000-0000-0000582D0000}"/>
    <cellStyle name="Normal 3 3 5 2 3 2" xfId="20269" xr:uid="{15F178D5-A68E-46A1-97DF-938A4BB9FF27}"/>
    <cellStyle name="Normal 3 3 5 2 4" xfId="15367" xr:uid="{00000000-0005-0000-0000-0000592D0000}"/>
    <cellStyle name="Normal 3 3 5 2 5" xfId="15368" xr:uid="{00000000-0005-0000-0000-00005A2D0000}"/>
    <cellStyle name="Normal 3 3 5 2 6" xfId="20267" xr:uid="{48252D81-2CCA-4B2E-AB15-6D9E1A331EA5}"/>
    <cellStyle name="Normal 3 3 5 3" xfId="9393" xr:uid="{00000000-0005-0000-0000-00005B2D0000}"/>
    <cellStyle name="Normal 3 3 5 3 2" xfId="20270" xr:uid="{F6B099A6-257A-4403-98C8-CF3D68B5517C}"/>
    <cellStyle name="Normal 3 3 5 4" xfId="9394" xr:uid="{00000000-0005-0000-0000-00005C2D0000}"/>
    <cellStyle name="Normal 3 3 5 4 2" xfId="20271" xr:uid="{6051E3F5-B6FA-499A-B825-88EB291CE8EF}"/>
    <cellStyle name="Normal 3 3 5 5" xfId="15369" xr:uid="{00000000-0005-0000-0000-00005D2D0000}"/>
    <cellStyle name="Normal 3 3 5 6" xfId="15370" xr:uid="{00000000-0005-0000-0000-00005E2D0000}"/>
    <cellStyle name="Normal 3 3 5 7" xfId="20266"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4" xr:uid="{CD89CF12-1503-4816-A7D7-4E64B72F28B3}"/>
    <cellStyle name="Normal 3 3 6 2 3" xfId="9398" xr:uid="{00000000-0005-0000-0000-0000622D0000}"/>
    <cellStyle name="Normal 3 3 6 2 3 2" xfId="20275" xr:uid="{544BC2A4-06E7-499F-8875-1AFC3EA15FB2}"/>
    <cellStyle name="Normal 3 3 6 2 4" xfId="15371" xr:uid="{00000000-0005-0000-0000-0000632D0000}"/>
    <cellStyle name="Normal 3 3 6 2 5" xfId="15372" xr:uid="{00000000-0005-0000-0000-0000642D0000}"/>
    <cellStyle name="Normal 3 3 6 2 6" xfId="20273" xr:uid="{EA02BADA-436A-4F11-AEE3-A69F8FE024A3}"/>
    <cellStyle name="Normal 3 3 6 3" xfId="9399" xr:uid="{00000000-0005-0000-0000-0000652D0000}"/>
    <cellStyle name="Normal 3 3 6 3 2" xfId="20276" xr:uid="{9F578301-78C6-438B-A6EC-EA6CEE33B15C}"/>
    <cellStyle name="Normal 3 3 6 4" xfId="9400" xr:uid="{00000000-0005-0000-0000-0000662D0000}"/>
    <cellStyle name="Normal 3 3 6 4 2" xfId="20277" xr:uid="{4697FD6F-77B7-4A8C-AC6B-5A17C33E9815}"/>
    <cellStyle name="Normal 3 3 6 5" xfId="15373" xr:uid="{00000000-0005-0000-0000-0000672D0000}"/>
    <cellStyle name="Normal 3 3 6 6" xfId="15374" xr:uid="{00000000-0005-0000-0000-0000682D0000}"/>
    <cellStyle name="Normal 3 3 6 7" xfId="20272"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80" xr:uid="{6BF15B13-B8C9-49F1-99F8-F256F1234749}"/>
    <cellStyle name="Normal 3 3 7 2 3" xfId="9404" xr:uid="{00000000-0005-0000-0000-00006C2D0000}"/>
    <cellStyle name="Normal 3 3 7 2 3 2" xfId="20281" xr:uid="{3D552663-92BB-4A57-BBAA-46438FE9B3BF}"/>
    <cellStyle name="Normal 3 3 7 2 4" xfId="15375" xr:uid="{00000000-0005-0000-0000-00006D2D0000}"/>
    <cellStyle name="Normal 3 3 7 2 5" xfId="15376" xr:uid="{00000000-0005-0000-0000-00006E2D0000}"/>
    <cellStyle name="Normal 3 3 7 2 6" xfId="20279" xr:uid="{3B4D9742-C4FC-4A3F-85BE-E108FA95F34B}"/>
    <cellStyle name="Normal 3 3 7 3" xfId="9405" xr:uid="{00000000-0005-0000-0000-00006F2D0000}"/>
    <cellStyle name="Normal 3 3 7 3 2" xfId="20282" xr:uid="{107C2DA8-0A99-4C32-9EF2-0026EDB82594}"/>
    <cellStyle name="Normal 3 3 7 4" xfId="9406" xr:uid="{00000000-0005-0000-0000-0000702D0000}"/>
    <cellStyle name="Normal 3 3 7 4 2" xfId="20283" xr:uid="{A1794BBC-2C1E-4F34-89A7-1A54935F96DA}"/>
    <cellStyle name="Normal 3 3 7 5" xfId="15377" xr:uid="{00000000-0005-0000-0000-0000712D0000}"/>
    <cellStyle name="Normal 3 3 7 6" xfId="15378" xr:uid="{00000000-0005-0000-0000-0000722D0000}"/>
    <cellStyle name="Normal 3 3 7 7" xfId="20278"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6" xr:uid="{3AAF662F-3667-4046-A47A-A9A877E4E1E3}"/>
    <cellStyle name="Normal 3 3 8 2 3" xfId="9410" xr:uid="{00000000-0005-0000-0000-0000762D0000}"/>
    <cellStyle name="Normal 3 3 8 2 3 2" xfId="20287" xr:uid="{082F0B6B-A88D-44E8-8F41-58B5F292C7CB}"/>
    <cellStyle name="Normal 3 3 8 2 4" xfId="15379" xr:uid="{00000000-0005-0000-0000-0000772D0000}"/>
    <cellStyle name="Normal 3 3 8 2 5" xfId="15380" xr:uid="{00000000-0005-0000-0000-0000782D0000}"/>
    <cellStyle name="Normal 3 3 8 2 6" xfId="20285" xr:uid="{87D3AA80-4F38-4864-9453-44F07F63E7E8}"/>
    <cellStyle name="Normal 3 3 8 3" xfId="9411" xr:uid="{00000000-0005-0000-0000-0000792D0000}"/>
    <cellStyle name="Normal 3 3 8 3 2" xfId="20288" xr:uid="{532E3815-A791-461C-90AE-F232E26E756F}"/>
    <cellStyle name="Normal 3 3 8 4" xfId="9412" xr:uid="{00000000-0005-0000-0000-00007A2D0000}"/>
    <cellStyle name="Normal 3 3 8 4 2" xfId="20289" xr:uid="{04A31A9D-08AB-4F34-9B3C-73A46A6DEF77}"/>
    <cellStyle name="Normal 3 3 8 5" xfId="15381" xr:uid="{00000000-0005-0000-0000-00007B2D0000}"/>
    <cellStyle name="Normal 3 3 8 6" xfId="15382" xr:uid="{00000000-0005-0000-0000-00007C2D0000}"/>
    <cellStyle name="Normal 3 3 8 7" xfId="20284" xr:uid="{43CABF8C-2E00-427D-A83D-D8E8A71B53B0}"/>
    <cellStyle name="Normal 3 3 9" xfId="9413" xr:uid="{00000000-0005-0000-0000-00007D2D0000}"/>
    <cellStyle name="Normal 3 3 9 2" xfId="9414" xr:uid="{00000000-0005-0000-0000-00007E2D0000}"/>
    <cellStyle name="Normal 3 3 9 2 2" xfId="20291" xr:uid="{8CD8F0A4-E381-46DB-9DBE-036BE1F82AC9}"/>
    <cellStyle name="Normal 3 3 9 3" xfId="9415" xr:uid="{00000000-0005-0000-0000-00007F2D0000}"/>
    <cellStyle name="Normal 3 3 9 3 2" xfId="20292" xr:uid="{3D078316-1157-4B75-B1F8-AA380FFEA85E}"/>
    <cellStyle name="Normal 3 3 9 4" xfId="15383" xr:uid="{00000000-0005-0000-0000-0000802D0000}"/>
    <cellStyle name="Normal 3 3 9 5" xfId="15384" xr:uid="{00000000-0005-0000-0000-0000812D0000}"/>
    <cellStyle name="Normal 3 3 9 6" xfId="20290" xr:uid="{3B46CB6E-AA25-4761-9533-56662185DA18}"/>
    <cellStyle name="Normal 3 3_ECO Targets" xfId="9416" xr:uid="{00000000-0005-0000-0000-0000822D0000}"/>
    <cellStyle name="Normal 3 30" xfId="13300" xr:uid="{00000000-0005-0000-0000-0000832D0000}"/>
    <cellStyle name="Normal 3 4" xfId="9417" xr:uid="{00000000-0005-0000-0000-0000842D0000}"/>
    <cellStyle name="Normal 3 4 10" xfId="9418" xr:uid="{00000000-0005-0000-0000-0000852D0000}"/>
    <cellStyle name="Normal 3 4 10 2" xfId="20293" xr:uid="{AB537606-A066-4A03-AE2D-4938B02D1330}"/>
    <cellStyle name="Normal 3 4 11" xfId="9419" xr:uid="{00000000-0005-0000-0000-0000862D0000}"/>
    <cellStyle name="Normal 3 4 11 2" xfId="20294" xr:uid="{7454A334-968E-4A9B-84B8-8239FA59EFF2}"/>
    <cellStyle name="Normal 3 4 12" xfId="9420" xr:uid="{00000000-0005-0000-0000-0000872D0000}"/>
    <cellStyle name="Normal 3 4 12 2" xfId="20295" xr:uid="{BC114FFE-B478-486F-92A9-7CA454CDA4BA}"/>
    <cellStyle name="Normal 3 4 13" xfId="15385"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8" xr:uid="{757152DB-1882-4508-ABF9-B1278E1B5D12}"/>
    <cellStyle name="Normal 3 4 2 2 3" xfId="9424" xr:uid="{00000000-0005-0000-0000-00008C2D0000}"/>
    <cellStyle name="Normal 3 4 2 2 3 2" xfId="20299" xr:uid="{C5C60BE8-E4B3-4865-A501-73B516D9B148}"/>
    <cellStyle name="Normal 3 4 2 2 4" xfId="15386" xr:uid="{00000000-0005-0000-0000-00008D2D0000}"/>
    <cellStyle name="Normal 3 4 2 2 5" xfId="15387" xr:uid="{00000000-0005-0000-0000-00008E2D0000}"/>
    <cellStyle name="Normal 3 4 2 2 6" xfId="20297" xr:uid="{164CC97C-2998-489D-BEA4-2624DD52B32C}"/>
    <cellStyle name="Normal 3 4 2 3" xfId="9425" xr:uid="{00000000-0005-0000-0000-00008F2D0000}"/>
    <cellStyle name="Normal 3 4 2 3 2" xfId="20300" xr:uid="{0F210958-0393-4F13-A48E-683A18FAA385}"/>
    <cellStyle name="Normal 3 4 2 4" xfId="9426" xr:uid="{00000000-0005-0000-0000-0000902D0000}"/>
    <cellStyle name="Normal 3 4 2 4 2" xfId="20301" xr:uid="{EEA1124E-33FE-4B85-A1D9-892B3F285525}"/>
    <cellStyle name="Normal 3 4 2 5" xfId="15388" xr:uid="{00000000-0005-0000-0000-0000912D0000}"/>
    <cellStyle name="Normal 3 4 2 6" xfId="15389" xr:uid="{00000000-0005-0000-0000-0000922D0000}"/>
    <cellStyle name="Normal 3 4 2 7" xfId="20296"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4" xr:uid="{5CFA1097-730C-4921-824D-B620FD79E50F}"/>
    <cellStyle name="Normal 3 4 3 2 3" xfId="9431" xr:uid="{00000000-0005-0000-0000-0000972D0000}"/>
    <cellStyle name="Normal 3 4 3 2 3 2" xfId="20305" xr:uid="{C594A9D6-2ADB-4107-9359-D1D7D72ABF0F}"/>
    <cellStyle name="Normal 3 4 3 2 4" xfId="15390" xr:uid="{00000000-0005-0000-0000-0000982D0000}"/>
    <cellStyle name="Normal 3 4 3 2 5" xfId="15391" xr:uid="{00000000-0005-0000-0000-0000992D0000}"/>
    <cellStyle name="Normal 3 4 3 2 6" xfId="20303" xr:uid="{61E0CBD9-3B43-4E69-BF33-D23258C6DBB0}"/>
    <cellStyle name="Normal 3 4 3 3" xfId="9432" xr:uid="{00000000-0005-0000-0000-00009A2D0000}"/>
    <cellStyle name="Normal 3 4 3 3 2" xfId="20306" xr:uid="{760DD81F-9E1A-47A8-A919-4B035CBD8A5D}"/>
    <cellStyle name="Normal 3 4 3 4" xfId="9433" xr:uid="{00000000-0005-0000-0000-00009B2D0000}"/>
    <cellStyle name="Normal 3 4 3 4 2" xfId="20307" xr:uid="{2514F90B-CFC6-40B4-B42F-E380AF12825F}"/>
    <cellStyle name="Normal 3 4 3 5" xfId="15392" xr:uid="{00000000-0005-0000-0000-00009C2D0000}"/>
    <cellStyle name="Normal 3 4 3 6" xfId="15393" xr:uid="{00000000-0005-0000-0000-00009D2D0000}"/>
    <cellStyle name="Normal 3 4 3 7" xfId="20302"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10" xr:uid="{6FFD065F-3CCE-47BC-B52D-74E360538285}"/>
    <cellStyle name="Normal 3 4 4 2 3" xfId="9437" xr:uid="{00000000-0005-0000-0000-0000A12D0000}"/>
    <cellStyle name="Normal 3 4 4 2 3 2" xfId="20311" xr:uid="{A5703F0F-AA14-4FD9-B6A6-0F2F5F77D748}"/>
    <cellStyle name="Normal 3 4 4 2 4" xfId="15394" xr:uid="{00000000-0005-0000-0000-0000A22D0000}"/>
    <cellStyle name="Normal 3 4 4 2 5" xfId="15395" xr:uid="{00000000-0005-0000-0000-0000A32D0000}"/>
    <cellStyle name="Normal 3 4 4 2 6" xfId="20309" xr:uid="{0D0C29F1-5B9C-4525-BFBE-884E5051B54F}"/>
    <cellStyle name="Normal 3 4 4 3" xfId="9438" xr:uid="{00000000-0005-0000-0000-0000A42D0000}"/>
    <cellStyle name="Normal 3 4 4 3 2" xfId="20312" xr:uid="{CDDE4807-575B-4CCB-AD12-652AA308533F}"/>
    <cellStyle name="Normal 3 4 4 4" xfId="9439" xr:uid="{00000000-0005-0000-0000-0000A52D0000}"/>
    <cellStyle name="Normal 3 4 4 4 2" xfId="20313" xr:uid="{2C89510B-F53E-4A37-AB12-1AE3DA83ACED}"/>
    <cellStyle name="Normal 3 4 4 5" xfId="15396" xr:uid="{00000000-0005-0000-0000-0000A62D0000}"/>
    <cellStyle name="Normal 3 4 4 6" xfId="15397" xr:uid="{00000000-0005-0000-0000-0000A72D0000}"/>
    <cellStyle name="Normal 3 4 4 7" xfId="20308"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6" xr:uid="{A154BEBB-6C39-4D39-A9BF-20E24B0B7AA3}"/>
    <cellStyle name="Normal 3 4 5 2 3" xfId="9443" xr:uid="{00000000-0005-0000-0000-0000AB2D0000}"/>
    <cellStyle name="Normal 3 4 5 2 3 2" xfId="20317" xr:uid="{66A9442E-FC02-4567-A7B0-D93757C220D0}"/>
    <cellStyle name="Normal 3 4 5 2 4" xfId="15398" xr:uid="{00000000-0005-0000-0000-0000AC2D0000}"/>
    <cellStyle name="Normal 3 4 5 2 5" xfId="15399" xr:uid="{00000000-0005-0000-0000-0000AD2D0000}"/>
    <cellStyle name="Normal 3 4 5 2 6" xfId="20315" xr:uid="{D514ADA1-F587-498B-BD04-51A35C82142B}"/>
    <cellStyle name="Normal 3 4 5 3" xfId="9444" xr:uid="{00000000-0005-0000-0000-0000AE2D0000}"/>
    <cellStyle name="Normal 3 4 5 3 2" xfId="20318" xr:uid="{2D35787F-0712-43A8-B84D-9C889349E3BD}"/>
    <cellStyle name="Normal 3 4 5 4" xfId="9445" xr:uid="{00000000-0005-0000-0000-0000AF2D0000}"/>
    <cellStyle name="Normal 3 4 5 4 2" xfId="20319" xr:uid="{0BB3103F-CC1E-4946-883B-1776033F322B}"/>
    <cellStyle name="Normal 3 4 5 5" xfId="15400" xr:uid="{00000000-0005-0000-0000-0000B02D0000}"/>
    <cellStyle name="Normal 3 4 5 6" xfId="15401" xr:uid="{00000000-0005-0000-0000-0000B12D0000}"/>
    <cellStyle name="Normal 3 4 5 7" xfId="20314"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2" xr:uid="{2183D07D-6583-48CB-AF76-1A701604596B}"/>
    <cellStyle name="Normal 3 4 6 2 3" xfId="9449" xr:uid="{00000000-0005-0000-0000-0000B52D0000}"/>
    <cellStyle name="Normal 3 4 6 2 3 2" xfId="20323" xr:uid="{22563FCC-E05D-4059-9325-329A5D5A374C}"/>
    <cellStyle name="Normal 3 4 6 2 4" xfId="15402" xr:uid="{00000000-0005-0000-0000-0000B62D0000}"/>
    <cellStyle name="Normal 3 4 6 2 5" xfId="15403" xr:uid="{00000000-0005-0000-0000-0000B72D0000}"/>
    <cellStyle name="Normal 3 4 6 2 6" xfId="20321" xr:uid="{5A39FF36-738A-4CE3-8F08-CC5D159CE092}"/>
    <cellStyle name="Normal 3 4 6 3" xfId="9450" xr:uid="{00000000-0005-0000-0000-0000B82D0000}"/>
    <cellStyle name="Normal 3 4 6 3 2" xfId="20324" xr:uid="{C4ED6D93-BB3C-4050-8E9F-AFFAE353A286}"/>
    <cellStyle name="Normal 3 4 6 4" xfId="9451" xr:uid="{00000000-0005-0000-0000-0000B92D0000}"/>
    <cellStyle name="Normal 3 4 6 4 2" xfId="20325" xr:uid="{75F7BF90-9861-4506-A18B-B4D9D666F2F5}"/>
    <cellStyle name="Normal 3 4 6 5" xfId="15404" xr:uid="{00000000-0005-0000-0000-0000BA2D0000}"/>
    <cellStyle name="Normal 3 4 6 6" xfId="15405" xr:uid="{00000000-0005-0000-0000-0000BB2D0000}"/>
    <cellStyle name="Normal 3 4 6 7" xfId="20320"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8" xr:uid="{4A4EA217-3003-4467-86A9-CC4F54782659}"/>
    <cellStyle name="Normal 3 4 7 2 3" xfId="9455" xr:uid="{00000000-0005-0000-0000-0000BF2D0000}"/>
    <cellStyle name="Normal 3 4 7 2 3 2" xfId="20329" xr:uid="{35DD6669-9953-4733-A81D-BF10B18FE403}"/>
    <cellStyle name="Normal 3 4 7 2 4" xfId="15406" xr:uid="{00000000-0005-0000-0000-0000C02D0000}"/>
    <cellStyle name="Normal 3 4 7 2 5" xfId="15407" xr:uid="{00000000-0005-0000-0000-0000C12D0000}"/>
    <cellStyle name="Normal 3 4 7 2 6" xfId="20327" xr:uid="{24461253-570D-4ADF-A962-9E3415015D31}"/>
    <cellStyle name="Normal 3 4 7 3" xfId="9456" xr:uid="{00000000-0005-0000-0000-0000C22D0000}"/>
    <cellStyle name="Normal 3 4 7 3 2" xfId="20330" xr:uid="{6AC5AD35-3E71-4622-95C0-CE14DA7856EB}"/>
    <cellStyle name="Normal 3 4 7 4" xfId="9457" xr:uid="{00000000-0005-0000-0000-0000C32D0000}"/>
    <cellStyle name="Normal 3 4 7 4 2" xfId="20331" xr:uid="{6CFCD9AC-7E2B-40E7-99E7-75CD18B34CB4}"/>
    <cellStyle name="Normal 3 4 7 5" xfId="15408" xr:uid="{00000000-0005-0000-0000-0000C42D0000}"/>
    <cellStyle name="Normal 3 4 7 6" xfId="15409" xr:uid="{00000000-0005-0000-0000-0000C52D0000}"/>
    <cellStyle name="Normal 3 4 7 7" xfId="20326"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4" xr:uid="{1F72475B-D10A-4B24-8347-C2C1DE56FF66}"/>
    <cellStyle name="Normal 3 4 8 2 3" xfId="9461" xr:uid="{00000000-0005-0000-0000-0000C92D0000}"/>
    <cellStyle name="Normal 3 4 8 2 3 2" xfId="20335" xr:uid="{3F594F49-C735-4571-90CA-E1F297433FB5}"/>
    <cellStyle name="Normal 3 4 8 2 4" xfId="15410" xr:uid="{00000000-0005-0000-0000-0000CA2D0000}"/>
    <cellStyle name="Normal 3 4 8 2 5" xfId="15411" xr:uid="{00000000-0005-0000-0000-0000CB2D0000}"/>
    <cellStyle name="Normal 3 4 8 2 6" xfId="20333" xr:uid="{09E071EF-39C7-4AF3-8873-DBB3008ACDB6}"/>
    <cellStyle name="Normal 3 4 8 3" xfId="9462" xr:uid="{00000000-0005-0000-0000-0000CC2D0000}"/>
    <cellStyle name="Normal 3 4 8 3 2" xfId="20336" xr:uid="{2F7F17AB-AF61-4FFE-82D6-684C6D23DED1}"/>
    <cellStyle name="Normal 3 4 8 4" xfId="9463" xr:uid="{00000000-0005-0000-0000-0000CD2D0000}"/>
    <cellStyle name="Normal 3 4 8 4 2" xfId="20337" xr:uid="{2FC7B07D-0338-4EF4-A12B-2D1F3533EF78}"/>
    <cellStyle name="Normal 3 4 8 5" xfId="15412" xr:uid="{00000000-0005-0000-0000-0000CE2D0000}"/>
    <cellStyle name="Normal 3 4 8 6" xfId="15413" xr:uid="{00000000-0005-0000-0000-0000CF2D0000}"/>
    <cellStyle name="Normal 3 4 8 7" xfId="20332" xr:uid="{17482243-3BC7-4D92-B71F-CB8869599E59}"/>
    <cellStyle name="Normal 3 4 9" xfId="9464" xr:uid="{00000000-0005-0000-0000-0000D02D0000}"/>
    <cellStyle name="Normal 3 4 9 2" xfId="9465" xr:uid="{00000000-0005-0000-0000-0000D12D0000}"/>
    <cellStyle name="Normal 3 4 9 2 2" xfId="20339" xr:uid="{385B2DEF-401D-4E08-91D4-86DF545D9DA2}"/>
    <cellStyle name="Normal 3 4 9 3" xfId="9466" xr:uid="{00000000-0005-0000-0000-0000D22D0000}"/>
    <cellStyle name="Normal 3 4 9 3 2" xfId="20340" xr:uid="{DA88496C-2EBA-40AA-8583-454F674FAA6F}"/>
    <cellStyle name="Normal 3 4 9 4" xfId="15414" xr:uid="{00000000-0005-0000-0000-0000D32D0000}"/>
    <cellStyle name="Normal 3 4 9 5" xfId="15415" xr:uid="{00000000-0005-0000-0000-0000D42D0000}"/>
    <cellStyle name="Normal 3 4 9 6" xfId="20338"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1" xr:uid="{2F07D540-AEAD-4AB8-9D8E-6BC21F7A1AD4}"/>
    <cellStyle name="Normal 3 5 11" xfId="9470" xr:uid="{00000000-0005-0000-0000-0000D82D0000}"/>
    <cellStyle name="Normal 3 5 11 2" xfId="20342" xr:uid="{C35DC2A4-6957-442E-8B6D-960680954B40}"/>
    <cellStyle name="Normal 3 5 12" xfId="9471" xr:uid="{00000000-0005-0000-0000-0000D92D0000}"/>
    <cellStyle name="Normal 3 5 12 2" xfId="20343" xr:uid="{59B2F8E6-D182-414E-A596-246447098727}"/>
    <cellStyle name="Normal 3 5 13" xfId="15416"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6" xr:uid="{BB0C34A0-F4B3-4169-8702-8BFA7CF1E864}"/>
    <cellStyle name="Normal 3 5 2 2 3" xfId="9475" xr:uid="{00000000-0005-0000-0000-0000DE2D0000}"/>
    <cellStyle name="Normal 3 5 2 2 3 2" xfId="20347" xr:uid="{A7D9DA1B-5A05-4A4D-9FD4-7C86D6002186}"/>
    <cellStyle name="Normal 3 5 2 2 4" xfId="15417" xr:uid="{00000000-0005-0000-0000-0000DF2D0000}"/>
    <cellStyle name="Normal 3 5 2 2 5" xfId="15418" xr:uid="{00000000-0005-0000-0000-0000E02D0000}"/>
    <cellStyle name="Normal 3 5 2 2 6" xfId="20345" xr:uid="{57CE9E76-4BAE-4693-B5FA-0B85440176A4}"/>
    <cellStyle name="Normal 3 5 2 3" xfId="9476" xr:uid="{00000000-0005-0000-0000-0000E12D0000}"/>
    <cellStyle name="Normal 3 5 2 3 2" xfId="20348" xr:uid="{E967AC8E-0116-41C5-9365-6BF6D380E5D6}"/>
    <cellStyle name="Normal 3 5 2 4" xfId="9477" xr:uid="{00000000-0005-0000-0000-0000E22D0000}"/>
    <cellStyle name="Normal 3 5 2 4 2" xfId="20349" xr:uid="{7E2DB9A2-709C-43D1-9A11-D7E92389A39C}"/>
    <cellStyle name="Normal 3 5 2 5" xfId="15419" xr:uid="{00000000-0005-0000-0000-0000E32D0000}"/>
    <cellStyle name="Normal 3 5 2 6" xfId="15420" xr:uid="{00000000-0005-0000-0000-0000E42D0000}"/>
    <cellStyle name="Normal 3 5 2 7" xfId="20344"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2" xr:uid="{A02748F0-2C1D-49CF-A073-769067DA28BE}"/>
    <cellStyle name="Normal 3 5 3 2 3" xfId="9482" xr:uid="{00000000-0005-0000-0000-0000E92D0000}"/>
    <cellStyle name="Normal 3 5 3 2 3 2" xfId="20353" xr:uid="{01466EDD-BBFC-4987-9980-3B854260AB8F}"/>
    <cellStyle name="Normal 3 5 3 2 4" xfId="15421" xr:uid="{00000000-0005-0000-0000-0000EA2D0000}"/>
    <cellStyle name="Normal 3 5 3 2 5" xfId="15422" xr:uid="{00000000-0005-0000-0000-0000EB2D0000}"/>
    <cellStyle name="Normal 3 5 3 2 6" xfId="20351" xr:uid="{CDCDBDE9-07D0-4A62-8C9E-C2E79FBCDF3C}"/>
    <cellStyle name="Normal 3 5 3 3" xfId="9483" xr:uid="{00000000-0005-0000-0000-0000EC2D0000}"/>
    <cellStyle name="Normal 3 5 3 3 2" xfId="20354" xr:uid="{8A7DBAE7-B605-4823-A08C-741B51CFD216}"/>
    <cellStyle name="Normal 3 5 3 4" xfId="9484" xr:uid="{00000000-0005-0000-0000-0000ED2D0000}"/>
    <cellStyle name="Normal 3 5 3 4 2" xfId="20355" xr:uid="{538AEE6E-8174-46D1-B1F2-921F39A2A9DA}"/>
    <cellStyle name="Normal 3 5 3 5" xfId="15423" xr:uid="{00000000-0005-0000-0000-0000EE2D0000}"/>
    <cellStyle name="Normal 3 5 3 6" xfId="15424" xr:uid="{00000000-0005-0000-0000-0000EF2D0000}"/>
    <cellStyle name="Normal 3 5 3 7" xfId="20350"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8" xr:uid="{8D72BC47-7EC1-4C8C-989F-923FED712444}"/>
    <cellStyle name="Normal 3 5 4 2 3" xfId="9488" xr:uid="{00000000-0005-0000-0000-0000F32D0000}"/>
    <cellStyle name="Normal 3 5 4 2 3 2" xfId="20359" xr:uid="{487D5BA8-80AB-4FF1-9547-4D750E1A4410}"/>
    <cellStyle name="Normal 3 5 4 2 4" xfId="15425" xr:uid="{00000000-0005-0000-0000-0000F42D0000}"/>
    <cellStyle name="Normal 3 5 4 2 5" xfId="15426" xr:uid="{00000000-0005-0000-0000-0000F52D0000}"/>
    <cellStyle name="Normal 3 5 4 2 6" xfId="20357" xr:uid="{B9741FA9-C7C3-4F75-AE2C-86DF6DB76B99}"/>
    <cellStyle name="Normal 3 5 4 3" xfId="9489" xr:uid="{00000000-0005-0000-0000-0000F62D0000}"/>
    <cellStyle name="Normal 3 5 4 3 2" xfId="20360" xr:uid="{965D33F3-F76F-42FE-B57D-AA548A882843}"/>
    <cellStyle name="Normal 3 5 4 4" xfId="9490" xr:uid="{00000000-0005-0000-0000-0000F72D0000}"/>
    <cellStyle name="Normal 3 5 4 4 2" xfId="20361" xr:uid="{8FEA4935-39EC-4E43-89C3-D132496E0768}"/>
    <cellStyle name="Normal 3 5 4 5" xfId="15427" xr:uid="{00000000-0005-0000-0000-0000F82D0000}"/>
    <cellStyle name="Normal 3 5 4 6" xfId="15428" xr:uid="{00000000-0005-0000-0000-0000F92D0000}"/>
    <cellStyle name="Normal 3 5 4 7" xfId="20356"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4" xr:uid="{C91B37BE-B253-4613-B683-92C638023FFD}"/>
    <cellStyle name="Normal 3 5 5 2 3" xfId="9494" xr:uid="{00000000-0005-0000-0000-0000FD2D0000}"/>
    <cellStyle name="Normal 3 5 5 2 3 2" xfId="20365" xr:uid="{C9527BC3-B700-44F3-884E-B230DF5B0D52}"/>
    <cellStyle name="Normal 3 5 5 2 4" xfId="15429" xr:uid="{00000000-0005-0000-0000-0000FE2D0000}"/>
    <cellStyle name="Normal 3 5 5 2 5" xfId="15430" xr:uid="{00000000-0005-0000-0000-0000FF2D0000}"/>
    <cellStyle name="Normal 3 5 5 2 6" xfId="20363" xr:uid="{016B2441-23D0-4A3D-AFE9-14A286C25D77}"/>
    <cellStyle name="Normal 3 5 5 3" xfId="9495" xr:uid="{00000000-0005-0000-0000-0000002E0000}"/>
    <cellStyle name="Normal 3 5 5 3 2" xfId="20366" xr:uid="{0E7BDA8F-8211-4EAA-ABA9-7100B5020D76}"/>
    <cellStyle name="Normal 3 5 5 4" xfId="9496" xr:uid="{00000000-0005-0000-0000-0000012E0000}"/>
    <cellStyle name="Normal 3 5 5 4 2" xfId="20367" xr:uid="{3D19C770-4A00-47E2-910B-C8F606E1C89E}"/>
    <cellStyle name="Normal 3 5 5 5" xfId="15431" xr:uid="{00000000-0005-0000-0000-0000022E0000}"/>
    <cellStyle name="Normal 3 5 5 6" xfId="15432" xr:uid="{00000000-0005-0000-0000-0000032E0000}"/>
    <cellStyle name="Normal 3 5 5 7" xfId="20362"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70" xr:uid="{17A66666-0C73-4616-B623-7CA5373C7FB8}"/>
    <cellStyle name="Normal 3 5 6 2 3" xfId="9500" xr:uid="{00000000-0005-0000-0000-0000072E0000}"/>
    <cellStyle name="Normal 3 5 6 2 3 2" xfId="20371" xr:uid="{466346AF-2BF8-44F5-9ED8-FD9671AA7526}"/>
    <cellStyle name="Normal 3 5 6 2 4" xfId="15433" xr:uid="{00000000-0005-0000-0000-0000082E0000}"/>
    <cellStyle name="Normal 3 5 6 2 5" xfId="15434" xr:uid="{00000000-0005-0000-0000-0000092E0000}"/>
    <cellStyle name="Normal 3 5 6 2 6" xfId="20369" xr:uid="{C48C62F4-7C11-4AC9-B30C-65619B16A107}"/>
    <cellStyle name="Normal 3 5 6 3" xfId="9501" xr:uid="{00000000-0005-0000-0000-00000A2E0000}"/>
    <cellStyle name="Normal 3 5 6 3 2" xfId="20372" xr:uid="{013AA798-2968-495A-9779-D1C35094B88C}"/>
    <cellStyle name="Normal 3 5 6 4" xfId="9502" xr:uid="{00000000-0005-0000-0000-00000B2E0000}"/>
    <cellStyle name="Normal 3 5 6 4 2" xfId="20373" xr:uid="{0435F191-753C-4555-9904-585A3520E556}"/>
    <cellStyle name="Normal 3 5 6 5" xfId="15435" xr:uid="{00000000-0005-0000-0000-00000C2E0000}"/>
    <cellStyle name="Normal 3 5 6 6" xfId="15436" xr:uid="{00000000-0005-0000-0000-00000D2E0000}"/>
    <cellStyle name="Normal 3 5 6 7" xfId="20368"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6" xr:uid="{2E8C255A-17AA-4233-9AF3-57C4230FF5FE}"/>
    <cellStyle name="Normal 3 5 7 2 3" xfId="9506" xr:uid="{00000000-0005-0000-0000-0000112E0000}"/>
    <cellStyle name="Normal 3 5 7 2 3 2" xfId="20377" xr:uid="{5B66B2C4-A818-456D-B937-751E823C47A7}"/>
    <cellStyle name="Normal 3 5 7 2 4" xfId="15437" xr:uid="{00000000-0005-0000-0000-0000122E0000}"/>
    <cellStyle name="Normal 3 5 7 2 5" xfId="15438" xr:uid="{00000000-0005-0000-0000-0000132E0000}"/>
    <cellStyle name="Normal 3 5 7 2 6" xfId="20375" xr:uid="{7C715868-996B-4C66-8A5B-F6FC65B01EF0}"/>
    <cellStyle name="Normal 3 5 7 3" xfId="9507" xr:uid="{00000000-0005-0000-0000-0000142E0000}"/>
    <cellStyle name="Normal 3 5 7 3 2" xfId="20378" xr:uid="{2258072F-89CF-4E6B-83E3-537984F63E7B}"/>
    <cellStyle name="Normal 3 5 7 4" xfId="9508" xr:uid="{00000000-0005-0000-0000-0000152E0000}"/>
    <cellStyle name="Normal 3 5 7 4 2" xfId="20379" xr:uid="{57E37D57-C767-46D4-BDA1-2AB8EAD5D69D}"/>
    <cellStyle name="Normal 3 5 7 5" xfId="15439" xr:uid="{00000000-0005-0000-0000-0000162E0000}"/>
    <cellStyle name="Normal 3 5 7 6" xfId="15440" xr:uid="{00000000-0005-0000-0000-0000172E0000}"/>
    <cellStyle name="Normal 3 5 7 7" xfId="20374"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2" xr:uid="{5577C3A8-4CE4-41B2-AE59-0D15C0053C56}"/>
    <cellStyle name="Normal 3 5 8 2 3" xfId="9512" xr:uid="{00000000-0005-0000-0000-00001B2E0000}"/>
    <cellStyle name="Normal 3 5 8 2 3 2" xfId="20383" xr:uid="{DCC6D15A-C03D-4910-A0BF-AE66C317663E}"/>
    <cellStyle name="Normal 3 5 8 2 4" xfId="15441" xr:uid="{00000000-0005-0000-0000-00001C2E0000}"/>
    <cellStyle name="Normal 3 5 8 2 5" xfId="15442" xr:uid="{00000000-0005-0000-0000-00001D2E0000}"/>
    <cellStyle name="Normal 3 5 8 2 6" xfId="20381" xr:uid="{8B42BDF1-678A-442C-B504-DF2C318048DD}"/>
    <cellStyle name="Normal 3 5 8 3" xfId="9513" xr:uid="{00000000-0005-0000-0000-00001E2E0000}"/>
    <cellStyle name="Normal 3 5 8 3 2" xfId="20384" xr:uid="{3E160A58-4720-41D6-81C3-EBB5CC1B394A}"/>
    <cellStyle name="Normal 3 5 8 4" xfId="9514" xr:uid="{00000000-0005-0000-0000-00001F2E0000}"/>
    <cellStyle name="Normal 3 5 8 4 2" xfId="20385" xr:uid="{B2A3ABB7-3FED-48EE-BE7D-C1CD055E0326}"/>
    <cellStyle name="Normal 3 5 8 5" xfId="15443" xr:uid="{00000000-0005-0000-0000-0000202E0000}"/>
    <cellStyle name="Normal 3 5 8 6" xfId="15444" xr:uid="{00000000-0005-0000-0000-0000212E0000}"/>
    <cellStyle name="Normal 3 5 8 7" xfId="20380" xr:uid="{47BE1222-EE37-44FB-BDD4-C9D97ACBF0DF}"/>
    <cellStyle name="Normal 3 5 9" xfId="9515" xr:uid="{00000000-0005-0000-0000-0000222E0000}"/>
    <cellStyle name="Normal 3 5 9 2" xfId="9516" xr:uid="{00000000-0005-0000-0000-0000232E0000}"/>
    <cellStyle name="Normal 3 5 9 2 2" xfId="20387" xr:uid="{EC309C38-A94F-4FAF-A883-17A7E7F2A84A}"/>
    <cellStyle name="Normal 3 5 9 3" xfId="9517" xr:uid="{00000000-0005-0000-0000-0000242E0000}"/>
    <cellStyle name="Normal 3 5 9 3 2" xfId="20388" xr:uid="{9F9DD73C-68F0-44BD-B629-AB6381D38C54}"/>
    <cellStyle name="Normal 3 5 9 4" xfId="15445" xr:uid="{00000000-0005-0000-0000-0000252E0000}"/>
    <cellStyle name="Normal 3 5 9 5" xfId="15446" xr:uid="{00000000-0005-0000-0000-0000262E0000}"/>
    <cellStyle name="Normal 3 5 9 6" xfId="20386"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9" xr:uid="{A2DEE90C-6EA5-411C-9F05-303948A4C8AF}"/>
    <cellStyle name="Normal 3 6 11" xfId="9521" xr:uid="{00000000-0005-0000-0000-00002A2E0000}"/>
    <cellStyle name="Normal 3 6 11 2" xfId="20390" xr:uid="{D93C329C-A1F7-4D32-AF71-BC801AA9E36F}"/>
    <cellStyle name="Normal 3 6 12" xfId="9522" xr:uid="{00000000-0005-0000-0000-00002B2E0000}"/>
    <cellStyle name="Normal 3 6 12 2" xfId="20391" xr:uid="{1DDF6588-ABA8-49F9-962D-38FA247C1D4D}"/>
    <cellStyle name="Normal 3 6 13" xfId="15447"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4" xr:uid="{02EE546E-0270-4C9B-B410-51B5C5467D36}"/>
    <cellStyle name="Normal 3 6 2 2 3" xfId="9526" xr:uid="{00000000-0005-0000-0000-0000302E0000}"/>
    <cellStyle name="Normal 3 6 2 2 3 2" xfId="20395" xr:uid="{5B3F3EED-09D0-4F64-AB11-C7627925EEAC}"/>
    <cellStyle name="Normal 3 6 2 2 4" xfId="15448" xr:uid="{00000000-0005-0000-0000-0000312E0000}"/>
    <cellStyle name="Normal 3 6 2 2 5" xfId="15449" xr:uid="{00000000-0005-0000-0000-0000322E0000}"/>
    <cellStyle name="Normal 3 6 2 2 6" xfId="20393" xr:uid="{0D791015-74A3-4456-930E-5A1D78325DC7}"/>
    <cellStyle name="Normal 3 6 2 3" xfId="9527" xr:uid="{00000000-0005-0000-0000-0000332E0000}"/>
    <cellStyle name="Normal 3 6 2 3 2" xfId="20396" xr:uid="{11B11E89-6AB7-4C15-86AE-9F9730233CD2}"/>
    <cellStyle name="Normal 3 6 2 4" xfId="9528" xr:uid="{00000000-0005-0000-0000-0000342E0000}"/>
    <cellStyle name="Normal 3 6 2 4 2" xfId="20397" xr:uid="{D42CEAAD-0071-433A-BEFD-75DB64DBB43E}"/>
    <cellStyle name="Normal 3 6 2 5" xfId="15450" xr:uid="{00000000-0005-0000-0000-0000352E0000}"/>
    <cellStyle name="Normal 3 6 2 6" xfId="15451" xr:uid="{00000000-0005-0000-0000-0000362E0000}"/>
    <cellStyle name="Normal 3 6 2 7" xfId="20392"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400" xr:uid="{9265F697-79A5-4167-A292-B1D60CDAF6D9}"/>
    <cellStyle name="Normal 3 6 3 2 3" xfId="9533" xr:uid="{00000000-0005-0000-0000-00003B2E0000}"/>
    <cellStyle name="Normal 3 6 3 2 3 2" xfId="20401" xr:uid="{100C5E68-6282-4E41-95FC-0547DFB17E9D}"/>
    <cellStyle name="Normal 3 6 3 2 4" xfId="15452" xr:uid="{00000000-0005-0000-0000-00003C2E0000}"/>
    <cellStyle name="Normal 3 6 3 2 5" xfId="15453" xr:uid="{00000000-0005-0000-0000-00003D2E0000}"/>
    <cellStyle name="Normal 3 6 3 2 6" xfId="20399" xr:uid="{7AA45663-F985-4F6D-873C-D79FFAF746F3}"/>
    <cellStyle name="Normal 3 6 3 3" xfId="9534" xr:uid="{00000000-0005-0000-0000-00003E2E0000}"/>
    <cellStyle name="Normal 3 6 3 3 2" xfId="20402" xr:uid="{B6DD2163-A1B7-411D-B8D9-FAE9624E4496}"/>
    <cellStyle name="Normal 3 6 3 4" xfId="9535" xr:uid="{00000000-0005-0000-0000-00003F2E0000}"/>
    <cellStyle name="Normal 3 6 3 4 2" xfId="20403" xr:uid="{B5B73021-B0DC-4735-A73B-DE9B81D3AE56}"/>
    <cellStyle name="Normal 3 6 3 5" xfId="15454" xr:uid="{00000000-0005-0000-0000-0000402E0000}"/>
    <cellStyle name="Normal 3 6 3 6" xfId="15455" xr:uid="{00000000-0005-0000-0000-0000412E0000}"/>
    <cellStyle name="Normal 3 6 3 7" xfId="20398"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6" xr:uid="{51922A92-B013-4878-BEDD-A94B335D8BE8}"/>
    <cellStyle name="Normal 3 6 4 2 3" xfId="9539" xr:uid="{00000000-0005-0000-0000-0000452E0000}"/>
    <cellStyle name="Normal 3 6 4 2 3 2" xfId="20407" xr:uid="{89C7BC11-3129-48F7-84B7-B160F8DF1923}"/>
    <cellStyle name="Normal 3 6 4 2 4" xfId="15456" xr:uid="{00000000-0005-0000-0000-0000462E0000}"/>
    <cellStyle name="Normal 3 6 4 2 5" xfId="15457" xr:uid="{00000000-0005-0000-0000-0000472E0000}"/>
    <cellStyle name="Normal 3 6 4 2 6" xfId="20405" xr:uid="{85C74CCD-66ED-49E6-A573-BF032ABFBB3A}"/>
    <cellStyle name="Normal 3 6 4 3" xfId="9540" xr:uid="{00000000-0005-0000-0000-0000482E0000}"/>
    <cellStyle name="Normal 3 6 4 3 2" xfId="20408" xr:uid="{2BF42F0C-BDC9-4B4F-A803-7C282A268931}"/>
    <cellStyle name="Normal 3 6 4 4" xfId="9541" xr:uid="{00000000-0005-0000-0000-0000492E0000}"/>
    <cellStyle name="Normal 3 6 4 4 2" xfId="20409" xr:uid="{FD34795E-3E75-4487-8654-47E22C183589}"/>
    <cellStyle name="Normal 3 6 4 5" xfId="15458" xr:uid="{00000000-0005-0000-0000-00004A2E0000}"/>
    <cellStyle name="Normal 3 6 4 6" xfId="15459" xr:uid="{00000000-0005-0000-0000-00004B2E0000}"/>
    <cellStyle name="Normal 3 6 4 7" xfId="20404"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2" xr:uid="{7E8FF462-F092-48BA-BEDA-902A681C35F7}"/>
    <cellStyle name="Normal 3 6 5 2 3" xfId="9545" xr:uid="{00000000-0005-0000-0000-00004F2E0000}"/>
    <cellStyle name="Normal 3 6 5 2 3 2" xfId="20413" xr:uid="{D298D234-387D-49DA-81D6-B5367C1ECEDA}"/>
    <cellStyle name="Normal 3 6 5 2 4" xfId="15460" xr:uid="{00000000-0005-0000-0000-0000502E0000}"/>
    <cellStyle name="Normal 3 6 5 2 5" xfId="15461" xr:uid="{00000000-0005-0000-0000-0000512E0000}"/>
    <cellStyle name="Normal 3 6 5 2 6" xfId="20411" xr:uid="{8F031416-2A7D-4778-A187-0DF520F45D18}"/>
    <cellStyle name="Normal 3 6 5 3" xfId="9546" xr:uid="{00000000-0005-0000-0000-0000522E0000}"/>
    <cellStyle name="Normal 3 6 5 3 2" xfId="20414" xr:uid="{2BEB2004-4610-430E-BF9D-02013510E9E0}"/>
    <cellStyle name="Normal 3 6 5 4" xfId="9547" xr:uid="{00000000-0005-0000-0000-0000532E0000}"/>
    <cellStyle name="Normal 3 6 5 4 2" xfId="20415" xr:uid="{2480B5F1-EC86-4A1D-AFDA-AAE4270C20F3}"/>
    <cellStyle name="Normal 3 6 5 5" xfId="15462" xr:uid="{00000000-0005-0000-0000-0000542E0000}"/>
    <cellStyle name="Normal 3 6 5 6" xfId="15463" xr:uid="{00000000-0005-0000-0000-0000552E0000}"/>
    <cellStyle name="Normal 3 6 5 7" xfId="20410"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8" xr:uid="{A7DE897D-A46B-4F7D-9CA7-BDA165EEB6BF}"/>
    <cellStyle name="Normal 3 6 6 2 3" xfId="9551" xr:uid="{00000000-0005-0000-0000-0000592E0000}"/>
    <cellStyle name="Normal 3 6 6 2 3 2" xfId="20419" xr:uid="{9666C8A2-6F47-4BCB-8243-904A5B347A3F}"/>
    <cellStyle name="Normal 3 6 6 2 4" xfId="15464" xr:uid="{00000000-0005-0000-0000-00005A2E0000}"/>
    <cellStyle name="Normal 3 6 6 2 5" xfId="15465" xr:uid="{00000000-0005-0000-0000-00005B2E0000}"/>
    <cellStyle name="Normal 3 6 6 2 6" xfId="20417" xr:uid="{3BBC857D-53A7-4382-BF45-845ED408FC2C}"/>
    <cellStyle name="Normal 3 6 6 3" xfId="9552" xr:uid="{00000000-0005-0000-0000-00005C2E0000}"/>
    <cellStyle name="Normal 3 6 6 3 2" xfId="20420" xr:uid="{EB8B557D-BC8D-4187-AAB5-AE68517891EC}"/>
    <cellStyle name="Normal 3 6 6 4" xfId="9553" xr:uid="{00000000-0005-0000-0000-00005D2E0000}"/>
    <cellStyle name="Normal 3 6 6 4 2" xfId="20421" xr:uid="{E6F700C1-D873-4D97-A57F-6EF0537D6531}"/>
    <cellStyle name="Normal 3 6 6 5" xfId="15466" xr:uid="{00000000-0005-0000-0000-00005E2E0000}"/>
    <cellStyle name="Normal 3 6 6 6" xfId="15467" xr:uid="{00000000-0005-0000-0000-00005F2E0000}"/>
    <cellStyle name="Normal 3 6 6 7" xfId="20416"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4" xr:uid="{776C6D2D-7A55-4043-A85E-7C7B3EC67C2C}"/>
    <cellStyle name="Normal 3 6 7 2 3" xfId="9557" xr:uid="{00000000-0005-0000-0000-0000632E0000}"/>
    <cellStyle name="Normal 3 6 7 2 3 2" xfId="20425" xr:uid="{F2AE12B3-8092-4CA1-BFB1-D3111B5A6363}"/>
    <cellStyle name="Normal 3 6 7 2 4" xfId="15468" xr:uid="{00000000-0005-0000-0000-0000642E0000}"/>
    <cellStyle name="Normal 3 6 7 2 5" xfId="15469" xr:uid="{00000000-0005-0000-0000-0000652E0000}"/>
    <cellStyle name="Normal 3 6 7 2 6" xfId="20423" xr:uid="{F08A4F33-8A5C-42E5-B106-A4141D748515}"/>
    <cellStyle name="Normal 3 6 7 3" xfId="9558" xr:uid="{00000000-0005-0000-0000-0000662E0000}"/>
    <cellStyle name="Normal 3 6 7 3 2" xfId="20426" xr:uid="{8BD99703-BF72-4298-A860-1FD81C966B8C}"/>
    <cellStyle name="Normal 3 6 7 4" xfId="9559" xr:uid="{00000000-0005-0000-0000-0000672E0000}"/>
    <cellStyle name="Normal 3 6 7 4 2" xfId="20427" xr:uid="{20358FAC-3CA0-47ED-A8E7-C7618E33F523}"/>
    <cellStyle name="Normal 3 6 7 5" xfId="15470" xr:uid="{00000000-0005-0000-0000-0000682E0000}"/>
    <cellStyle name="Normal 3 6 7 6" xfId="15471" xr:uid="{00000000-0005-0000-0000-0000692E0000}"/>
    <cellStyle name="Normal 3 6 7 7" xfId="20422"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30" xr:uid="{96F6A88A-664C-4B3B-9762-30402433BD92}"/>
    <cellStyle name="Normal 3 6 8 2 3" xfId="9563" xr:uid="{00000000-0005-0000-0000-00006D2E0000}"/>
    <cellStyle name="Normal 3 6 8 2 3 2" xfId="20431" xr:uid="{989D0BDE-1839-4C80-8ADB-274DE011CDC3}"/>
    <cellStyle name="Normal 3 6 8 2 4" xfId="15472" xr:uid="{00000000-0005-0000-0000-00006E2E0000}"/>
    <cellStyle name="Normal 3 6 8 2 5" xfId="15473" xr:uid="{00000000-0005-0000-0000-00006F2E0000}"/>
    <cellStyle name="Normal 3 6 8 2 6" xfId="20429" xr:uid="{3E0D0167-CA2E-4E7A-BCE1-F7ED72E03627}"/>
    <cellStyle name="Normal 3 6 8 3" xfId="9564" xr:uid="{00000000-0005-0000-0000-0000702E0000}"/>
    <cellStyle name="Normal 3 6 8 3 2" xfId="20432" xr:uid="{BCDDCE9D-DCD2-42FF-997A-64AA2AE086BB}"/>
    <cellStyle name="Normal 3 6 8 4" xfId="9565" xr:uid="{00000000-0005-0000-0000-0000712E0000}"/>
    <cellStyle name="Normal 3 6 8 4 2" xfId="20433" xr:uid="{21CE4705-A1E9-46C8-919C-02BDBE7AC5FE}"/>
    <cellStyle name="Normal 3 6 8 5" xfId="15474" xr:uid="{00000000-0005-0000-0000-0000722E0000}"/>
    <cellStyle name="Normal 3 6 8 6" xfId="15475" xr:uid="{00000000-0005-0000-0000-0000732E0000}"/>
    <cellStyle name="Normal 3 6 8 7" xfId="20428" xr:uid="{ADB3D4C1-A612-430F-A24B-AA5C4D109E14}"/>
    <cellStyle name="Normal 3 6 9" xfId="9566" xr:uid="{00000000-0005-0000-0000-0000742E0000}"/>
    <cellStyle name="Normal 3 6 9 2" xfId="9567" xr:uid="{00000000-0005-0000-0000-0000752E0000}"/>
    <cellStyle name="Normal 3 6 9 2 2" xfId="20435" xr:uid="{87CDCBC4-4B31-47C0-8D84-724CE4CA92C7}"/>
    <cellStyle name="Normal 3 6 9 3" xfId="9568" xr:uid="{00000000-0005-0000-0000-0000762E0000}"/>
    <cellStyle name="Normal 3 6 9 3 2" xfId="20436" xr:uid="{A7897DC7-2982-4253-A973-DF43323E1270}"/>
    <cellStyle name="Normal 3 6 9 4" xfId="15476" xr:uid="{00000000-0005-0000-0000-0000772E0000}"/>
    <cellStyle name="Normal 3 6 9 5" xfId="15477" xr:uid="{00000000-0005-0000-0000-0000782E0000}"/>
    <cellStyle name="Normal 3 6 9 6" xfId="20434"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7" xr:uid="{7D741EEB-A8BF-4BDA-B0EC-BF28EDC7ABA0}"/>
    <cellStyle name="Normal 3 7 11" xfId="9572" xr:uid="{00000000-0005-0000-0000-00007C2E0000}"/>
    <cellStyle name="Normal 3 7 11 2" xfId="20438" xr:uid="{E8B8567B-0B13-4230-A3F7-8CE83716F018}"/>
    <cellStyle name="Normal 3 7 12" xfId="9573" xr:uid="{00000000-0005-0000-0000-00007D2E0000}"/>
    <cellStyle name="Normal 3 7 12 2" xfId="20439" xr:uid="{AF4BF09A-834B-481D-9DD7-501DA23F3248}"/>
    <cellStyle name="Normal 3 7 13" xfId="15478"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2" xr:uid="{D18E21B6-F8BF-4488-9833-8E6BD380AEE6}"/>
    <cellStyle name="Normal 3 7 2 2 3" xfId="9577" xr:uid="{00000000-0005-0000-0000-0000822E0000}"/>
    <cellStyle name="Normal 3 7 2 2 3 2" xfId="20443" xr:uid="{2271BB56-0646-4B18-80A1-5D27A139115C}"/>
    <cellStyle name="Normal 3 7 2 2 4" xfId="15479" xr:uid="{00000000-0005-0000-0000-0000832E0000}"/>
    <cellStyle name="Normal 3 7 2 2 5" xfId="15480" xr:uid="{00000000-0005-0000-0000-0000842E0000}"/>
    <cellStyle name="Normal 3 7 2 2 6" xfId="20441" xr:uid="{788743E5-1088-4D36-B586-4559F6887C86}"/>
    <cellStyle name="Normal 3 7 2 3" xfId="9578" xr:uid="{00000000-0005-0000-0000-0000852E0000}"/>
    <cellStyle name="Normal 3 7 2 3 2" xfId="20444" xr:uid="{B11EBCE6-C7AA-4E6B-9B08-1E024EE3A17D}"/>
    <cellStyle name="Normal 3 7 2 4" xfId="9579" xr:uid="{00000000-0005-0000-0000-0000862E0000}"/>
    <cellStyle name="Normal 3 7 2 4 2" xfId="20445" xr:uid="{49D2AFF4-FBA2-4FC5-B114-2865DB1A206C}"/>
    <cellStyle name="Normal 3 7 2 5" xfId="15481" xr:uid="{00000000-0005-0000-0000-0000872E0000}"/>
    <cellStyle name="Normal 3 7 2 6" xfId="15482" xr:uid="{00000000-0005-0000-0000-0000882E0000}"/>
    <cellStyle name="Normal 3 7 2 7" xfId="20440"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8" xr:uid="{1EC56F33-F9A7-47F6-83A7-B2057F02356C}"/>
    <cellStyle name="Normal 3 7 3 2 3" xfId="9584" xr:uid="{00000000-0005-0000-0000-00008D2E0000}"/>
    <cellStyle name="Normal 3 7 3 2 3 2" xfId="20449" xr:uid="{B08A82C1-923C-4C06-8FA5-9326C0445B19}"/>
    <cellStyle name="Normal 3 7 3 2 4" xfId="15483" xr:uid="{00000000-0005-0000-0000-00008E2E0000}"/>
    <cellStyle name="Normal 3 7 3 2 5" xfId="15484" xr:uid="{00000000-0005-0000-0000-00008F2E0000}"/>
    <cellStyle name="Normal 3 7 3 2 6" xfId="20447" xr:uid="{2D7C4C7B-767D-4E42-B84F-CC3220DA28BC}"/>
    <cellStyle name="Normal 3 7 3 3" xfId="9585" xr:uid="{00000000-0005-0000-0000-0000902E0000}"/>
    <cellStyle name="Normal 3 7 3 3 2" xfId="20450" xr:uid="{61CB8C99-F177-4497-8CE8-4488CEC31F08}"/>
    <cellStyle name="Normal 3 7 3 4" xfId="9586" xr:uid="{00000000-0005-0000-0000-0000912E0000}"/>
    <cellStyle name="Normal 3 7 3 4 2" xfId="20451" xr:uid="{DB7CDB30-E2CF-450D-8864-B55076494499}"/>
    <cellStyle name="Normal 3 7 3 5" xfId="15485" xr:uid="{00000000-0005-0000-0000-0000922E0000}"/>
    <cellStyle name="Normal 3 7 3 6" xfId="15486" xr:uid="{00000000-0005-0000-0000-0000932E0000}"/>
    <cellStyle name="Normal 3 7 3 7" xfId="20446"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4" xr:uid="{B0840CBC-0D05-4992-BF81-4A1BD12EACAB}"/>
    <cellStyle name="Normal 3 7 4 2 3" xfId="9590" xr:uid="{00000000-0005-0000-0000-0000972E0000}"/>
    <cellStyle name="Normal 3 7 4 2 3 2" xfId="20455" xr:uid="{EC74907E-A20F-47EE-87BE-85F10979997D}"/>
    <cellStyle name="Normal 3 7 4 2 4" xfId="15487" xr:uid="{00000000-0005-0000-0000-0000982E0000}"/>
    <cellStyle name="Normal 3 7 4 2 5" xfId="15488" xr:uid="{00000000-0005-0000-0000-0000992E0000}"/>
    <cellStyle name="Normal 3 7 4 2 6" xfId="20453" xr:uid="{DBEA7197-CF63-4187-A559-BCBAD7418DC1}"/>
    <cellStyle name="Normal 3 7 4 3" xfId="9591" xr:uid="{00000000-0005-0000-0000-00009A2E0000}"/>
    <cellStyle name="Normal 3 7 4 3 2" xfId="20456" xr:uid="{F4536F3C-7060-42C7-93D6-F3F5E724E10D}"/>
    <cellStyle name="Normal 3 7 4 4" xfId="9592" xr:uid="{00000000-0005-0000-0000-00009B2E0000}"/>
    <cellStyle name="Normal 3 7 4 4 2" xfId="20457" xr:uid="{75D4F4C9-1C34-4461-8A78-5CCEEE8CE32E}"/>
    <cellStyle name="Normal 3 7 4 5" xfId="15489" xr:uid="{00000000-0005-0000-0000-00009C2E0000}"/>
    <cellStyle name="Normal 3 7 4 6" xfId="15490" xr:uid="{00000000-0005-0000-0000-00009D2E0000}"/>
    <cellStyle name="Normal 3 7 4 7" xfId="20452"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60" xr:uid="{61A145A4-D39F-472C-9073-8B7B123932D7}"/>
    <cellStyle name="Normal 3 7 5 2 3" xfId="9596" xr:uid="{00000000-0005-0000-0000-0000A12E0000}"/>
    <cellStyle name="Normal 3 7 5 2 3 2" xfId="20461" xr:uid="{3B629312-E3DA-4116-AAE8-52A25ED424DD}"/>
    <cellStyle name="Normal 3 7 5 2 4" xfId="15491" xr:uid="{00000000-0005-0000-0000-0000A22E0000}"/>
    <cellStyle name="Normal 3 7 5 2 5" xfId="15492" xr:uid="{00000000-0005-0000-0000-0000A32E0000}"/>
    <cellStyle name="Normal 3 7 5 2 6" xfId="20459" xr:uid="{5A21D10B-8F8E-4783-B4B6-C5F9B4C16DB3}"/>
    <cellStyle name="Normal 3 7 5 3" xfId="9597" xr:uid="{00000000-0005-0000-0000-0000A42E0000}"/>
    <cellStyle name="Normal 3 7 5 3 2" xfId="20462" xr:uid="{17FB71FC-124A-4A6A-AFC5-9CF35932BF43}"/>
    <cellStyle name="Normal 3 7 5 4" xfId="9598" xr:uid="{00000000-0005-0000-0000-0000A52E0000}"/>
    <cellStyle name="Normal 3 7 5 4 2" xfId="20463" xr:uid="{BB25517F-62AA-4854-8DC8-44C60AF5F884}"/>
    <cellStyle name="Normal 3 7 5 5" xfId="15493" xr:uid="{00000000-0005-0000-0000-0000A62E0000}"/>
    <cellStyle name="Normal 3 7 5 6" xfId="15494" xr:uid="{00000000-0005-0000-0000-0000A72E0000}"/>
    <cellStyle name="Normal 3 7 5 7" xfId="20458"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6" xr:uid="{AEF1FF54-B38E-438E-9A99-9F167BF71E27}"/>
    <cellStyle name="Normal 3 7 6 2 3" xfId="9602" xr:uid="{00000000-0005-0000-0000-0000AB2E0000}"/>
    <cellStyle name="Normal 3 7 6 2 3 2" xfId="20467" xr:uid="{5C2C7AE9-5871-4C3B-9CC7-EC3506B2CF7B}"/>
    <cellStyle name="Normal 3 7 6 2 4" xfId="15495" xr:uid="{00000000-0005-0000-0000-0000AC2E0000}"/>
    <cellStyle name="Normal 3 7 6 2 5" xfId="15496" xr:uid="{00000000-0005-0000-0000-0000AD2E0000}"/>
    <cellStyle name="Normal 3 7 6 2 6" xfId="20465" xr:uid="{8422FF20-828F-4D7D-857D-7E129DC3492E}"/>
    <cellStyle name="Normal 3 7 6 3" xfId="9603" xr:uid="{00000000-0005-0000-0000-0000AE2E0000}"/>
    <cellStyle name="Normal 3 7 6 3 2" xfId="20468" xr:uid="{08987B44-C4F2-49B9-AA61-3E5AB676C492}"/>
    <cellStyle name="Normal 3 7 6 4" xfId="9604" xr:uid="{00000000-0005-0000-0000-0000AF2E0000}"/>
    <cellStyle name="Normal 3 7 6 4 2" xfId="20469" xr:uid="{3D72ADB2-F42E-4C4A-B185-2355A5B07346}"/>
    <cellStyle name="Normal 3 7 6 5" xfId="15497" xr:uid="{00000000-0005-0000-0000-0000B02E0000}"/>
    <cellStyle name="Normal 3 7 6 6" xfId="15498" xr:uid="{00000000-0005-0000-0000-0000B12E0000}"/>
    <cellStyle name="Normal 3 7 6 7" xfId="20464"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2" xr:uid="{9DCE8407-59E8-4B85-8052-FC97F6AD5F6B}"/>
    <cellStyle name="Normal 3 7 7 2 3" xfId="9608" xr:uid="{00000000-0005-0000-0000-0000B52E0000}"/>
    <cellStyle name="Normal 3 7 7 2 3 2" xfId="20473" xr:uid="{BD12E61D-F078-4DA6-8B72-C55111F71B30}"/>
    <cellStyle name="Normal 3 7 7 2 4" xfId="15499" xr:uid="{00000000-0005-0000-0000-0000B62E0000}"/>
    <cellStyle name="Normal 3 7 7 2 5" xfId="15500" xr:uid="{00000000-0005-0000-0000-0000B72E0000}"/>
    <cellStyle name="Normal 3 7 7 2 6" xfId="20471" xr:uid="{87D55DC8-2198-411D-A5CE-DECE4E5356BA}"/>
    <cellStyle name="Normal 3 7 7 3" xfId="9609" xr:uid="{00000000-0005-0000-0000-0000B82E0000}"/>
    <cellStyle name="Normal 3 7 7 3 2" xfId="20474" xr:uid="{67F90E71-E275-4E9E-9CBA-420D9A698619}"/>
    <cellStyle name="Normal 3 7 7 4" xfId="9610" xr:uid="{00000000-0005-0000-0000-0000B92E0000}"/>
    <cellStyle name="Normal 3 7 7 4 2" xfId="20475" xr:uid="{D6A65226-8223-4714-ABEC-4AECE8CA3521}"/>
    <cellStyle name="Normal 3 7 7 5" xfId="15501" xr:uid="{00000000-0005-0000-0000-0000BA2E0000}"/>
    <cellStyle name="Normal 3 7 7 6" xfId="15502" xr:uid="{00000000-0005-0000-0000-0000BB2E0000}"/>
    <cellStyle name="Normal 3 7 7 7" xfId="20470"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8" xr:uid="{221C8D80-59E9-4E60-9847-72B22DE8642D}"/>
    <cellStyle name="Normal 3 7 8 2 3" xfId="9614" xr:uid="{00000000-0005-0000-0000-0000BF2E0000}"/>
    <cellStyle name="Normal 3 7 8 2 3 2" xfId="20479" xr:uid="{6FFBCB53-59E9-4BE0-83A2-BC366827585E}"/>
    <cellStyle name="Normal 3 7 8 2 4" xfId="15503" xr:uid="{00000000-0005-0000-0000-0000C02E0000}"/>
    <cellStyle name="Normal 3 7 8 2 5" xfId="15504" xr:uid="{00000000-0005-0000-0000-0000C12E0000}"/>
    <cellStyle name="Normal 3 7 8 2 6" xfId="20477" xr:uid="{C8497D78-7F3B-48CF-9730-311D1E60B210}"/>
    <cellStyle name="Normal 3 7 8 3" xfId="9615" xr:uid="{00000000-0005-0000-0000-0000C22E0000}"/>
    <cellStyle name="Normal 3 7 8 3 2" xfId="20480" xr:uid="{BDF9DB73-9E4E-4471-83E5-27372F06F781}"/>
    <cellStyle name="Normal 3 7 8 4" xfId="9616" xr:uid="{00000000-0005-0000-0000-0000C32E0000}"/>
    <cellStyle name="Normal 3 7 8 4 2" xfId="20481" xr:uid="{ECD09669-3D6C-4A99-AA34-2593CEE39DAF}"/>
    <cellStyle name="Normal 3 7 8 5" xfId="15505" xr:uid="{00000000-0005-0000-0000-0000C42E0000}"/>
    <cellStyle name="Normal 3 7 8 6" xfId="15506" xr:uid="{00000000-0005-0000-0000-0000C52E0000}"/>
    <cellStyle name="Normal 3 7 8 7" xfId="20476" xr:uid="{E8DC1784-837B-4910-A462-16E0CF9BC141}"/>
    <cellStyle name="Normal 3 7 9" xfId="9617" xr:uid="{00000000-0005-0000-0000-0000C62E0000}"/>
    <cellStyle name="Normal 3 7 9 2" xfId="9618" xr:uid="{00000000-0005-0000-0000-0000C72E0000}"/>
    <cellStyle name="Normal 3 7 9 2 2" xfId="20483" xr:uid="{7B768E69-7138-4E5C-A35E-F3424DFC28E7}"/>
    <cellStyle name="Normal 3 7 9 3" xfId="9619" xr:uid="{00000000-0005-0000-0000-0000C82E0000}"/>
    <cellStyle name="Normal 3 7 9 3 2" xfId="20484" xr:uid="{4C5517D7-C7C4-46E1-B583-92B8871CEF18}"/>
    <cellStyle name="Normal 3 7 9 4" xfId="15507" xr:uid="{00000000-0005-0000-0000-0000C92E0000}"/>
    <cellStyle name="Normal 3 7 9 5" xfId="15508" xr:uid="{00000000-0005-0000-0000-0000CA2E0000}"/>
    <cellStyle name="Normal 3 7 9 6" xfId="20482"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6" xr:uid="{A5389100-E690-4BD8-95C8-16E6E7BF3198}"/>
    <cellStyle name="Normal 3 8 11" xfId="9623" xr:uid="{00000000-0005-0000-0000-0000CE2E0000}"/>
    <cellStyle name="Normal 3 8 11 2" xfId="20487" xr:uid="{739FE918-50A9-4252-9309-26F1D3C80496}"/>
    <cellStyle name="Normal 3 8 12" xfId="15509" xr:uid="{00000000-0005-0000-0000-0000CF2E0000}"/>
    <cellStyle name="Normal 3 8 13" xfId="15510" xr:uid="{00000000-0005-0000-0000-0000D02E0000}"/>
    <cellStyle name="Normal 3 8 14" xfId="20485"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90" xr:uid="{5C5CF26C-EC7A-4967-820B-4C7C2831BB44}"/>
    <cellStyle name="Normal 3 8 2 2 3" xfId="9627" xr:uid="{00000000-0005-0000-0000-0000D42E0000}"/>
    <cellStyle name="Normal 3 8 2 2 3 2" xfId="20491" xr:uid="{D260754E-6CB3-4356-AC51-14AE63D7A52F}"/>
    <cellStyle name="Normal 3 8 2 2 4" xfId="15511" xr:uid="{00000000-0005-0000-0000-0000D52E0000}"/>
    <cellStyle name="Normal 3 8 2 2 5" xfId="15512" xr:uid="{00000000-0005-0000-0000-0000D62E0000}"/>
    <cellStyle name="Normal 3 8 2 2 6" xfId="20489" xr:uid="{E6CD8786-5F38-44DE-98BD-26E5C671ACFA}"/>
    <cellStyle name="Normal 3 8 2 3" xfId="9628" xr:uid="{00000000-0005-0000-0000-0000D72E0000}"/>
    <cellStyle name="Normal 3 8 2 3 2" xfId="20492" xr:uid="{C8D4FACE-FE5C-443D-B662-AE61ACF91935}"/>
    <cellStyle name="Normal 3 8 2 4" xfId="9629" xr:uid="{00000000-0005-0000-0000-0000D82E0000}"/>
    <cellStyle name="Normal 3 8 2 4 2" xfId="20493" xr:uid="{C40BF1BF-51C7-416D-A695-EB9F9019965B}"/>
    <cellStyle name="Normal 3 8 2 5" xfId="15513" xr:uid="{00000000-0005-0000-0000-0000D92E0000}"/>
    <cellStyle name="Normal 3 8 2 6" xfId="15514" xr:uid="{00000000-0005-0000-0000-0000DA2E0000}"/>
    <cellStyle name="Normal 3 8 2 7" xfId="20488"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6" xr:uid="{AAF1408F-BF9A-4DAB-A58E-F53A3F641A64}"/>
    <cellStyle name="Normal 3 8 3 2 3" xfId="9634" xr:uid="{00000000-0005-0000-0000-0000DF2E0000}"/>
    <cellStyle name="Normal 3 8 3 2 3 2" xfId="20497" xr:uid="{AFE1D616-1D63-438B-867C-C017CA7EBD53}"/>
    <cellStyle name="Normal 3 8 3 2 4" xfId="15515" xr:uid="{00000000-0005-0000-0000-0000E02E0000}"/>
    <cellStyle name="Normal 3 8 3 2 5" xfId="15516" xr:uid="{00000000-0005-0000-0000-0000E12E0000}"/>
    <cellStyle name="Normal 3 8 3 2 6" xfId="20495" xr:uid="{9738DE15-D981-40E5-B016-7A3379345D24}"/>
    <cellStyle name="Normal 3 8 3 3" xfId="9635" xr:uid="{00000000-0005-0000-0000-0000E22E0000}"/>
    <cellStyle name="Normal 3 8 3 3 2" xfId="20498" xr:uid="{FE550518-889E-4B9B-BC01-775688565C08}"/>
    <cellStyle name="Normal 3 8 3 4" xfId="9636" xr:uid="{00000000-0005-0000-0000-0000E32E0000}"/>
    <cellStyle name="Normal 3 8 3 4 2" xfId="20499" xr:uid="{E4FD5262-E3C6-4373-A1CB-9FED64762FF3}"/>
    <cellStyle name="Normal 3 8 3 5" xfId="15517" xr:uid="{00000000-0005-0000-0000-0000E42E0000}"/>
    <cellStyle name="Normal 3 8 3 6" xfId="15518" xr:uid="{00000000-0005-0000-0000-0000E52E0000}"/>
    <cellStyle name="Normal 3 8 3 7" xfId="20494"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2" xr:uid="{8E35EC6C-DE72-438A-8127-203BA6F78A69}"/>
    <cellStyle name="Normal 3 8 4 2 3" xfId="9640" xr:uid="{00000000-0005-0000-0000-0000E92E0000}"/>
    <cellStyle name="Normal 3 8 4 2 3 2" xfId="20503" xr:uid="{4BF64585-992B-483E-AC0A-8D99245014F7}"/>
    <cellStyle name="Normal 3 8 4 2 4" xfId="15519" xr:uid="{00000000-0005-0000-0000-0000EA2E0000}"/>
    <cellStyle name="Normal 3 8 4 2 5" xfId="15520" xr:uid="{00000000-0005-0000-0000-0000EB2E0000}"/>
    <cellStyle name="Normal 3 8 4 2 6" xfId="20501" xr:uid="{134BD637-A624-4AA1-AF2B-146F69F6DE34}"/>
    <cellStyle name="Normal 3 8 4 3" xfId="9641" xr:uid="{00000000-0005-0000-0000-0000EC2E0000}"/>
    <cellStyle name="Normal 3 8 4 3 2" xfId="20504" xr:uid="{0A1D0D12-B263-4846-B258-9B22FDA3D49D}"/>
    <cellStyle name="Normal 3 8 4 4" xfId="9642" xr:uid="{00000000-0005-0000-0000-0000ED2E0000}"/>
    <cellStyle name="Normal 3 8 4 4 2" xfId="20505" xr:uid="{3C6F17F7-A9AA-45EE-823A-26232ADB2D0F}"/>
    <cellStyle name="Normal 3 8 4 5" xfId="15521" xr:uid="{00000000-0005-0000-0000-0000EE2E0000}"/>
    <cellStyle name="Normal 3 8 4 6" xfId="15522" xr:uid="{00000000-0005-0000-0000-0000EF2E0000}"/>
    <cellStyle name="Normal 3 8 4 7" xfId="20500"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8" xr:uid="{74FA6496-125E-466A-8452-B49149F47413}"/>
    <cellStyle name="Normal 3 8 5 2 3" xfId="9646" xr:uid="{00000000-0005-0000-0000-0000F32E0000}"/>
    <cellStyle name="Normal 3 8 5 2 3 2" xfId="20509" xr:uid="{AD3C5AA2-36F4-43CE-9693-36DCE03A38B2}"/>
    <cellStyle name="Normal 3 8 5 2 4" xfId="15523" xr:uid="{00000000-0005-0000-0000-0000F42E0000}"/>
    <cellStyle name="Normal 3 8 5 2 5" xfId="15524" xr:uid="{00000000-0005-0000-0000-0000F52E0000}"/>
    <cellStyle name="Normal 3 8 5 2 6" xfId="20507" xr:uid="{F5767617-F95B-4116-BDE0-31B198A75CB2}"/>
    <cellStyle name="Normal 3 8 5 3" xfId="9647" xr:uid="{00000000-0005-0000-0000-0000F62E0000}"/>
    <cellStyle name="Normal 3 8 5 3 2" xfId="20510" xr:uid="{15D7146D-FD09-4D9A-B9CB-30707B649BAB}"/>
    <cellStyle name="Normal 3 8 5 4" xfId="9648" xr:uid="{00000000-0005-0000-0000-0000F72E0000}"/>
    <cellStyle name="Normal 3 8 5 4 2" xfId="20511" xr:uid="{9CCB1D65-29A0-4622-A831-A4A56E648B60}"/>
    <cellStyle name="Normal 3 8 5 5" xfId="15525" xr:uid="{00000000-0005-0000-0000-0000F82E0000}"/>
    <cellStyle name="Normal 3 8 5 6" xfId="15526" xr:uid="{00000000-0005-0000-0000-0000F92E0000}"/>
    <cellStyle name="Normal 3 8 5 7" xfId="20506"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4" xr:uid="{7760CBC0-F878-4430-B072-03BFF24340F5}"/>
    <cellStyle name="Normal 3 8 6 2 3" xfId="9652" xr:uid="{00000000-0005-0000-0000-0000FD2E0000}"/>
    <cellStyle name="Normal 3 8 6 2 3 2" xfId="20515" xr:uid="{56FDBAB8-45A3-4D77-A7C3-1E60A4582683}"/>
    <cellStyle name="Normal 3 8 6 2 4" xfId="15527" xr:uid="{00000000-0005-0000-0000-0000FE2E0000}"/>
    <cellStyle name="Normal 3 8 6 2 5" xfId="15528" xr:uid="{00000000-0005-0000-0000-0000FF2E0000}"/>
    <cellStyle name="Normal 3 8 6 2 6" xfId="20513" xr:uid="{F47E064F-EC2B-4842-BDFD-181683CC9B73}"/>
    <cellStyle name="Normal 3 8 6 3" xfId="9653" xr:uid="{00000000-0005-0000-0000-0000002F0000}"/>
    <cellStyle name="Normal 3 8 6 3 2" xfId="20516" xr:uid="{3B48E976-DA8A-4EFD-B381-89D5F1903063}"/>
    <cellStyle name="Normal 3 8 6 4" xfId="9654" xr:uid="{00000000-0005-0000-0000-0000012F0000}"/>
    <cellStyle name="Normal 3 8 6 4 2" xfId="20517" xr:uid="{47B91C3B-9CFC-4EF7-A103-466523636711}"/>
    <cellStyle name="Normal 3 8 6 5" xfId="15529" xr:uid="{00000000-0005-0000-0000-0000022F0000}"/>
    <cellStyle name="Normal 3 8 6 6" xfId="15530" xr:uid="{00000000-0005-0000-0000-0000032F0000}"/>
    <cellStyle name="Normal 3 8 6 7" xfId="20512"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20" xr:uid="{5C804F71-CA98-4D77-9AE4-AC239540CF45}"/>
    <cellStyle name="Normal 3 8 7 2 3" xfId="9658" xr:uid="{00000000-0005-0000-0000-0000072F0000}"/>
    <cellStyle name="Normal 3 8 7 2 3 2" xfId="20521" xr:uid="{DE0E181D-5F59-45BE-ADF9-306BFFEE01D3}"/>
    <cellStyle name="Normal 3 8 7 2 4" xfId="15531" xr:uid="{00000000-0005-0000-0000-0000082F0000}"/>
    <cellStyle name="Normal 3 8 7 2 5" xfId="15532" xr:uid="{00000000-0005-0000-0000-0000092F0000}"/>
    <cellStyle name="Normal 3 8 7 2 6" xfId="20519" xr:uid="{507471D2-F32A-45D6-BD63-094043D9454E}"/>
    <cellStyle name="Normal 3 8 7 3" xfId="9659" xr:uid="{00000000-0005-0000-0000-00000A2F0000}"/>
    <cellStyle name="Normal 3 8 7 3 2" xfId="20522" xr:uid="{CD3EE18B-F5DD-4E71-80A8-93696A678A89}"/>
    <cellStyle name="Normal 3 8 7 4" xfId="9660" xr:uid="{00000000-0005-0000-0000-00000B2F0000}"/>
    <cellStyle name="Normal 3 8 7 4 2" xfId="20523" xr:uid="{8F27AD1E-C85E-42DF-A828-5462FDC2E46C}"/>
    <cellStyle name="Normal 3 8 7 5" xfId="15533" xr:uid="{00000000-0005-0000-0000-00000C2F0000}"/>
    <cellStyle name="Normal 3 8 7 6" xfId="15534" xr:uid="{00000000-0005-0000-0000-00000D2F0000}"/>
    <cellStyle name="Normal 3 8 7 7" xfId="20518"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6" xr:uid="{E80B851C-49CD-4920-A131-E99412F79804}"/>
    <cellStyle name="Normal 3 8 8 2 3" xfId="9664" xr:uid="{00000000-0005-0000-0000-0000112F0000}"/>
    <cellStyle name="Normal 3 8 8 2 3 2" xfId="20527" xr:uid="{FC82C1EA-499B-4471-BC46-5AB036482161}"/>
    <cellStyle name="Normal 3 8 8 2 4" xfId="15535" xr:uid="{00000000-0005-0000-0000-0000122F0000}"/>
    <cellStyle name="Normal 3 8 8 2 5" xfId="15536" xr:uid="{00000000-0005-0000-0000-0000132F0000}"/>
    <cellStyle name="Normal 3 8 8 2 6" xfId="20525" xr:uid="{A16623FE-8B46-46D2-B6D9-FD6CD331F6B7}"/>
    <cellStyle name="Normal 3 8 8 3" xfId="9665" xr:uid="{00000000-0005-0000-0000-0000142F0000}"/>
    <cellStyle name="Normal 3 8 8 3 2" xfId="20528" xr:uid="{87504C10-EE31-442E-B162-88F316E7C594}"/>
    <cellStyle name="Normal 3 8 8 4" xfId="9666" xr:uid="{00000000-0005-0000-0000-0000152F0000}"/>
    <cellStyle name="Normal 3 8 8 4 2" xfId="20529" xr:uid="{713E395D-4F1B-469D-B813-4C1412D6ADFF}"/>
    <cellStyle name="Normal 3 8 8 5" xfId="15537" xr:uid="{00000000-0005-0000-0000-0000162F0000}"/>
    <cellStyle name="Normal 3 8 8 6" xfId="15538" xr:uid="{00000000-0005-0000-0000-0000172F0000}"/>
    <cellStyle name="Normal 3 8 8 7" xfId="20524" xr:uid="{39046187-147C-4B9B-9550-977487E0F3B0}"/>
    <cellStyle name="Normal 3 8 9" xfId="9667" xr:uid="{00000000-0005-0000-0000-0000182F0000}"/>
    <cellStyle name="Normal 3 8 9 2" xfId="9668" xr:uid="{00000000-0005-0000-0000-0000192F0000}"/>
    <cellStyle name="Normal 3 8 9 2 2" xfId="20531" xr:uid="{7420B98A-85AC-48B5-B8AA-95F9FE56686D}"/>
    <cellStyle name="Normal 3 8 9 3" xfId="9669" xr:uid="{00000000-0005-0000-0000-00001A2F0000}"/>
    <cellStyle name="Normal 3 8 9 3 2" xfId="20532" xr:uid="{DC2946E3-61AA-42A9-843A-6BF1BC889958}"/>
    <cellStyle name="Normal 3 8 9 4" xfId="15539" xr:uid="{00000000-0005-0000-0000-00001B2F0000}"/>
    <cellStyle name="Normal 3 8 9 5" xfId="15540" xr:uid="{00000000-0005-0000-0000-00001C2F0000}"/>
    <cellStyle name="Normal 3 8 9 6" xfId="20530"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4" xr:uid="{AAA63365-3604-457C-848A-D8ABB73FAFD7}"/>
    <cellStyle name="Normal 3 9 11" xfId="9673" xr:uid="{00000000-0005-0000-0000-0000202F0000}"/>
    <cellStyle name="Normal 3 9 11 2" xfId="20535" xr:uid="{60915436-D450-4E42-A41B-956FACA3EB06}"/>
    <cellStyle name="Normal 3 9 12" xfId="15541" xr:uid="{00000000-0005-0000-0000-0000212F0000}"/>
    <cellStyle name="Normal 3 9 13" xfId="15542" xr:uid="{00000000-0005-0000-0000-0000222F0000}"/>
    <cellStyle name="Normal 3 9 14" xfId="20533"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8" xr:uid="{39AA7F31-BCA4-4056-9B16-EF5A9F11F234}"/>
    <cellStyle name="Normal 3 9 2 2 3" xfId="9677" xr:uid="{00000000-0005-0000-0000-0000262F0000}"/>
    <cellStyle name="Normal 3 9 2 2 3 2" xfId="20539" xr:uid="{636E5196-FD12-4654-B2C6-35009C4F6502}"/>
    <cellStyle name="Normal 3 9 2 2 4" xfId="15543" xr:uid="{00000000-0005-0000-0000-0000272F0000}"/>
    <cellStyle name="Normal 3 9 2 2 5" xfId="15544" xr:uid="{00000000-0005-0000-0000-0000282F0000}"/>
    <cellStyle name="Normal 3 9 2 2 6" xfId="20537" xr:uid="{86EC9757-7A75-4D5F-943B-E23B8757B6EC}"/>
    <cellStyle name="Normal 3 9 2 3" xfId="9678" xr:uid="{00000000-0005-0000-0000-0000292F0000}"/>
    <cellStyle name="Normal 3 9 2 3 2" xfId="20540" xr:uid="{F064AB5B-5C31-4939-89AD-C8DAF3133319}"/>
    <cellStyle name="Normal 3 9 2 4" xfId="9679" xr:uid="{00000000-0005-0000-0000-00002A2F0000}"/>
    <cellStyle name="Normal 3 9 2 4 2" xfId="20541" xr:uid="{B30FD391-7D0C-4846-922F-3DE1A33A61D1}"/>
    <cellStyle name="Normal 3 9 2 5" xfId="15545" xr:uid="{00000000-0005-0000-0000-00002B2F0000}"/>
    <cellStyle name="Normal 3 9 2 6" xfId="15546" xr:uid="{00000000-0005-0000-0000-00002C2F0000}"/>
    <cellStyle name="Normal 3 9 2 7" xfId="20536"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4" xr:uid="{EDEBEAAC-FAFC-41C2-A53F-FC141ADF10A5}"/>
    <cellStyle name="Normal 3 9 3 2 3" xfId="9684" xr:uid="{00000000-0005-0000-0000-0000312F0000}"/>
    <cellStyle name="Normal 3 9 3 2 3 2" xfId="20545" xr:uid="{D992BB95-6ABE-4676-80A4-737C43C309DA}"/>
    <cellStyle name="Normal 3 9 3 2 4" xfId="15547" xr:uid="{00000000-0005-0000-0000-0000322F0000}"/>
    <cellStyle name="Normal 3 9 3 2 5" xfId="15548" xr:uid="{00000000-0005-0000-0000-0000332F0000}"/>
    <cellStyle name="Normal 3 9 3 2 6" xfId="20543" xr:uid="{B38B8B61-697B-4412-835B-DB485A7DC563}"/>
    <cellStyle name="Normal 3 9 3 3" xfId="9685" xr:uid="{00000000-0005-0000-0000-0000342F0000}"/>
    <cellStyle name="Normal 3 9 3 3 2" xfId="20546" xr:uid="{C2A3A28C-3ECC-41A1-A1BE-3E9F0E607FC4}"/>
    <cellStyle name="Normal 3 9 3 4" xfId="9686" xr:uid="{00000000-0005-0000-0000-0000352F0000}"/>
    <cellStyle name="Normal 3 9 3 4 2" xfId="20547" xr:uid="{AFAC5294-4750-4E49-A7B6-599F99B899DD}"/>
    <cellStyle name="Normal 3 9 3 5" xfId="15549" xr:uid="{00000000-0005-0000-0000-0000362F0000}"/>
    <cellStyle name="Normal 3 9 3 6" xfId="15550" xr:uid="{00000000-0005-0000-0000-0000372F0000}"/>
    <cellStyle name="Normal 3 9 3 7" xfId="20542"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50" xr:uid="{2F769EF9-2B4E-44F0-A352-C15C69BADE02}"/>
    <cellStyle name="Normal 3 9 4 2 3" xfId="9690" xr:uid="{00000000-0005-0000-0000-00003B2F0000}"/>
    <cellStyle name="Normal 3 9 4 2 3 2" xfId="20551" xr:uid="{5F9ACF19-55B3-4AE9-BA7A-7EB21990A10C}"/>
    <cellStyle name="Normal 3 9 4 2 4" xfId="15551" xr:uid="{00000000-0005-0000-0000-00003C2F0000}"/>
    <cellStyle name="Normal 3 9 4 2 5" xfId="15552" xr:uid="{00000000-0005-0000-0000-00003D2F0000}"/>
    <cellStyle name="Normal 3 9 4 2 6" xfId="20549" xr:uid="{440B903B-343F-46D9-830C-34D207B7EDE9}"/>
    <cellStyle name="Normal 3 9 4 3" xfId="9691" xr:uid="{00000000-0005-0000-0000-00003E2F0000}"/>
    <cellStyle name="Normal 3 9 4 3 2" xfId="20552" xr:uid="{B3EB38D5-81F3-475A-994E-0A37B60B6FE6}"/>
    <cellStyle name="Normal 3 9 4 4" xfId="9692" xr:uid="{00000000-0005-0000-0000-00003F2F0000}"/>
    <cellStyle name="Normal 3 9 4 4 2" xfId="20553" xr:uid="{44699E23-064A-4C13-ADC6-AF42AAD50707}"/>
    <cellStyle name="Normal 3 9 4 5" xfId="15553" xr:uid="{00000000-0005-0000-0000-0000402F0000}"/>
    <cellStyle name="Normal 3 9 4 6" xfId="15554" xr:uid="{00000000-0005-0000-0000-0000412F0000}"/>
    <cellStyle name="Normal 3 9 4 7" xfId="20548"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6" xr:uid="{9D42CE37-22FA-4D6E-A750-998525B82AFA}"/>
    <cellStyle name="Normal 3 9 5 2 3" xfId="9696" xr:uid="{00000000-0005-0000-0000-0000452F0000}"/>
    <cellStyle name="Normal 3 9 5 2 3 2" xfId="20557" xr:uid="{038611F0-4248-4DC5-ADC3-EEE465D832F7}"/>
    <cellStyle name="Normal 3 9 5 2 4" xfId="15555" xr:uid="{00000000-0005-0000-0000-0000462F0000}"/>
    <cellStyle name="Normal 3 9 5 2 5" xfId="15556" xr:uid="{00000000-0005-0000-0000-0000472F0000}"/>
    <cellStyle name="Normal 3 9 5 2 6" xfId="20555" xr:uid="{05407B3E-E2C4-437C-B39B-2FDF6FED972B}"/>
    <cellStyle name="Normal 3 9 5 3" xfId="9697" xr:uid="{00000000-0005-0000-0000-0000482F0000}"/>
    <cellStyle name="Normal 3 9 5 3 2" xfId="20558" xr:uid="{3F9F3BC4-4FB9-4E57-A6E1-16EDA520BBB1}"/>
    <cellStyle name="Normal 3 9 5 4" xfId="9698" xr:uid="{00000000-0005-0000-0000-0000492F0000}"/>
    <cellStyle name="Normal 3 9 5 4 2" xfId="20559" xr:uid="{6510EEF4-E509-4117-9F50-6F5B320DFFD6}"/>
    <cellStyle name="Normal 3 9 5 5" xfId="15557" xr:uid="{00000000-0005-0000-0000-00004A2F0000}"/>
    <cellStyle name="Normal 3 9 5 6" xfId="15558" xr:uid="{00000000-0005-0000-0000-00004B2F0000}"/>
    <cellStyle name="Normal 3 9 5 7" xfId="20554"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2" xr:uid="{29EB3358-2EA4-471E-BBD1-462B29807293}"/>
    <cellStyle name="Normal 3 9 6 2 3" xfId="9702" xr:uid="{00000000-0005-0000-0000-00004F2F0000}"/>
    <cellStyle name="Normal 3 9 6 2 3 2" xfId="20563" xr:uid="{23DFD730-E9EC-4D50-BCE3-76D2F7E1853C}"/>
    <cellStyle name="Normal 3 9 6 2 4" xfId="15559" xr:uid="{00000000-0005-0000-0000-0000502F0000}"/>
    <cellStyle name="Normal 3 9 6 2 5" xfId="15560" xr:uid="{00000000-0005-0000-0000-0000512F0000}"/>
    <cellStyle name="Normal 3 9 6 2 6" xfId="20561" xr:uid="{CD588D44-BD10-4F5F-973B-1F958066B59D}"/>
    <cellStyle name="Normal 3 9 6 3" xfId="9703" xr:uid="{00000000-0005-0000-0000-0000522F0000}"/>
    <cellStyle name="Normal 3 9 6 3 2" xfId="20564" xr:uid="{D961852C-97AE-4A52-8138-7D74B138EAEC}"/>
    <cellStyle name="Normal 3 9 6 4" xfId="9704" xr:uid="{00000000-0005-0000-0000-0000532F0000}"/>
    <cellStyle name="Normal 3 9 6 4 2" xfId="20565" xr:uid="{837752EE-7022-471C-BAF6-C2E6CAE1C87A}"/>
    <cellStyle name="Normal 3 9 6 5" xfId="15561" xr:uid="{00000000-0005-0000-0000-0000542F0000}"/>
    <cellStyle name="Normal 3 9 6 6" xfId="15562" xr:uid="{00000000-0005-0000-0000-0000552F0000}"/>
    <cellStyle name="Normal 3 9 6 7" xfId="20560"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8" xr:uid="{0C763FA6-2BF1-49F4-90BF-93494EC50863}"/>
    <cellStyle name="Normal 3 9 7 2 3" xfId="9708" xr:uid="{00000000-0005-0000-0000-0000592F0000}"/>
    <cellStyle name="Normal 3 9 7 2 3 2" xfId="20569" xr:uid="{F38AC59A-8194-40DB-A8E8-C65D69A369C2}"/>
    <cellStyle name="Normal 3 9 7 2 4" xfId="15563" xr:uid="{00000000-0005-0000-0000-00005A2F0000}"/>
    <cellStyle name="Normal 3 9 7 2 5" xfId="15564" xr:uid="{00000000-0005-0000-0000-00005B2F0000}"/>
    <cellStyle name="Normal 3 9 7 2 6" xfId="20567" xr:uid="{227E86FE-9C56-4CAE-B96D-3C9CFAB14989}"/>
    <cellStyle name="Normal 3 9 7 3" xfId="9709" xr:uid="{00000000-0005-0000-0000-00005C2F0000}"/>
    <cellStyle name="Normal 3 9 7 3 2" xfId="20570" xr:uid="{C89B4F3D-7F74-474A-A105-6F59B2E9848D}"/>
    <cellStyle name="Normal 3 9 7 4" xfId="9710" xr:uid="{00000000-0005-0000-0000-00005D2F0000}"/>
    <cellStyle name="Normal 3 9 7 4 2" xfId="20571" xr:uid="{5DE80662-1F29-4CE1-8B13-F69E41BDE0C1}"/>
    <cellStyle name="Normal 3 9 7 5" xfId="15565" xr:uid="{00000000-0005-0000-0000-00005E2F0000}"/>
    <cellStyle name="Normal 3 9 7 6" xfId="15566" xr:uid="{00000000-0005-0000-0000-00005F2F0000}"/>
    <cellStyle name="Normal 3 9 7 7" xfId="20566"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4" xr:uid="{5B42DD00-39BC-418A-A40B-AE3C43682D02}"/>
    <cellStyle name="Normal 3 9 8 2 3" xfId="9714" xr:uid="{00000000-0005-0000-0000-0000632F0000}"/>
    <cellStyle name="Normal 3 9 8 2 3 2" xfId="20575" xr:uid="{CF97C7EE-7E60-4E60-8481-58DC3DD83639}"/>
    <cellStyle name="Normal 3 9 8 2 4" xfId="15567" xr:uid="{00000000-0005-0000-0000-0000642F0000}"/>
    <cellStyle name="Normal 3 9 8 2 5" xfId="15568" xr:uid="{00000000-0005-0000-0000-0000652F0000}"/>
    <cellStyle name="Normal 3 9 8 2 6" xfId="20573" xr:uid="{402828C4-9519-4285-93C5-1DDF9BF8DE61}"/>
    <cellStyle name="Normal 3 9 8 3" xfId="9715" xr:uid="{00000000-0005-0000-0000-0000662F0000}"/>
    <cellStyle name="Normal 3 9 8 3 2" xfId="20576" xr:uid="{6293FCB8-33A9-4AEE-A190-15F6E881894C}"/>
    <cellStyle name="Normal 3 9 8 4" xfId="9716" xr:uid="{00000000-0005-0000-0000-0000672F0000}"/>
    <cellStyle name="Normal 3 9 8 4 2" xfId="20577" xr:uid="{2C9ED039-C5CD-47BC-B0C7-E8061685B956}"/>
    <cellStyle name="Normal 3 9 8 5" xfId="15569" xr:uid="{00000000-0005-0000-0000-0000682F0000}"/>
    <cellStyle name="Normal 3 9 8 6" xfId="15570" xr:uid="{00000000-0005-0000-0000-0000692F0000}"/>
    <cellStyle name="Normal 3 9 8 7" xfId="20572" xr:uid="{E31EB5AD-45B7-406D-8871-7B45E0E78D72}"/>
    <cellStyle name="Normal 3 9 9" xfId="9717" xr:uid="{00000000-0005-0000-0000-00006A2F0000}"/>
    <cellStyle name="Normal 3 9 9 2" xfId="9718" xr:uid="{00000000-0005-0000-0000-00006B2F0000}"/>
    <cellStyle name="Normal 3 9 9 2 2" xfId="20579" xr:uid="{54D4C2F0-3BC8-454B-AC4A-553D5F58699E}"/>
    <cellStyle name="Normal 3 9 9 3" xfId="9719" xr:uid="{00000000-0005-0000-0000-00006C2F0000}"/>
    <cellStyle name="Normal 3 9 9 3 2" xfId="20580" xr:uid="{9FD9D82A-FE3B-46DB-898B-A18087C560C7}"/>
    <cellStyle name="Normal 3 9 9 4" xfId="15571" xr:uid="{00000000-0005-0000-0000-00006D2F0000}"/>
    <cellStyle name="Normal 3 9 9 5" xfId="15572" xr:uid="{00000000-0005-0000-0000-00006E2F0000}"/>
    <cellStyle name="Normal 3 9 9 6" xfId="20578"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2" xr:uid="{D2DE7F2F-5236-40E9-9692-169475C9B336}"/>
    <cellStyle name="Normal 30 3" xfId="20581" xr:uid="{6C60AF75-E9AF-47A4-BD12-E55DECF3CB67}"/>
    <cellStyle name="Normal 31" xfId="9724" xr:uid="{00000000-0005-0000-0000-0000732F0000}"/>
    <cellStyle name="Normal 31 2" xfId="9725" xr:uid="{00000000-0005-0000-0000-0000742F0000}"/>
    <cellStyle name="Normal 31 2 2" xfId="20583" xr:uid="{8FBE75BE-C201-4FBB-8544-312A2F7CD23D}"/>
    <cellStyle name="Normal 32" xfId="9726" xr:uid="{00000000-0005-0000-0000-0000752F0000}"/>
    <cellStyle name="Normal 32 2" xfId="9727" xr:uid="{00000000-0005-0000-0000-0000762F0000}"/>
    <cellStyle name="Normal 32 2 2" xfId="20584"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6" xr:uid="{580302DF-549C-49B1-A540-F9AA394DD584}"/>
    <cellStyle name="Normal 33 4" xfId="13178" xr:uid="{00000000-0005-0000-0000-00007A2F0000}"/>
    <cellStyle name="Normal 33 4 2" xfId="13227" xr:uid="{00000000-0005-0000-0000-00007B2F0000}"/>
    <cellStyle name="Normal 33 4 2 2" xfId="16081" xr:uid="{00000000-0005-0000-0000-00007C2F0000}"/>
    <cellStyle name="Normal 33 5" xfId="20585" xr:uid="{F5F2CD04-88FF-426A-BB77-02A5395A9386}"/>
    <cellStyle name="Normal 34" xfId="9731" xr:uid="{00000000-0005-0000-0000-00007D2F0000}"/>
    <cellStyle name="Normal 34 2" xfId="9732" xr:uid="{00000000-0005-0000-0000-00007E2F0000}"/>
    <cellStyle name="Normal 34 3" xfId="20587" xr:uid="{B7EBD797-65C7-47DE-A26D-EBB9C689A1BA}"/>
    <cellStyle name="Normal 35" xfId="9733" xr:uid="{00000000-0005-0000-0000-00007F2F0000}"/>
    <cellStyle name="Normal 35 2" xfId="9734" xr:uid="{00000000-0005-0000-0000-0000802F0000}"/>
    <cellStyle name="Normal 35 3" xfId="20588" xr:uid="{0E3E3513-A611-43CC-8F83-B6FBBDD7BBCF}"/>
    <cellStyle name="Normal 36" xfId="9735" xr:uid="{00000000-0005-0000-0000-0000812F0000}"/>
    <cellStyle name="Normal 36 2" xfId="9736" xr:uid="{00000000-0005-0000-0000-0000822F0000}"/>
    <cellStyle name="Normal 36 3" xfId="20589" xr:uid="{4BCC5BB3-6876-4403-9FF4-990C6DBB020A}"/>
    <cellStyle name="Normal 37" xfId="9737" xr:uid="{00000000-0005-0000-0000-0000832F0000}"/>
    <cellStyle name="Normal 37 2" xfId="9738" xr:uid="{00000000-0005-0000-0000-0000842F0000}"/>
    <cellStyle name="Normal 37 3" xfId="20590" xr:uid="{D7D996E6-EA46-48A9-9207-7705F1A5FEC6}"/>
    <cellStyle name="Normal 38" xfId="9739" xr:uid="{00000000-0005-0000-0000-0000852F0000}"/>
    <cellStyle name="Normal 38 2" xfId="9740" xr:uid="{00000000-0005-0000-0000-0000862F0000}"/>
    <cellStyle name="Normal 38 3" xfId="20591"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4" xr:uid="{CF61C83F-381D-4630-9091-BCC682023676}"/>
    <cellStyle name="Normal 4 10 2 3" xfId="9745" xr:uid="{00000000-0005-0000-0000-00008C2F0000}"/>
    <cellStyle name="Normal 4 10 2 3 2" xfId="20595" xr:uid="{31096A70-F683-49BB-A9BF-F1D8F8C805F1}"/>
    <cellStyle name="Normal 4 10 2 4" xfId="15573" xr:uid="{00000000-0005-0000-0000-00008D2F0000}"/>
    <cellStyle name="Normal 4 10 2 5" xfId="15574" xr:uid="{00000000-0005-0000-0000-00008E2F0000}"/>
    <cellStyle name="Normal 4 10 2 6" xfId="20593" xr:uid="{BA151734-6C01-423B-B208-F96342308B1A}"/>
    <cellStyle name="Normal 4 10 3" xfId="9746" xr:uid="{00000000-0005-0000-0000-00008F2F0000}"/>
    <cellStyle name="Normal 4 10 3 2" xfId="20596" xr:uid="{5F2613FC-A53E-42F7-A987-1E19FEA41BCB}"/>
    <cellStyle name="Normal 4 10 4" xfId="9747" xr:uid="{00000000-0005-0000-0000-0000902F0000}"/>
    <cellStyle name="Normal 4 10 4 2" xfId="20597" xr:uid="{1AF3FF9C-C6B0-44C4-AFEA-FC516989400A}"/>
    <cellStyle name="Normal 4 10 5" xfId="15575" xr:uid="{00000000-0005-0000-0000-0000912F0000}"/>
    <cellStyle name="Normal 4 10 6" xfId="15576" xr:uid="{00000000-0005-0000-0000-0000922F0000}"/>
    <cellStyle name="Normal 4 10 7" xfId="20592"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600" xr:uid="{81312907-D94D-49AD-A0DE-B0D81261A252}"/>
    <cellStyle name="Normal 4 11 2 3" xfId="9751" xr:uid="{00000000-0005-0000-0000-0000962F0000}"/>
    <cellStyle name="Normal 4 11 2 3 2" xfId="20601" xr:uid="{6AE6D564-9E5B-4B8C-A126-9E53D4B0A515}"/>
    <cellStyle name="Normal 4 11 2 4" xfId="15577" xr:uid="{00000000-0005-0000-0000-0000972F0000}"/>
    <cellStyle name="Normal 4 11 2 5" xfId="15578" xr:uid="{00000000-0005-0000-0000-0000982F0000}"/>
    <cellStyle name="Normal 4 11 2 6" xfId="20599" xr:uid="{401AC895-8CDC-495A-96DB-4AC0300AECF2}"/>
    <cellStyle name="Normal 4 11 3" xfId="9752" xr:uid="{00000000-0005-0000-0000-0000992F0000}"/>
    <cellStyle name="Normal 4 11 3 2" xfId="20602" xr:uid="{30A85D5C-4477-4E0E-8B1F-9DEFB4DE205B}"/>
    <cellStyle name="Normal 4 11 4" xfId="9753" xr:uid="{00000000-0005-0000-0000-00009A2F0000}"/>
    <cellStyle name="Normal 4 11 4 2" xfId="20603" xr:uid="{81201852-4344-47F4-AACD-3780F4714F00}"/>
    <cellStyle name="Normal 4 11 5" xfId="15579" xr:uid="{00000000-0005-0000-0000-00009B2F0000}"/>
    <cellStyle name="Normal 4 11 6" xfId="15580" xr:uid="{00000000-0005-0000-0000-00009C2F0000}"/>
    <cellStyle name="Normal 4 11 7" xfId="20598"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6" xr:uid="{47B8FD03-0325-4D96-8C6E-4491C7C5562F}"/>
    <cellStyle name="Normal 4 12 2 3" xfId="9757" xr:uid="{00000000-0005-0000-0000-0000A02F0000}"/>
    <cellStyle name="Normal 4 12 2 3 2" xfId="20607" xr:uid="{2263B4B7-BD78-4B4B-80A7-1AD885A61C46}"/>
    <cellStyle name="Normal 4 12 2 4" xfId="15581" xr:uid="{00000000-0005-0000-0000-0000A12F0000}"/>
    <cellStyle name="Normal 4 12 2 5" xfId="15582" xr:uid="{00000000-0005-0000-0000-0000A22F0000}"/>
    <cellStyle name="Normal 4 12 2 6" xfId="20605" xr:uid="{B293B2B0-6AC2-4354-9E26-9B8D7501E52A}"/>
    <cellStyle name="Normal 4 12 3" xfId="9758" xr:uid="{00000000-0005-0000-0000-0000A32F0000}"/>
    <cellStyle name="Normal 4 12 3 2" xfId="20608" xr:uid="{3F43E645-07B4-401B-A155-2CFEB2531B30}"/>
    <cellStyle name="Normal 4 12 4" xfId="9759" xr:uid="{00000000-0005-0000-0000-0000A42F0000}"/>
    <cellStyle name="Normal 4 12 4 2" xfId="20609" xr:uid="{CFDECD0C-F214-4616-BC4C-E271F160AB58}"/>
    <cellStyle name="Normal 4 12 5" xfId="15583" xr:uid="{00000000-0005-0000-0000-0000A52F0000}"/>
    <cellStyle name="Normal 4 12 6" xfId="15584" xr:uid="{00000000-0005-0000-0000-0000A62F0000}"/>
    <cellStyle name="Normal 4 12 7" xfId="20604"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2" xr:uid="{54C903BC-9934-4AEA-BADC-DBD8C2328ABD}"/>
    <cellStyle name="Normal 4 13 2 3" xfId="9763" xr:uid="{00000000-0005-0000-0000-0000AA2F0000}"/>
    <cellStyle name="Normal 4 13 2 3 2" xfId="20613" xr:uid="{6FA2622D-67D5-4775-86B9-A7102C5CCC95}"/>
    <cellStyle name="Normal 4 13 2 4" xfId="15585" xr:uid="{00000000-0005-0000-0000-0000AB2F0000}"/>
    <cellStyle name="Normal 4 13 2 5" xfId="15586" xr:uid="{00000000-0005-0000-0000-0000AC2F0000}"/>
    <cellStyle name="Normal 4 13 2 6" xfId="20611" xr:uid="{C1B84BD1-6EDA-4519-871B-062A9F4333BA}"/>
    <cellStyle name="Normal 4 13 3" xfId="9764" xr:uid="{00000000-0005-0000-0000-0000AD2F0000}"/>
    <cellStyle name="Normal 4 13 3 2" xfId="20614" xr:uid="{50977B12-B25E-4BE0-B9C9-6AAC4A92F6CB}"/>
    <cellStyle name="Normal 4 13 4" xfId="9765" xr:uid="{00000000-0005-0000-0000-0000AE2F0000}"/>
    <cellStyle name="Normal 4 13 4 2" xfId="20615" xr:uid="{9D0BA27B-9896-41BF-B50B-1D730685CE69}"/>
    <cellStyle name="Normal 4 13 5" xfId="15587" xr:uid="{00000000-0005-0000-0000-0000AF2F0000}"/>
    <cellStyle name="Normal 4 13 6" xfId="15588" xr:uid="{00000000-0005-0000-0000-0000B02F0000}"/>
    <cellStyle name="Normal 4 13 7" xfId="20610"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8" xr:uid="{6C2CC472-00CC-43EA-8890-F5F2545D6CAF}"/>
    <cellStyle name="Normal 4 14 2 3" xfId="9769" xr:uid="{00000000-0005-0000-0000-0000B42F0000}"/>
    <cellStyle name="Normal 4 14 2 3 2" xfId="20619" xr:uid="{0AA51EC6-EFE4-478E-81BE-6D6F982A96FF}"/>
    <cellStyle name="Normal 4 14 2 4" xfId="15589" xr:uid="{00000000-0005-0000-0000-0000B52F0000}"/>
    <cellStyle name="Normal 4 14 2 5" xfId="15590" xr:uid="{00000000-0005-0000-0000-0000B62F0000}"/>
    <cellStyle name="Normal 4 14 2 6" xfId="20617" xr:uid="{F5DA1AD4-C7CC-435F-8A75-C3BDE7D8739C}"/>
    <cellStyle name="Normal 4 14 3" xfId="9770" xr:uid="{00000000-0005-0000-0000-0000B72F0000}"/>
    <cellStyle name="Normal 4 14 3 2" xfId="20620" xr:uid="{108969E2-A7D6-4882-9627-5346C1E78936}"/>
    <cellStyle name="Normal 4 14 4" xfId="9771" xr:uid="{00000000-0005-0000-0000-0000B82F0000}"/>
    <cellStyle name="Normal 4 14 4 2" xfId="20621" xr:uid="{A6BE31AA-92BD-4616-A44E-0164688EF1B4}"/>
    <cellStyle name="Normal 4 14 5" xfId="15591" xr:uid="{00000000-0005-0000-0000-0000B92F0000}"/>
    <cellStyle name="Normal 4 14 6" xfId="15592" xr:uid="{00000000-0005-0000-0000-0000BA2F0000}"/>
    <cellStyle name="Normal 4 14 7" xfId="20616"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4" xr:uid="{C10B327A-75F2-4647-AB5D-EE54225A0F52}"/>
    <cellStyle name="Normal 4 15 2 3" xfId="9775" xr:uid="{00000000-0005-0000-0000-0000BE2F0000}"/>
    <cellStyle name="Normal 4 15 2 3 2" xfId="20625" xr:uid="{4A8F92B2-48C7-4889-A618-6CF630E76C19}"/>
    <cellStyle name="Normal 4 15 2 4" xfId="15593" xr:uid="{00000000-0005-0000-0000-0000BF2F0000}"/>
    <cellStyle name="Normal 4 15 2 5" xfId="15594" xr:uid="{00000000-0005-0000-0000-0000C02F0000}"/>
    <cellStyle name="Normal 4 15 2 6" xfId="20623" xr:uid="{DB68023D-3068-4D82-B733-CCF56BF0DC7B}"/>
    <cellStyle name="Normal 4 15 3" xfId="9776" xr:uid="{00000000-0005-0000-0000-0000C12F0000}"/>
    <cellStyle name="Normal 4 15 3 2" xfId="20626" xr:uid="{35398E5F-0688-46F6-8AEE-B22CAA939C4D}"/>
    <cellStyle name="Normal 4 15 4" xfId="9777" xr:uid="{00000000-0005-0000-0000-0000C22F0000}"/>
    <cellStyle name="Normal 4 15 4 2" xfId="20627" xr:uid="{F526AED9-57E4-4C39-84F8-3A446A8A41A4}"/>
    <cellStyle name="Normal 4 15 5" xfId="15595" xr:uid="{00000000-0005-0000-0000-0000C32F0000}"/>
    <cellStyle name="Normal 4 15 6" xfId="15596" xr:uid="{00000000-0005-0000-0000-0000C42F0000}"/>
    <cellStyle name="Normal 4 15 7" xfId="20622"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30" xr:uid="{2155699F-C0C1-4096-8BAC-6EA8E2C9483A}"/>
    <cellStyle name="Normal 4 16 2 3" xfId="9781" xr:uid="{00000000-0005-0000-0000-0000C82F0000}"/>
    <cellStyle name="Normal 4 16 2 3 2" xfId="20631" xr:uid="{36DE62F4-EF58-4FAD-9E3A-4BE7994C5FA9}"/>
    <cellStyle name="Normal 4 16 2 4" xfId="15597" xr:uid="{00000000-0005-0000-0000-0000C92F0000}"/>
    <cellStyle name="Normal 4 16 2 5" xfId="15598" xr:uid="{00000000-0005-0000-0000-0000CA2F0000}"/>
    <cellStyle name="Normal 4 16 2 6" xfId="20629" xr:uid="{67DF1AC6-D4C7-4E41-9401-82B34810A665}"/>
    <cellStyle name="Normal 4 16 3" xfId="9782" xr:uid="{00000000-0005-0000-0000-0000CB2F0000}"/>
    <cellStyle name="Normal 4 16 3 2" xfId="20632" xr:uid="{CBD45A3C-9A83-496F-A36A-B13240F6334D}"/>
    <cellStyle name="Normal 4 16 4" xfId="9783" xr:uid="{00000000-0005-0000-0000-0000CC2F0000}"/>
    <cellStyle name="Normal 4 16 4 2" xfId="20633" xr:uid="{D074DB04-93D6-43DE-AF99-6D082E19B3BE}"/>
    <cellStyle name="Normal 4 16 5" xfId="15599" xr:uid="{00000000-0005-0000-0000-0000CD2F0000}"/>
    <cellStyle name="Normal 4 16 6" xfId="15600" xr:uid="{00000000-0005-0000-0000-0000CE2F0000}"/>
    <cellStyle name="Normal 4 16 7" xfId="20628"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6" xr:uid="{3848DB2A-695B-4709-9D32-E7E6D48BC56E}"/>
    <cellStyle name="Normal 4 17 2 3" xfId="9787" xr:uid="{00000000-0005-0000-0000-0000D22F0000}"/>
    <cellStyle name="Normal 4 17 2 3 2" xfId="20637" xr:uid="{D6A20E1B-E418-430D-B7BE-603E519861A2}"/>
    <cellStyle name="Normal 4 17 2 4" xfId="15601" xr:uid="{00000000-0005-0000-0000-0000D32F0000}"/>
    <cellStyle name="Normal 4 17 2 5" xfId="15602" xr:uid="{00000000-0005-0000-0000-0000D42F0000}"/>
    <cellStyle name="Normal 4 17 2 6" xfId="20635" xr:uid="{E6EDBC1C-2448-4A99-8F0B-420CAABD6B0E}"/>
    <cellStyle name="Normal 4 17 3" xfId="9788" xr:uid="{00000000-0005-0000-0000-0000D52F0000}"/>
    <cellStyle name="Normal 4 17 3 2" xfId="20638" xr:uid="{7446768A-0905-45AA-8A40-417DC5927BB7}"/>
    <cellStyle name="Normal 4 17 4" xfId="9789" xr:uid="{00000000-0005-0000-0000-0000D62F0000}"/>
    <cellStyle name="Normal 4 17 4 2" xfId="20639" xr:uid="{FACCEF95-CC21-4918-ADF6-5ED94BC8690B}"/>
    <cellStyle name="Normal 4 17 5" xfId="15603" xr:uid="{00000000-0005-0000-0000-0000D72F0000}"/>
    <cellStyle name="Normal 4 17 6" xfId="15604" xr:uid="{00000000-0005-0000-0000-0000D82F0000}"/>
    <cellStyle name="Normal 4 17 7" xfId="20634"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2" xr:uid="{DCAE3D8B-4C8D-4491-B501-1377094A507F}"/>
    <cellStyle name="Normal 4 18 2 3" xfId="9793" xr:uid="{00000000-0005-0000-0000-0000DC2F0000}"/>
    <cellStyle name="Normal 4 18 2 3 2" xfId="20643" xr:uid="{9BAA8700-B7B4-48A5-95CC-DB96A12357B4}"/>
    <cellStyle name="Normal 4 18 2 4" xfId="15605" xr:uid="{00000000-0005-0000-0000-0000DD2F0000}"/>
    <cellStyle name="Normal 4 18 2 5" xfId="15606" xr:uid="{00000000-0005-0000-0000-0000DE2F0000}"/>
    <cellStyle name="Normal 4 18 2 6" xfId="20641" xr:uid="{F9E6A2AD-0A44-4124-BB96-DC5D7E843DC6}"/>
    <cellStyle name="Normal 4 18 3" xfId="9794" xr:uid="{00000000-0005-0000-0000-0000DF2F0000}"/>
    <cellStyle name="Normal 4 18 3 2" xfId="20644" xr:uid="{5BE09029-7F0B-463D-9359-41795D7FA088}"/>
    <cellStyle name="Normal 4 18 4" xfId="9795" xr:uid="{00000000-0005-0000-0000-0000E02F0000}"/>
    <cellStyle name="Normal 4 18 4 2" xfId="20645" xr:uid="{78061BA1-08D6-4E55-AAAA-09AC34C77DCB}"/>
    <cellStyle name="Normal 4 18 5" xfId="15607" xr:uid="{00000000-0005-0000-0000-0000E12F0000}"/>
    <cellStyle name="Normal 4 18 6" xfId="15608" xr:uid="{00000000-0005-0000-0000-0000E22F0000}"/>
    <cellStyle name="Normal 4 18 7" xfId="20640" xr:uid="{186D15C2-B788-48DB-9BE0-420CB3381CD5}"/>
    <cellStyle name="Normal 4 19" xfId="9796" xr:uid="{00000000-0005-0000-0000-0000E32F0000}"/>
    <cellStyle name="Normal 4 19 2" xfId="9797" xr:uid="{00000000-0005-0000-0000-0000E42F0000}"/>
    <cellStyle name="Normal 4 19 2 2" xfId="20647" xr:uid="{AB3E06FF-B372-4D3A-821C-3B42964D4DB2}"/>
    <cellStyle name="Normal 4 19 3" xfId="9798" xr:uid="{00000000-0005-0000-0000-0000E52F0000}"/>
    <cellStyle name="Normal 4 19 3 2" xfId="20648" xr:uid="{64EBEC7A-7814-4A4B-A81C-721BD1EA9C9A}"/>
    <cellStyle name="Normal 4 19 4" xfId="15609" xr:uid="{00000000-0005-0000-0000-0000E62F0000}"/>
    <cellStyle name="Normal 4 19 5" xfId="15610" xr:uid="{00000000-0005-0000-0000-0000E72F0000}"/>
    <cellStyle name="Normal 4 19 6" xfId="20646"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1" xr:uid="{219A31F1-B82F-4427-88AC-BE329FDAA076}"/>
    <cellStyle name="Normal 4 2 10 2 3" xfId="9803" xr:uid="{00000000-0005-0000-0000-0000EC2F0000}"/>
    <cellStyle name="Normal 4 2 10 2 3 2" xfId="20652" xr:uid="{44FFEBC8-09DC-4A62-B6C1-D6255B75D05D}"/>
    <cellStyle name="Normal 4 2 10 2 4" xfId="15611" xr:uid="{00000000-0005-0000-0000-0000ED2F0000}"/>
    <cellStyle name="Normal 4 2 10 2 5" xfId="15612" xr:uid="{00000000-0005-0000-0000-0000EE2F0000}"/>
    <cellStyle name="Normal 4 2 10 2 6" xfId="20650" xr:uid="{434ADAC2-5747-42C5-9207-45B01700C1E4}"/>
    <cellStyle name="Normal 4 2 10 3" xfId="9804" xr:uid="{00000000-0005-0000-0000-0000EF2F0000}"/>
    <cellStyle name="Normal 4 2 10 3 2" xfId="20653" xr:uid="{A71DF8FB-D619-49BD-894C-1823C4DBC8F3}"/>
    <cellStyle name="Normal 4 2 10 4" xfId="9805" xr:uid="{00000000-0005-0000-0000-0000F02F0000}"/>
    <cellStyle name="Normal 4 2 10 4 2" xfId="20654" xr:uid="{59788B6C-321D-41C6-870C-346BB9B6A480}"/>
    <cellStyle name="Normal 4 2 10 5" xfId="15613" xr:uid="{00000000-0005-0000-0000-0000F12F0000}"/>
    <cellStyle name="Normal 4 2 10 6" xfId="15614" xr:uid="{00000000-0005-0000-0000-0000F22F0000}"/>
    <cellStyle name="Normal 4 2 10 7" xfId="20649"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7" xr:uid="{E8476F37-025B-49FA-AED9-D8A4F53ADF43}"/>
    <cellStyle name="Normal 4 2 11 2 3" xfId="9809" xr:uid="{00000000-0005-0000-0000-0000F62F0000}"/>
    <cellStyle name="Normal 4 2 11 2 3 2" xfId="20658" xr:uid="{5B10D799-5920-4B92-860E-9C54AF163E26}"/>
    <cellStyle name="Normal 4 2 11 2 4" xfId="15615" xr:uid="{00000000-0005-0000-0000-0000F72F0000}"/>
    <cellStyle name="Normal 4 2 11 2 5" xfId="15616" xr:uid="{00000000-0005-0000-0000-0000F82F0000}"/>
    <cellStyle name="Normal 4 2 11 2 6" xfId="20656" xr:uid="{98A20DAA-0354-4EFC-A739-BA405ACB3607}"/>
    <cellStyle name="Normal 4 2 11 3" xfId="9810" xr:uid="{00000000-0005-0000-0000-0000F92F0000}"/>
    <cellStyle name="Normal 4 2 11 3 2" xfId="20659" xr:uid="{DC7F573C-EF40-413E-A40F-AEA580F9515F}"/>
    <cellStyle name="Normal 4 2 11 4" xfId="9811" xr:uid="{00000000-0005-0000-0000-0000FA2F0000}"/>
    <cellStyle name="Normal 4 2 11 4 2" xfId="20660" xr:uid="{A2A8CED8-8BD6-4F3A-BA21-B6F8ECAABC66}"/>
    <cellStyle name="Normal 4 2 11 5" xfId="15617" xr:uid="{00000000-0005-0000-0000-0000FB2F0000}"/>
    <cellStyle name="Normal 4 2 11 6" xfId="15618" xr:uid="{00000000-0005-0000-0000-0000FC2F0000}"/>
    <cellStyle name="Normal 4 2 11 7" xfId="20655"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3" xr:uid="{CFA8A1C6-FB3E-4F13-A684-EDFA41141DE2}"/>
    <cellStyle name="Normal 4 2 12 2 3" xfId="9815" xr:uid="{00000000-0005-0000-0000-000000300000}"/>
    <cellStyle name="Normal 4 2 12 2 3 2" xfId="20664" xr:uid="{C1A33E87-D3C4-48A4-8A58-934DB932C693}"/>
    <cellStyle name="Normal 4 2 12 2 4" xfId="15619" xr:uid="{00000000-0005-0000-0000-000001300000}"/>
    <cellStyle name="Normal 4 2 12 2 5" xfId="15620" xr:uid="{00000000-0005-0000-0000-000002300000}"/>
    <cellStyle name="Normal 4 2 12 2 6" xfId="20662" xr:uid="{35F270EE-8FFB-4080-ACD2-2C86C6E647BB}"/>
    <cellStyle name="Normal 4 2 12 3" xfId="9816" xr:uid="{00000000-0005-0000-0000-000003300000}"/>
    <cellStyle name="Normal 4 2 12 3 2" xfId="20665" xr:uid="{124C96D8-F6C1-4152-8C79-E28E38942A78}"/>
    <cellStyle name="Normal 4 2 12 4" xfId="9817" xr:uid="{00000000-0005-0000-0000-000004300000}"/>
    <cellStyle name="Normal 4 2 12 4 2" xfId="20666" xr:uid="{DB819B58-4921-43FD-BFF3-2F689255E992}"/>
    <cellStyle name="Normal 4 2 12 5" xfId="15621" xr:uid="{00000000-0005-0000-0000-000005300000}"/>
    <cellStyle name="Normal 4 2 12 6" xfId="15622" xr:uid="{00000000-0005-0000-0000-000006300000}"/>
    <cellStyle name="Normal 4 2 12 7" xfId="20661"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9" xr:uid="{B0B80E09-FF3D-4BAF-A394-CE42CF80E374}"/>
    <cellStyle name="Normal 4 2 13 2 3" xfId="9821" xr:uid="{00000000-0005-0000-0000-00000A300000}"/>
    <cellStyle name="Normal 4 2 13 2 3 2" xfId="20670" xr:uid="{4F623586-FF6C-43C5-B40B-7C069F87F974}"/>
    <cellStyle name="Normal 4 2 13 2 4" xfId="15623" xr:uid="{00000000-0005-0000-0000-00000B300000}"/>
    <cellStyle name="Normal 4 2 13 2 5" xfId="15624" xr:uid="{00000000-0005-0000-0000-00000C300000}"/>
    <cellStyle name="Normal 4 2 13 2 6" xfId="20668" xr:uid="{5794503C-0711-46BC-867A-D28F67C21A0D}"/>
    <cellStyle name="Normal 4 2 13 3" xfId="9822" xr:uid="{00000000-0005-0000-0000-00000D300000}"/>
    <cellStyle name="Normal 4 2 13 3 2" xfId="20671" xr:uid="{F1CD3E25-DAF0-4F73-98CF-8C9F0F9DB746}"/>
    <cellStyle name="Normal 4 2 13 4" xfId="9823" xr:uid="{00000000-0005-0000-0000-00000E300000}"/>
    <cellStyle name="Normal 4 2 13 4 2" xfId="20672" xr:uid="{E1CEA1FF-9B20-411E-90F6-752C0F64A9FC}"/>
    <cellStyle name="Normal 4 2 13 5" xfId="15625" xr:uid="{00000000-0005-0000-0000-00000F300000}"/>
    <cellStyle name="Normal 4 2 13 6" xfId="15626" xr:uid="{00000000-0005-0000-0000-000010300000}"/>
    <cellStyle name="Normal 4 2 13 7" xfId="20667"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5" xr:uid="{8B654A98-6321-41E4-B032-8F1D11611804}"/>
    <cellStyle name="Normal 4 2 14 2 3" xfId="9827" xr:uid="{00000000-0005-0000-0000-000014300000}"/>
    <cellStyle name="Normal 4 2 14 2 3 2" xfId="20676" xr:uid="{04B3D8EE-3C11-4AD9-AEAE-5A3BAE38AB38}"/>
    <cellStyle name="Normal 4 2 14 2 4" xfId="15627" xr:uid="{00000000-0005-0000-0000-000015300000}"/>
    <cellStyle name="Normal 4 2 14 2 5" xfId="15628" xr:uid="{00000000-0005-0000-0000-000016300000}"/>
    <cellStyle name="Normal 4 2 14 2 6" xfId="20674" xr:uid="{D307BCF9-A1D0-4099-9970-48FE7164E9F4}"/>
    <cellStyle name="Normal 4 2 14 3" xfId="9828" xr:uid="{00000000-0005-0000-0000-000017300000}"/>
    <cellStyle name="Normal 4 2 14 3 2" xfId="20677" xr:uid="{D67108FD-8979-4472-8100-661E16BE2FCE}"/>
    <cellStyle name="Normal 4 2 14 4" xfId="9829" xr:uid="{00000000-0005-0000-0000-000018300000}"/>
    <cellStyle name="Normal 4 2 14 4 2" xfId="20678" xr:uid="{40286820-317C-4C5D-8CB5-1D8FE53683A5}"/>
    <cellStyle name="Normal 4 2 14 5" xfId="15629" xr:uid="{00000000-0005-0000-0000-000019300000}"/>
    <cellStyle name="Normal 4 2 14 6" xfId="15630" xr:uid="{00000000-0005-0000-0000-00001A300000}"/>
    <cellStyle name="Normal 4 2 14 7" xfId="20673" xr:uid="{977034BC-29DE-497B-A012-B016B386F7B5}"/>
    <cellStyle name="Normal 4 2 15" xfId="9830" xr:uid="{00000000-0005-0000-0000-00001B300000}"/>
    <cellStyle name="Normal 4 2 15 2" xfId="9831" xr:uid="{00000000-0005-0000-0000-00001C300000}"/>
    <cellStyle name="Normal 4 2 15 2 2" xfId="20680" xr:uid="{550219BB-E1C8-475D-BCC1-0CE371D5F319}"/>
    <cellStyle name="Normal 4 2 15 3" xfId="9832" xr:uid="{00000000-0005-0000-0000-00001D300000}"/>
    <cellStyle name="Normal 4 2 15 3 2" xfId="20681" xr:uid="{F1EE2F3A-3A8E-46FB-8563-18CC5F7E6BDC}"/>
    <cellStyle name="Normal 4 2 15 4" xfId="15631" xr:uid="{00000000-0005-0000-0000-00001E300000}"/>
    <cellStyle name="Normal 4 2 15 5" xfId="15632" xr:uid="{00000000-0005-0000-0000-00001F300000}"/>
    <cellStyle name="Normal 4 2 15 6" xfId="20679" xr:uid="{106E8EC7-B88C-4D12-8098-734C3235E3A7}"/>
    <cellStyle name="Normal 4 2 16" xfId="9833" xr:uid="{00000000-0005-0000-0000-000020300000}"/>
    <cellStyle name="Normal 4 2 16 2" xfId="20682" xr:uid="{349CB82F-543D-4926-9E59-525BDE8FB2D3}"/>
    <cellStyle name="Normal 4 2 17" xfId="9834" xr:uid="{00000000-0005-0000-0000-000021300000}"/>
    <cellStyle name="Normal 4 2 17 2" xfId="20683" xr:uid="{D9AEE06C-D22B-42BA-BD9C-862C6F4BD94A}"/>
    <cellStyle name="Normal 4 2 18" xfId="9835" xr:uid="{00000000-0005-0000-0000-000022300000}"/>
    <cellStyle name="Normal 4 2 19" xfId="9836" xr:uid="{00000000-0005-0000-0000-000023300000}"/>
    <cellStyle name="Normal 4 2 19 2" xfId="20684"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7" xr:uid="{5ED57541-97DE-40BD-B875-032A77CE7D81}"/>
    <cellStyle name="Normal 4 2 2 2 3" xfId="9840" xr:uid="{00000000-0005-0000-0000-000027300000}"/>
    <cellStyle name="Normal 4 2 2 2 3 2" xfId="20688" xr:uid="{CFC762A3-D7A7-44FF-A265-0D806CBDAA44}"/>
    <cellStyle name="Normal 4 2 2 2 4" xfId="15633" xr:uid="{00000000-0005-0000-0000-000028300000}"/>
    <cellStyle name="Normal 4 2 2 2 5" xfId="15634" xr:uid="{00000000-0005-0000-0000-000029300000}"/>
    <cellStyle name="Normal 4 2 2 2 6" xfId="20686" xr:uid="{D3CB27CF-E715-4177-9205-7BA37354F8DD}"/>
    <cellStyle name="Normal 4 2 2 3" xfId="9841" xr:uid="{00000000-0005-0000-0000-00002A300000}"/>
    <cellStyle name="Normal 4 2 2 3 2" xfId="20689" xr:uid="{DC0B5C99-E73A-41DE-93D2-0A7579075CA3}"/>
    <cellStyle name="Normal 4 2 2 4" xfId="9842" xr:uid="{00000000-0005-0000-0000-00002B300000}"/>
    <cellStyle name="Normal 4 2 2 4 2" xfId="20690" xr:uid="{6352575C-F879-4C5A-A9F0-5D07D60DB3C8}"/>
    <cellStyle name="Normal 4 2 2 5" xfId="15635" xr:uid="{00000000-0005-0000-0000-00002C300000}"/>
    <cellStyle name="Normal 4 2 2 6" xfId="15636" xr:uid="{00000000-0005-0000-0000-00002D300000}"/>
    <cellStyle name="Normal 4 2 2 7" xfId="20685" xr:uid="{BC92B005-064F-4B05-A8DF-6A21B3CE986A}"/>
    <cellStyle name="Normal 4 2 2_Template A new" xfId="9843" xr:uid="{00000000-0005-0000-0000-00002E300000}"/>
    <cellStyle name="Normal 4 2 20" xfId="13199"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3" xr:uid="{09FEEB08-9C60-45E7-8BE1-0F77AFFC4C41}"/>
    <cellStyle name="Normal 4 2 3 2 3" xfId="9847" xr:uid="{00000000-0005-0000-0000-000033300000}"/>
    <cellStyle name="Normal 4 2 3 2 3 2" xfId="20694" xr:uid="{6A60AEF6-0FFA-4AE1-B17B-1CC290711BE0}"/>
    <cellStyle name="Normal 4 2 3 2 4" xfId="15637" xr:uid="{00000000-0005-0000-0000-000034300000}"/>
    <cellStyle name="Normal 4 2 3 2 5" xfId="15638" xr:uid="{00000000-0005-0000-0000-000035300000}"/>
    <cellStyle name="Normal 4 2 3 2 6" xfId="20692" xr:uid="{76BB0C26-003C-4FD1-8781-1516569026C8}"/>
    <cellStyle name="Normal 4 2 3 3" xfId="9848" xr:uid="{00000000-0005-0000-0000-000036300000}"/>
    <cellStyle name="Normal 4 2 3 3 2" xfId="20695" xr:uid="{8981406E-6444-4504-A5DC-B2B0C7AFC800}"/>
    <cellStyle name="Normal 4 2 3 4" xfId="9849" xr:uid="{00000000-0005-0000-0000-000037300000}"/>
    <cellStyle name="Normal 4 2 3 4 2" xfId="20696" xr:uid="{A8E41AC1-4F76-4579-A475-3E479422CBB6}"/>
    <cellStyle name="Normal 4 2 3 5" xfId="15639" xr:uid="{00000000-0005-0000-0000-000038300000}"/>
    <cellStyle name="Normal 4 2 3 6" xfId="15640" xr:uid="{00000000-0005-0000-0000-000039300000}"/>
    <cellStyle name="Normal 4 2 3 7" xfId="20691"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9" xr:uid="{FD7B4DD9-2F7F-4BE9-99C5-589BEABCA428}"/>
    <cellStyle name="Normal 4 2 4 2 3" xfId="9853" xr:uid="{00000000-0005-0000-0000-00003D300000}"/>
    <cellStyle name="Normal 4 2 4 2 3 2" xfId="20700" xr:uid="{33CD2309-1456-417F-BA4E-B714B2D5AC65}"/>
    <cellStyle name="Normal 4 2 4 2 4" xfId="15641" xr:uid="{00000000-0005-0000-0000-00003E300000}"/>
    <cellStyle name="Normal 4 2 4 2 5" xfId="15642" xr:uid="{00000000-0005-0000-0000-00003F300000}"/>
    <cellStyle name="Normal 4 2 4 2 6" xfId="20698" xr:uid="{BA726959-51DF-4189-895A-0A9865C6AB08}"/>
    <cellStyle name="Normal 4 2 4 3" xfId="9854" xr:uid="{00000000-0005-0000-0000-000040300000}"/>
    <cellStyle name="Normal 4 2 4 3 2" xfId="20701" xr:uid="{146F8BE9-5BB5-4F65-8A5E-B4BE3EACD355}"/>
    <cellStyle name="Normal 4 2 4 4" xfId="9855" xr:uid="{00000000-0005-0000-0000-000041300000}"/>
    <cellStyle name="Normal 4 2 4 4 2" xfId="20702" xr:uid="{D885633D-C94B-40D4-8209-E216FFA4A3FC}"/>
    <cellStyle name="Normal 4 2 4 5" xfId="15643" xr:uid="{00000000-0005-0000-0000-000042300000}"/>
    <cellStyle name="Normal 4 2 4 6" xfId="15644" xr:uid="{00000000-0005-0000-0000-000043300000}"/>
    <cellStyle name="Normal 4 2 4 7" xfId="20697"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5" xr:uid="{B7EDD439-86D6-4A84-B730-106B37E2C779}"/>
    <cellStyle name="Normal 4 2 5 2 3" xfId="9859" xr:uid="{00000000-0005-0000-0000-000047300000}"/>
    <cellStyle name="Normal 4 2 5 2 3 2" xfId="20706" xr:uid="{3F935C14-1056-45F3-A30E-5E6E82940B7D}"/>
    <cellStyle name="Normal 4 2 5 2 4" xfId="15645" xr:uid="{00000000-0005-0000-0000-000048300000}"/>
    <cellStyle name="Normal 4 2 5 2 5" xfId="15646" xr:uid="{00000000-0005-0000-0000-000049300000}"/>
    <cellStyle name="Normal 4 2 5 2 6" xfId="20704" xr:uid="{2E16306E-31B2-48AA-AAF2-255555034D8F}"/>
    <cellStyle name="Normal 4 2 5 3" xfId="9860" xr:uid="{00000000-0005-0000-0000-00004A300000}"/>
    <cellStyle name="Normal 4 2 5 3 2" xfId="20707" xr:uid="{5D7CE2B5-6AA4-402D-B8DE-27EC03D08A91}"/>
    <cellStyle name="Normal 4 2 5 4" xfId="9861" xr:uid="{00000000-0005-0000-0000-00004B300000}"/>
    <cellStyle name="Normal 4 2 5 4 2" xfId="20708" xr:uid="{CECE4ED5-0151-45E9-9AEA-517397603E65}"/>
    <cellStyle name="Normal 4 2 5 5" xfId="15647" xr:uid="{00000000-0005-0000-0000-00004C300000}"/>
    <cellStyle name="Normal 4 2 5 6" xfId="15648" xr:uid="{00000000-0005-0000-0000-00004D300000}"/>
    <cellStyle name="Normal 4 2 5 7" xfId="20703"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1" xr:uid="{DE14378F-CE65-4DB8-B26F-9BE38CBB047D}"/>
    <cellStyle name="Normal 4 2 6 2 3" xfId="9865" xr:uid="{00000000-0005-0000-0000-000051300000}"/>
    <cellStyle name="Normal 4 2 6 2 3 2" xfId="20712" xr:uid="{D183AB48-EEE6-4110-B7DE-7711D54ADE94}"/>
    <cellStyle name="Normal 4 2 6 2 4" xfId="15649" xr:uid="{00000000-0005-0000-0000-000052300000}"/>
    <cellStyle name="Normal 4 2 6 2 5" xfId="15650" xr:uid="{00000000-0005-0000-0000-000053300000}"/>
    <cellStyle name="Normal 4 2 6 2 6" xfId="20710" xr:uid="{0D6350E1-E9C9-4A7B-B0FD-7E78725E8160}"/>
    <cellStyle name="Normal 4 2 6 3" xfId="9866" xr:uid="{00000000-0005-0000-0000-000054300000}"/>
    <cellStyle name="Normal 4 2 6 3 2" xfId="20713" xr:uid="{FCF843E2-2BFA-42BB-B0B6-15F9F9643CFB}"/>
    <cellStyle name="Normal 4 2 6 4" xfId="9867" xr:uid="{00000000-0005-0000-0000-000055300000}"/>
    <cellStyle name="Normal 4 2 6 4 2" xfId="20714" xr:uid="{26EBC8A6-078F-422A-8547-1D1713AC4C4D}"/>
    <cellStyle name="Normal 4 2 6 5" xfId="15651" xr:uid="{00000000-0005-0000-0000-000056300000}"/>
    <cellStyle name="Normal 4 2 6 6" xfId="15652" xr:uid="{00000000-0005-0000-0000-000057300000}"/>
    <cellStyle name="Normal 4 2 6 7" xfId="20709"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7" xr:uid="{6D2FEACD-6AD5-4813-88DA-89FE2F8224DD}"/>
    <cellStyle name="Normal 4 2 7 2 3" xfId="9871" xr:uid="{00000000-0005-0000-0000-00005B300000}"/>
    <cellStyle name="Normal 4 2 7 2 3 2" xfId="20718" xr:uid="{E63B98FF-3CF5-4FE4-876C-B06C000C6ACA}"/>
    <cellStyle name="Normal 4 2 7 2 4" xfId="15653" xr:uid="{00000000-0005-0000-0000-00005C300000}"/>
    <cellStyle name="Normal 4 2 7 2 5" xfId="15654" xr:uid="{00000000-0005-0000-0000-00005D300000}"/>
    <cellStyle name="Normal 4 2 7 2 6" xfId="20716" xr:uid="{3041E8AB-DA30-4CB1-BAD1-A86CC896F6C6}"/>
    <cellStyle name="Normal 4 2 7 3" xfId="9872" xr:uid="{00000000-0005-0000-0000-00005E300000}"/>
    <cellStyle name="Normal 4 2 7 3 2" xfId="20719" xr:uid="{030B3CAC-6E4F-49A0-9BE2-55B518EA06D5}"/>
    <cellStyle name="Normal 4 2 7 4" xfId="9873" xr:uid="{00000000-0005-0000-0000-00005F300000}"/>
    <cellStyle name="Normal 4 2 7 4 2" xfId="20720" xr:uid="{206F0FF7-176C-421A-AACE-FAAE5DDBC1A2}"/>
    <cellStyle name="Normal 4 2 7 5" xfId="15655" xr:uid="{00000000-0005-0000-0000-000060300000}"/>
    <cellStyle name="Normal 4 2 7 6" xfId="15656" xr:uid="{00000000-0005-0000-0000-000061300000}"/>
    <cellStyle name="Normal 4 2 7 7" xfId="20715"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3" xr:uid="{300D72D1-4EEC-4CAB-9E3D-E06325D07748}"/>
    <cellStyle name="Normal 4 2 8 2 3" xfId="9877" xr:uid="{00000000-0005-0000-0000-000065300000}"/>
    <cellStyle name="Normal 4 2 8 2 3 2" xfId="20724" xr:uid="{46A0BC03-589C-416A-A54D-C07591C95435}"/>
    <cellStyle name="Normal 4 2 8 2 4" xfId="15657" xr:uid="{00000000-0005-0000-0000-000066300000}"/>
    <cellStyle name="Normal 4 2 8 2 5" xfId="15658" xr:uid="{00000000-0005-0000-0000-000067300000}"/>
    <cellStyle name="Normal 4 2 8 2 6" xfId="20722" xr:uid="{57F9B59C-B6AB-4E44-B56F-EB5C3DE04F59}"/>
    <cellStyle name="Normal 4 2 8 3" xfId="9878" xr:uid="{00000000-0005-0000-0000-000068300000}"/>
    <cellStyle name="Normal 4 2 8 3 2" xfId="20725" xr:uid="{ECE7D837-A566-40B2-8589-D8F0A62B7802}"/>
    <cellStyle name="Normal 4 2 8 4" xfId="9879" xr:uid="{00000000-0005-0000-0000-000069300000}"/>
    <cellStyle name="Normal 4 2 8 4 2" xfId="20726" xr:uid="{57CE958D-06B2-4189-B0BA-039650E0132A}"/>
    <cellStyle name="Normal 4 2 8 5" xfId="15659" xr:uid="{00000000-0005-0000-0000-00006A300000}"/>
    <cellStyle name="Normal 4 2 8 6" xfId="15660" xr:uid="{00000000-0005-0000-0000-00006B300000}"/>
    <cellStyle name="Normal 4 2 8 7" xfId="20721"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9" xr:uid="{295C4441-9BD6-48A6-9568-09DB92959FD6}"/>
    <cellStyle name="Normal 4 2 9 2 3" xfId="9883" xr:uid="{00000000-0005-0000-0000-00006F300000}"/>
    <cellStyle name="Normal 4 2 9 2 3 2" xfId="20730" xr:uid="{F3ADD3B2-A5C8-4135-87AA-BAA559DE50D3}"/>
    <cellStyle name="Normal 4 2 9 2 4" xfId="15661" xr:uid="{00000000-0005-0000-0000-000070300000}"/>
    <cellStyle name="Normal 4 2 9 2 5" xfId="15662" xr:uid="{00000000-0005-0000-0000-000071300000}"/>
    <cellStyle name="Normal 4 2 9 2 6" xfId="20728" xr:uid="{8129D7D6-7C9B-4812-96C0-CC6776668AC9}"/>
    <cellStyle name="Normal 4 2 9 3" xfId="9884" xr:uid="{00000000-0005-0000-0000-000072300000}"/>
    <cellStyle name="Normal 4 2 9 3 2" xfId="20731" xr:uid="{07C6702F-1DE7-4481-95ED-C5D4E2AB2D29}"/>
    <cellStyle name="Normal 4 2 9 4" xfId="9885" xr:uid="{00000000-0005-0000-0000-000073300000}"/>
    <cellStyle name="Normal 4 2 9 4 2" xfId="20732" xr:uid="{752E879D-0254-42DC-9B53-C8DCE80C469A}"/>
    <cellStyle name="Normal 4 2 9 5" xfId="15663" xr:uid="{00000000-0005-0000-0000-000074300000}"/>
    <cellStyle name="Normal 4 2 9 6" xfId="15664" xr:uid="{00000000-0005-0000-0000-000075300000}"/>
    <cellStyle name="Normal 4 2 9 7" xfId="20727"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4" xr:uid="{2C98919C-36F6-41B8-AC54-26B512BE99CD}"/>
    <cellStyle name="Normal 4 20 3" xfId="9889" xr:uid="{00000000-0005-0000-0000-000079300000}"/>
    <cellStyle name="Normal 4 20 3 2" xfId="20735" xr:uid="{9D2FD32D-5089-49E2-885A-39F19678909A}"/>
    <cellStyle name="Normal 4 20 4" xfId="15665" xr:uid="{00000000-0005-0000-0000-00007A300000}"/>
    <cellStyle name="Normal 4 20 5" xfId="15666" xr:uid="{00000000-0005-0000-0000-00007B300000}"/>
    <cellStyle name="Normal 4 20 6" xfId="20733"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6" xr:uid="{2EB1EE3D-48AC-4A07-885A-33136C73BAF3}"/>
    <cellStyle name="Normal 4 3 11" xfId="9895" xr:uid="{00000000-0005-0000-0000-000081300000}"/>
    <cellStyle name="Normal 4 3 11 2" xfId="20737" xr:uid="{EEE2CCB8-C323-4A2E-98EF-F236D6D4E470}"/>
    <cellStyle name="Normal 4 3 12" xfId="9896" xr:uid="{00000000-0005-0000-0000-000082300000}"/>
    <cellStyle name="Normal 4 3 12 2" xfId="20738" xr:uid="{05AC8DF9-B2C9-4029-A0B3-1DCBACAE626A}"/>
    <cellStyle name="Normal 4 3 13" xfId="15667"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1" xr:uid="{38FC4EC6-3A11-407F-9329-D6F56457BEA4}"/>
    <cellStyle name="Normal 4 3 2 2 3" xfId="9900" xr:uid="{00000000-0005-0000-0000-000087300000}"/>
    <cellStyle name="Normal 4 3 2 2 3 2" xfId="20742" xr:uid="{55E05D8A-BAC0-4C96-8E44-CB20C2CF119E}"/>
    <cellStyle name="Normal 4 3 2 2 4" xfId="15668" xr:uid="{00000000-0005-0000-0000-000088300000}"/>
    <cellStyle name="Normal 4 3 2 2 5" xfId="15669" xr:uid="{00000000-0005-0000-0000-000089300000}"/>
    <cellStyle name="Normal 4 3 2 2 6" xfId="20740" xr:uid="{A97D97C6-AA79-4DE4-896F-E5E3963E92A5}"/>
    <cellStyle name="Normal 4 3 2 3" xfId="9901" xr:uid="{00000000-0005-0000-0000-00008A300000}"/>
    <cellStyle name="Normal 4 3 2 3 2" xfId="20743" xr:uid="{9A84DF21-DC06-4133-A35D-14E530BBC30F}"/>
    <cellStyle name="Normal 4 3 2 4" xfId="9902" xr:uid="{00000000-0005-0000-0000-00008B300000}"/>
    <cellStyle name="Normal 4 3 2 4 2" xfId="20744" xr:uid="{3EAF2B10-F406-45A5-933A-D9A4815684CC}"/>
    <cellStyle name="Normal 4 3 2 5" xfId="15670" xr:uid="{00000000-0005-0000-0000-00008C300000}"/>
    <cellStyle name="Normal 4 3 2 6" xfId="15671" xr:uid="{00000000-0005-0000-0000-00008D300000}"/>
    <cellStyle name="Normal 4 3 2 7" xfId="20739"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7" xr:uid="{33605CD8-8847-4A69-9C4D-5D576557FB24}"/>
    <cellStyle name="Normal 4 3 3 2 3" xfId="9907" xr:uid="{00000000-0005-0000-0000-000092300000}"/>
    <cellStyle name="Normal 4 3 3 2 3 2" xfId="20748" xr:uid="{7E736AF7-41EF-423E-97F9-7379E4C9FAE7}"/>
    <cellStyle name="Normal 4 3 3 2 4" xfId="15672" xr:uid="{00000000-0005-0000-0000-000093300000}"/>
    <cellStyle name="Normal 4 3 3 2 5" xfId="15673" xr:uid="{00000000-0005-0000-0000-000094300000}"/>
    <cellStyle name="Normal 4 3 3 2 6" xfId="20746" xr:uid="{CE69CE47-DC68-4392-A847-AD71C6BB1572}"/>
    <cellStyle name="Normal 4 3 3 3" xfId="9908" xr:uid="{00000000-0005-0000-0000-000095300000}"/>
    <cellStyle name="Normal 4 3 3 3 2" xfId="20749" xr:uid="{7CDE18BF-62FE-4767-92B6-7BEC839A204A}"/>
    <cellStyle name="Normal 4 3 3 4" xfId="9909" xr:uid="{00000000-0005-0000-0000-000096300000}"/>
    <cellStyle name="Normal 4 3 3 4 2" xfId="20750" xr:uid="{5F0D207E-D564-4CA2-A4D9-4B7CEDA5222D}"/>
    <cellStyle name="Normal 4 3 3 5" xfId="15674" xr:uid="{00000000-0005-0000-0000-000097300000}"/>
    <cellStyle name="Normal 4 3 3 6" xfId="15675" xr:uid="{00000000-0005-0000-0000-000098300000}"/>
    <cellStyle name="Normal 4 3 3 7" xfId="20745"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3" xr:uid="{F48DD5BE-7437-4D12-8689-0363F929D3A1}"/>
    <cellStyle name="Normal 4 3 4 2 3" xfId="9913" xr:uid="{00000000-0005-0000-0000-00009C300000}"/>
    <cellStyle name="Normal 4 3 4 2 3 2" xfId="20754" xr:uid="{15FCAAF9-C967-4D50-BBDE-623CE3D44924}"/>
    <cellStyle name="Normal 4 3 4 2 4" xfId="15676" xr:uid="{00000000-0005-0000-0000-00009D300000}"/>
    <cellStyle name="Normal 4 3 4 2 5" xfId="15677" xr:uid="{00000000-0005-0000-0000-00009E300000}"/>
    <cellStyle name="Normal 4 3 4 2 6" xfId="20752" xr:uid="{D34728F1-20F1-4859-AEF2-AA93777C1495}"/>
    <cellStyle name="Normal 4 3 4 3" xfId="9914" xr:uid="{00000000-0005-0000-0000-00009F300000}"/>
    <cellStyle name="Normal 4 3 4 3 2" xfId="20755" xr:uid="{5C62C0CA-45E7-44C6-A155-122D289F074B}"/>
    <cellStyle name="Normal 4 3 4 4" xfId="9915" xr:uid="{00000000-0005-0000-0000-0000A0300000}"/>
    <cellStyle name="Normal 4 3 4 4 2" xfId="20756" xr:uid="{D2D063AA-8F57-4452-99AB-EE9AB223AF52}"/>
    <cellStyle name="Normal 4 3 4 5" xfId="15678" xr:uid="{00000000-0005-0000-0000-0000A1300000}"/>
    <cellStyle name="Normal 4 3 4 6" xfId="15679" xr:uid="{00000000-0005-0000-0000-0000A2300000}"/>
    <cellStyle name="Normal 4 3 4 7" xfId="20751"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9" xr:uid="{6FD7E415-8D91-42A4-A664-C51F7084DD67}"/>
    <cellStyle name="Normal 4 3 5 2 3" xfId="9919" xr:uid="{00000000-0005-0000-0000-0000A6300000}"/>
    <cellStyle name="Normal 4 3 5 2 3 2" xfId="20760" xr:uid="{EF1C9DC1-BF9E-4B3A-9E7D-16E0E5A00AAB}"/>
    <cellStyle name="Normal 4 3 5 2 4" xfId="15680" xr:uid="{00000000-0005-0000-0000-0000A7300000}"/>
    <cellStyle name="Normal 4 3 5 2 5" xfId="15681" xr:uid="{00000000-0005-0000-0000-0000A8300000}"/>
    <cellStyle name="Normal 4 3 5 2 6" xfId="20758" xr:uid="{C735F72F-72D1-46DA-802F-BB47320B4630}"/>
    <cellStyle name="Normal 4 3 5 3" xfId="9920" xr:uid="{00000000-0005-0000-0000-0000A9300000}"/>
    <cellStyle name="Normal 4 3 5 3 2" xfId="20761" xr:uid="{9865C57E-CAF4-4C12-AF21-B4EB65BC64CC}"/>
    <cellStyle name="Normal 4 3 5 4" xfId="9921" xr:uid="{00000000-0005-0000-0000-0000AA300000}"/>
    <cellStyle name="Normal 4 3 5 4 2" xfId="20762" xr:uid="{5692EE83-E33C-47DD-8B39-6C043BDA5FFA}"/>
    <cellStyle name="Normal 4 3 5 5" xfId="15682" xr:uid="{00000000-0005-0000-0000-0000AB300000}"/>
    <cellStyle name="Normal 4 3 5 6" xfId="15683" xr:uid="{00000000-0005-0000-0000-0000AC300000}"/>
    <cellStyle name="Normal 4 3 5 7" xfId="20757"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5" xr:uid="{1B909D95-42D7-47CF-8BB3-0CDFB57FCE4D}"/>
    <cellStyle name="Normal 4 3 6 2 3" xfId="9925" xr:uid="{00000000-0005-0000-0000-0000B0300000}"/>
    <cellStyle name="Normal 4 3 6 2 3 2" xfId="20766" xr:uid="{DF3F7088-D3F9-4AF9-949D-172B33D46F8F}"/>
    <cellStyle name="Normal 4 3 6 2 4" xfId="15684" xr:uid="{00000000-0005-0000-0000-0000B1300000}"/>
    <cellStyle name="Normal 4 3 6 2 5" xfId="15685" xr:uid="{00000000-0005-0000-0000-0000B2300000}"/>
    <cellStyle name="Normal 4 3 6 2 6" xfId="20764" xr:uid="{1CD3F7AF-9AF2-4D7B-858E-03C00D9A0D23}"/>
    <cellStyle name="Normal 4 3 6 3" xfId="9926" xr:uid="{00000000-0005-0000-0000-0000B3300000}"/>
    <cellStyle name="Normal 4 3 6 3 2" xfId="20767" xr:uid="{A441080A-E795-4646-B3F4-0D02CB12CE0E}"/>
    <cellStyle name="Normal 4 3 6 4" xfId="9927" xr:uid="{00000000-0005-0000-0000-0000B4300000}"/>
    <cellStyle name="Normal 4 3 6 4 2" xfId="20768" xr:uid="{6E19294F-5ACE-49EE-A849-0F37176F90D4}"/>
    <cellStyle name="Normal 4 3 6 5" xfId="15686" xr:uid="{00000000-0005-0000-0000-0000B5300000}"/>
    <cellStyle name="Normal 4 3 6 6" xfId="15687" xr:uid="{00000000-0005-0000-0000-0000B6300000}"/>
    <cellStyle name="Normal 4 3 6 7" xfId="20763"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1" xr:uid="{ACFF0BE5-BF23-45EC-8830-928B6F493D4E}"/>
    <cellStyle name="Normal 4 3 7 2 3" xfId="9931" xr:uid="{00000000-0005-0000-0000-0000BA300000}"/>
    <cellStyle name="Normal 4 3 7 2 3 2" xfId="20772" xr:uid="{BF3F02A9-3B44-4908-A2BA-1F87EACE5753}"/>
    <cellStyle name="Normal 4 3 7 2 4" xfId="15688" xr:uid="{00000000-0005-0000-0000-0000BB300000}"/>
    <cellStyle name="Normal 4 3 7 2 5" xfId="15689" xr:uid="{00000000-0005-0000-0000-0000BC300000}"/>
    <cellStyle name="Normal 4 3 7 2 6" xfId="20770" xr:uid="{04E0BDEF-426C-4108-8F8C-E58EDA1F168F}"/>
    <cellStyle name="Normal 4 3 7 3" xfId="9932" xr:uid="{00000000-0005-0000-0000-0000BD300000}"/>
    <cellStyle name="Normal 4 3 7 3 2" xfId="20773" xr:uid="{EBEFFF5B-C68E-4E60-B6C0-F7B8A091EAC8}"/>
    <cellStyle name="Normal 4 3 7 4" xfId="9933" xr:uid="{00000000-0005-0000-0000-0000BE300000}"/>
    <cellStyle name="Normal 4 3 7 4 2" xfId="20774" xr:uid="{498627BD-12BC-4CD4-BAED-2FB6BAD3B5D2}"/>
    <cellStyle name="Normal 4 3 7 5" xfId="15690" xr:uid="{00000000-0005-0000-0000-0000BF300000}"/>
    <cellStyle name="Normal 4 3 7 6" xfId="15691" xr:uid="{00000000-0005-0000-0000-0000C0300000}"/>
    <cellStyle name="Normal 4 3 7 7" xfId="20769"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7" xr:uid="{7759A869-3022-49BF-A985-6C6363B0B054}"/>
    <cellStyle name="Normal 4 3 8 2 3" xfId="9937" xr:uid="{00000000-0005-0000-0000-0000C4300000}"/>
    <cellStyle name="Normal 4 3 8 2 3 2" xfId="20778" xr:uid="{D66DF093-5668-4B96-9887-1C84B15D9E56}"/>
    <cellStyle name="Normal 4 3 8 2 4" xfId="15692" xr:uid="{00000000-0005-0000-0000-0000C5300000}"/>
    <cellStyle name="Normal 4 3 8 2 5" xfId="15693" xr:uid="{00000000-0005-0000-0000-0000C6300000}"/>
    <cellStyle name="Normal 4 3 8 2 6" xfId="20776" xr:uid="{32E8CEFE-417E-4BA9-B1B1-F8191E92C40A}"/>
    <cellStyle name="Normal 4 3 8 3" xfId="9938" xr:uid="{00000000-0005-0000-0000-0000C7300000}"/>
    <cellStyle name="Normal 4 3 8 3 2" xfId="20779" xr:uid="{2CAC5295-321B-4CBC-A502-FE69D32376C7}"/>
    <cellStyle name="Normal 4 3 8 4" xfId="9939" xr:uid="{00000000-0005-0000-0000-0000C8300000}"/>
    <cellStyle name="Normal 4 3 8 4 2" xfId="20780" xr:uid="{4C956C3F-9562-433C-AED5-34FA2375CC3A}"/>
    <cellStyle name="Normal 4 3 8 5" xfId="15694" xr:uid="{00000000-0005-0000-0000-0000C9300000}"/>
    <cellStyle name="Normal 4 3 8 6" xfId="15695" xr:uid="{00000000-0005-0000-0000-0000CA300000}"/>
    <cellStyle name="Normal 4 3 8 7" xfId="20775" xr:uid="{50C35883-B862-4ECA-98B3-0218ED096A4F}"/>
    <cellStyle name="Normal 4 3 9" xfId="9940" xr:uid="{00000000-0005-0000-0000-0000CB300000}"/>
    <cellStyle name="Normal 4 3 9 2" xfId="9941" xr:uid="{00000000-0005-0000-0000-0000CC300000}"/>
    <cellStyle name="Normal 4 3 9 2 2" xfId="20782" xr:uid="{2E89845D-9B04-4A20-81E6-3C574C68BDA1}"/>
    <cellStyle name="Normal 4 3 9 3" xfId="9942" xr:uid="{00000000-0005-0000-0000-0000CD300000}"/>
    <cellStyle name="Normal 4 3 9 3 2" xfId="20783" xr:uid="{016637B7-9495-457D-AF4B-8C219A51A64F}"/>
    <cellStyle name="Normal 4 3 9 4" xfId="15696" xr:uid="{00000000-0005-0000-0000-0000CE300000}"/>
    <cellStyle name="Normal 4 3 9 5" xfId="15697" xr:uid="{00000000-0005-0000-0000-0000CF300000}"/>
    <cellStyle name="Normal 4 3 9 6" xfId="20781"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4" xr:uid="{F134E252-CCBD-4856-B201-FB6815D71CBD}"/>
    <cellStyle name="Normal 4 4 11" xfId="9946" xr:uid="{00000000-0005-0000-0000-0000D3300000}"/>
    <cellStyle name="Normal 4 4 11 2" xfId="20785" xr:uid="{37913CCB-C021-4260-9935-F0F7714BC3A5}"/>
    <cellStyle name="Normal 4 4 12" xfId="9947" xr:uid="{00000000-0005-0000-0000-0000D4300000}"/>
    <cellStyle name="Normal 4 4 12 2" xfId="20786" xr:uid="{E3660353-0D14-4467-94B0-28CACB8AA24F}"/>
    <cellStyle name="Normal 4 4 13" xfId="15698"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9" xr:uid="{83DEDDB7-6723-48C6-87D5-C33CF178DB78}"/>
    <cellStyle name="Normal 4 4 2 2 3" xfId="9951" xr:uid="{00000000-0005-0000-0000-0000D9300000}"/>
    <cellStyle name="Normal 4 4 2 2 3 2" xfId="20790" xr:uid="{7B325B37-E96A-417E-9810-D6449D696E36}"/>
    <cellStyle name="Normal 4 4 2 2 4" xfId="15699" xr:uid="{00000000-0005-0000-0000-0000DA300000}"/>
    <cellStyle name="Normal 4 4 2 2 5" xfId="15700" xr:uid="{00000000-0005-0000-0000-0000DB300000}"/>
    <cellStyle name="Normal 4 4 2 2 6" xfId="20788" xr:uid="{74F3C900-4941-4CF1-BB1B-D87388F256AB}"/>
    <cellStyle name="Normal 4 4 2 3" xfId="9952" xr:uid="{00000000-0005-0000-0000-0000DC300000}"/>
    <cellStyle name="Normal 4 4 2 3 2" xfId="20791" xr:uid="{F371F0DB-9E9E-4742-BE3F-D804CDE0F785}"/>
    <cellStyle name="Normal 4 4 2 4" xfId="9953" xr:uid="{00000000-0005-0000-0000-0000DD300000}"/>
    <cellStyle name="Normal 4 4 2 4 2" xfId="20792" xr:uid="{EEC9D626-D5E9-4E52-B6C0-CA07265B4DEF}"/>
    <cellStyle name="Normal 4 4 2 5" xfId="15701" xr:uid="{00000000-0005-0000-0000-0000DE300000}"/>
    <cellStyle name="Normal 4 4 2 6" xfId="15702" xr:uid="{00000000-0005-0000-0000-0000DF300000}"/>
    <cellStyle name="Normal 4 4 2 7" xfId="20787"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5" xr:uid="{D994C4E5-5BA3-40E0-BC70-1E4CA0AD75D9}"/>
    <cellStyle name="Normal 4 4 3 2 3" xfId="9958" xr:uid="{00000000-0005-0000-0000-0000E4300000}"/>
    <cellStyle name="Normal 4 4 3 2 3 2" xfId="20796" xr:uid="{01E7CE2B-E7ED-4EE4-A1F4-ACC45179A9B1}"/>
    <cellStyle name="Normal 4 4 3 2 4" xfId="15703" xr:uid="{00000000-0005-0000-0000-0000E5300000}"/>
    <cellStyle name="Normal 4 4 3 2 5" xfId="15704" xr:uid="{00000000-0005-0000-0000-0000E6300000}"/>
    <cellStyle name="Normal 4 4 3 2 6" xfId="20794" xr:uid="{A43CA686-B3DA-4166-883F-98F47C97201C}"/>
    <cellStyle name="Normal 4 4 3 3" xfId="9959" xr:uid="{00000000-0005-0000-0000-0000E7300000}"/>
    <cellStyle name="Normal 4 4 3 3 2" xfId="20797" xr:uid="{963D2BE4-1927-44FF-A5BE-5E6129DB800F}"/>
    <cellStyle name="Normal 4 4 3 4" xfId="9960" xr:uid="{00000000-0005-0000-0000-0000E8300000}"/>
    <cellStyle name="Normal 4 4 3 4 2" xfId="20798" xr:uid="{6DB17A1C-8B9F-40C7-8097-0FD0DA46E146}"/>
    <cellStyle name="Normal 4 4 3 5" xfId="15705" xr:uid="{00000000-0005-0000-0000-0000E9300000}"/>
    <cellStyle name="Normal 4 4 3 6" xfId="15706" xr:uid="{00000000-0005-0000-0000-0000EA300000}"/>
    <cellStyle name="Normal 4 4 3 7" xfId="20793"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1" xr:uid="{9FD9924A-2389-4311-9334-A7C40EA43581}"/>
    <cellStyle name="Normal 4 4 4 2 3" xfId="9964" xr:uid="{00000000-0005-0000-0000-0000EE300000}"/>
    <cellStyle name="Normal 4 4 4 2 3 2" xfId="20802" xr:uid="{A72A11AF-5145-4C16-9712-F31AFD0FE3FE}"/>
    <cellStyle name="Normal 4 4 4 2 4" xfId="15707" xr:uid="{00000000-0005-0000-0000-0000EF300000}"/>
    <cellStyle name="Normal 4 4 4 2 5" xfId="15708" xr:uid="{00000000-0005-0000-0000-0000F0300000}"/>
    <cellStyle name="Normal 4 4 4 2 6" xfId="20800" xr:uid="{3A73A977-3A6F-46BB-8E00-AA8770E9D35F}"/>
    <cellStyle name="Normal 4 4 4 3" xfId="9965" xr:uid="{00000000-0005-0000-0000-0000F1300000}"/>
    <cellStyle name="Normal 4 4 4 3 2" xfId="20803" xr:uid="{F96C0A31-48BE-4AA0-A17E-C72E1080D942}"/>
    <cellStyle name="Normal 4 4 4 4" xfId="9966" xr:uid="{00000000-0005-0000-0000-0000F2300000}"/>
    <cellStyle name="Normal 4 4 4 4 2" xfId="20804" xr:uid="{2A324F6F-3C80-415F-A344-ECF2D08782A4}"/>
    <cellStyle name="Normal 4 4 4 5" xfId="15709" xr:uid="{00000000-0005-0000-0000-0000F3300000}"/>
    <cellStyle name="Normal 4 4 4 6" xfId="15710" xr:uid="{00000000-0005-0000-0000-0000F4300000}"/>
    <cellStyle name="Normal 4 4 4 7" xfId="20799"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7" xr:uid="{80A00634-D63F-46B2-BA32-E2BD26449E09}"/>
    <cellStyle name="Normal 4 4 5 2 3" xfId="9970" xr:uid="{00000000-0005-0000-0000-0000F8300000}"/>
    <cellStyle name="Normal 4 4 5 2 3 2" xfId="20808" xr:uid="{8266BDE2-6343-46D2-A042-1B054E199BCD}"/>
    <cellStyle name="Normal 4 4 5 2 4" xfId="15711" xr:uid="{00000000-0005-0000-0000-0000F9300000}"/>
    <cellStyle name="Normal 4 4 5 2 5" xfId="15712" xr:uid="{00000000-0005-0000-0000-0000FA300000}"/>
    <cellStyle name="Normal 4 4 5 2 6" xfId="20806" xr:uid="{3461A87E-20D9-4A71-93AF-046ED27825B8}"/>
    <cellStyle name="Normal 4 4 5 3" xfId="9971" xr:uid="{00000000-0005-0000-0000-0000FB300000}"/>
    <cellStyle name="Normal 4 4 5 3 2" xfId="20809" xr:uid="{28601E92-2717-46C9-B3D7-33986958528C}"/>
    <cellStyle name="Normal 4 4 5 4" xfId="9972" xr:uid="{00000000-0005-0000-0000-0000FC300000}"/>
    <cellStyle name="Normal 4 4 5 4 2" xfId="20810" xr:uid="{5CB95043-5BBE-4996-848C-D30F62B91E90}"/>
    <cellStyle name="Normal 4 4 5 5" xfId="15713" xr:uid="{00000000-0005-0000-0000-0000FD300000}"/>
    <cellStyle name="Normal 4 4 5 6" xfId="15714" xr:uid="{00000000-0005-0000-0000-0000FE300000}"/>
    <cellStyle name="Normal 4 4 5 7" xfId="20805"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3" xr:uid="{DABAD4E3-88E5-43B5-B4E3-5EFC930F0EA8}"/>
    <cellStyle name="Normal 4 4 6 2 3" xfId="9976" xr:uid="{00000000-0005-0000-0000-000002310000}"/>
    <cellStyle name="Normal 4 4 6 2 3 2" xfId="20814" xr:uid="{5B01917A-836C-40DC-8D38-802573AF0D8E}"/>
    <cellStyle name="Normal 4 4 6 2 4" xfId="15715" xr:uid="{00000000-0005-0000-0000-000003310000}"/>
    <cellStyle name="Normal 4 4 6 2 5" xfId="15716" xr:uid="{00000000-0005-0000-0000-000004310000}"/>
    <cellStyle name="Normal 4 4 6 2 6" xfId="20812" xr:uid="{10ED87C1-7970-4139-9DAF-86B831713C75}"/>
    <cellStyle name="Normal 4 4 6 3" xfId="9977" xr:uid="{00000000-0005-0000-0000-000005310000}"/>
    <cellStyle name="Normal 4 4 6 3 2" xfId="20815" xr:uid="{5DF80CBD-7EDB-4A31-861B-758722DEC6F5}"/>
    <cellStyle name="Normal 4 4 6 4" xfId="9978" xr:uid="{00000000-0005-0000-0000-000006310000}"/>
    <cellStyle name="Normal 4 4 6 4 2" xfId="20816" xr:uid="{108A4A6D-B33C-4A08-BB85-8BEB655BF724}"/>
    <cellStyle name="Normal 4 4 6 5" xfId="15717" xr:uid="{00000000-0005-0000-0000-000007310000}"/>
    <cellStyle name="Normal 4 4 6 6" xfId="15718" xr:uid="{00000000-0005-0000-0000-000008310000}"/>
    <cellStyle name="Normal 4 4 6 7" xfId="20811"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9" xr:uid="{F63AD494-A46C-4F75-A64D-475EDEE7693E}"/>
    <cellStyle name="Normal 4 4 7 2 3" xfId="9982" xr:uid="{00000000-0005-0000-0000-00000C310000}"/>
    <cellStyle name="Normal 4 4 7 2 3 2" xfId="20820" xr:uid="{5650721E-D2B0-450E-BFA2-0358B983ED44}"/>
    <cellStyle name="Normal 4 4 7 2 4" xfId="15719" xr:uid="{00000000-0005-0000-0000-00000D310000}"/>
    <cellStyle name="Normal 4 4 7 2 5" xfId="15720" xr:uid="{00000000-0005-0000-0000-00000E310000}"/>
    <cellStyle name="Normal 4 4 7 2 6" xfId="20818" xr:uid="{79AB05D2-FBD2-400B-805D-53CC9F3BF450}"/>
    <cellStyle name="Normal 4 4 7 3" xfId="9983" xr:uid="{00000000-0005-0000-0000-00000F310000}"/>
    <cellStyle name="Normal 4 4 7 3 2" xfId="20821" xr:uid="{9DDD08A9-B698-430C-81D0-E3BC11FEB390}"/>
    <cellStyle name="Normal 4 4 7 4" xfId="9984" xr:uid="{00000000-0005-0000-0000-000010310000}"/>
    <cellStyle name="Normal 4 4 7 4 2" xfId="20822" xr:uid="{098E607C-8BAE-4E7C-9C4E-7B6C9AAD7179}"/>
    <cellStyle name="Normal 4 4 7 5" xfId="15721" xr:uid="{00000000-0005-0000-0000-000011310000}"/>
    <cellStyle name="Normal 4 4 7 6" xfId="15722" xr:uid="{00000000-0005-0000-0000-000012310000}"/>
    <cellStyle name="Normal 4 4 7 7" xfId="20817"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5" xr:uid="{EC8884F0-8165-4A80-98F5-9ED3CAE861BD}"/>
    <cellStyle name="Normal 4 4 8 2 3" xfId="9988" xr:uid="{00000000-0005-0000-0000-000016310000}"/>
    <cellStyle name="Normal 4 4 8 2 3 2" xfId="20826" xr:uid="{DFC37855-23D9-45EB-B9F3-F9670A78B4E6}"/>
    <cellStyle name="Normal 4 4 8 2 4" xfId="15723" xr:uid="{00000000-0005-0000-0000-000017310000}"/>
    <cellStyle name="Normal 4 4 8 2 5" xfId="15724" xr:uid="{00000000-0005-0000-0000-000018310000}"/>
    <cellStyle name="Normal 4 4 8 2 6" xfId="20824" xr:uid="{886CD9D4-7AED-418B-8175-03ADECE3E578}"/>
    <cellStyle name="Normal 4 4 8 3" xfId="9989" xr:uid="{00000000-0005-0000-0000-000019310000}"/>
    <cellStyle name="Normal 4 4 8 3 2" xfId="20827" xr:uid="{9705F2C0-3281-47AA-8997-F983A6D03DD3}"/>
    <cellStyle name="Normal 4 4 8 4" xfId="9990" xr:uid="{00000000-0005-0000-0000-00001A310000}"/>
    <cellStyle name="Normal 4 4 8 4 2" xfId="20828" xr:uid="{1E5F3BCE-3D31-40E5-BECB-22439552FCF1}"/>
    <cellStyle name="Normal 4 4 8 5" xfId="15725" xr:uid="{00000000-0005-0000-0000-00001B310000}"/>
    <cellStyle name="Normal 4 4 8 6" xfId="15726" xr:uid="{00000000-0005-0000-0000-00001C310000}"/>
    <cellStyle name="Normal 4 4 8 7" xfId="20823" xr:uid="{9FFD40D2-6B69-4F6D-A3C7-7B9B88498C3B}"/>
    <cellStyle name="Normal 4 4 9" xfId="9991" xr:uid="{00000000-0005-0000-0000-00001D310000}"/>
    <cellStyle name="Normal 4 4 9 2" xfId="9992" xr:uid="{00000000-0005-0000-0000-00001E310000}"/>
    <cellStyle name="Normal 4 4 9 2 2" xfId="20830" xr:uid="{11F0A836-3E14-4D11-A96C-7B0BB6A08D58}"/>
    <cellStyle name="Normal 4 4 9 3" xfId="9993" xr:uid="{00000000-0005-0000-0000-00001F310000}"/>
    <cellStyle name="Normal 4 4 9 3 2" xfId="20831" xr:uid="{7FFE5EDE-5DAE-46F8-9B08-97129E75305C}"/>
    <cellStyle name="Normal 4 4 9 4" xfId="15727" xr:uid="{00000000-0005-0000-0000-000020310000}"/>
    <cellStyle name="Normal 4 4 9 5" xfId="15728" xr:uid="{00000000-0005-0000-0000-000021310000}"/>
    <cellStyle name="Normal 4 4 9 6" xfId="20829"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2" xr:uid="{71627A81-0765-4A07-98EA-1409052E2F3B}"/>
    <cellStyle name="Normal 4 5 11" xfId="9997" xr:uid="{00000000-0005-0000-0000-000025310000}"/>
    <cellStyle name="Normal 4 5 11 2" xfId="20833" xr:uid="{1D29725C-BB95-4316-BC97-DCE8CDFF3E0B}"/>
    <cellStyle name="Normal 4 5 12" xfId="9998" xr:uid="{00000000-0005-0000-0000-000026310000}"/>
    <cellStyle name="Normal 4 5 12 2" xfId="20834" xr:uid="{71236BC2-6E26-4F04-927A-E7DBF21FA099}"/>
    <cellStyle name="Normal 4 5 13" xfId="15729"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7" xr:uid="{D9FB50E3-2638-4145-9708-99B70752A0ED}"/>
    <cellStyle name="Normal 4 5 2 2 3" xfId="10002" xr:uid="{00000000-0005-0000-0000-00002B310000}"/>
    <cellStyle name="Normal 4 5 2 2 3 2" xfId="20838" xr:uid="{B4B75A10-F9E4-4D13-A2F7-F80DE1187C4E}"/>
    <cellStyle name="Normal 4 5 2 2 4" xfId="15730" xr:uid="{00000000-0005-0000-0000-00002C310000}"/>
    <cellStyle name="Normal 4 5 2 2 5" xfId="15731" xr:uid="{00000000-0005-0000-0000-00002D310000}"/>
    <cellStyle name="Normal 4 5 2 2 6" xfId="20836" xr:uid="{166CE9C3-6759-4A01-9069-0866E5F683A2}"/>
    <cellStyle name="Normal 4 5 2 3" xfId="10003" xr:uid="{00000000-0005-0000-0000-00002E310000}"/>
    <cellStyle name="Normal 4 5 2 3 2" xfId="20839" xr:uid="{38D4F4B0-CAE4-4E54-8858-AE907AA8B9B6}"/>
    <cellStyle name="Normal 4 5 2 4" xfId="10004" xr:uid="{00000000-0005-0000-0000-00002F310000}"/>
    <cellStyle name="Normal 4 5 2 4 2" xfId="20840" xr:uid="{781F7065-6288-4216-8C69-E2DDF814A711}"/>
    <cellStyle name="Normal 4 5 2 5" xfId="15732" xr:uid="{00000000-0005-0000-0000-000030310000}"/>
    <cellStyle name="Normal 4 5 2 6" xfId="15733" xr:uid="{00000000-0005-0000-0000-000031310000}"/>
    <cellStyle name="Normal 4 5 2 7" xfId="20835"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3" xr:uid="{4E46FD1F-68C8-4E2C-AA2C-DD3356B64A92}"/>
    <cellStyle name="Normal 4 5 3 2 3" xfId="10009" xr:uid="{00000000-0005-0000-0000-000036310000}"/>
    <cellStyle name="Normal 4 5 3 2 3 2" xfId="20844" xr:uid="{28AE33E1-B28F-4A25-A4D2-983ED0419B37}"/>
    <cellStyle name="Normal 4 5 3 2 4" xfId="15734" xr:uid="{00000000-0005-0000-0000-000037310000}"/>
    <cellStyle name="Normal 4 5 3 2 5" xfId="15735" xr:uid="{00000000-0005-0000-0000-000038310000}"/>
    <cellStyle name="Normal 4 5 3 2 6" xfId="20842" xr:uid="{CF99E349-3DDD-45C8-98EF-6829A6F92A6A}"/>
    <cellStyle name="Normal 4 5 3 3" xfId="10010" xr:uid="{00000000-0005-0000-0000-000039310000}"/>
    <cellStyle name="Normal 4 5 3 3 2" xfId="20845" xr:uid="{4A02022A-3895-4F4A-91DE-9E4D3DE01AD1}"/>
    <cellStyle name="Normal 4 5 3 4" xfId="10011" xr:uid="{00000000-0005-0000-0000-00003A310000}"/>
    <cellStyle name="Normal 4 5 3 4 2" xfId="20846" xr:uid="{CAE79685-119A-459F-BECC-E5B9953F6BB3}"/>
    <cellStyle name="Normal 4 5 3 5" xfId="15736" xr:uid="{00000000-0005-0000-0000-00003B310000}"/>
    <cellStyle name="Normal 4 5 3 6" xfId="15737" xr:uid="{00000000-0005-0000-0000-00003C310000}"/>
    <cellStyle name="Normal 4 5 3 7" xfId="20841"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9" xr:uid="{E21E1D0C-0E30-44FB-9F9D-14C1875A9ACF}"/>
    <cellStyle name="Normal 4 5 4 2 3" xfId="10015" xr:uid="{00000000-0005-0000-0000-000040310000}"/>
    <cellStyle name="Normal 4 5 4 2 3 2" xfId="20850" xr:uid="{AAC0AFFC-5FAD-4D60-B35E-ACE0AD118AC2}"/>
    <cellStyle name="Normal 4 5 4 2 4" xfId="15738" xr:uid="{00000000-0005-0000-0000-000041310000}"/>
    <cellStyle name="Normal 4 5 4 2 5" xfId="15739" xr:uid="{00000000-0005-0000-0000-000042310000}"/>
    <cellStyle name="Normal 4 5 4 2 6" xfId="20848" xr:uid="{936333B7-135C-4E28-B564-7B8D0254897D}"/>
    <cellStyle name="Normal 4 5 4 3" xfId="10016" xr:uid="{00000000-0005-0000-0000-000043310000}"/>
    <cellStyle name="Normal 4 5 4 3 2" xfId="20851" xr:uid="{96E673EA-4890-4C0A-B201-3964493D2AAB}"/>
    <cellStyle name="Normal 4 5 4 4" xfId="10017" xr:uid="{00000000-0005-0000-0000-000044310000}"/>
    <cellStyle name="Normal 4 5 4 4 2" xfId="20852" xr:uid="{02912C02-DE7B-4279-A73C-743C71572D96}"/>
    <cellStyle name="Normal 4 5 4 5" xfId="15740" xr:uid="{00000000-0005-0000-0000-000045310000}"/>
    <cellStyle name="Normal 4 5 4 6" xfId="15741" xr:uid="{00000000-0005-0000-0000-000046310000}"/>
    <cellStyle name="Normal 4 5 4 7" xfId="20847"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5" xr:uid="{1861A653-8B44-49B8-9DC4-5F48FF0679AA}"/>
    <cellStyle name="Normal 4 5 5 2 3" xfId="10021" xr:uid="{00000000-0005-0000-0000-00004A310000}"/>
    <cellStyle name="Normal 4 5 5 2 3 2" xfId="20856" xr:uid="{6E26DFCF-45D1-4FAC-A4DA-20FA3B986593}"/>
    <cellStyle name="Normal 4 5 5 2 4" xfId="15742" xr:uid="{00000000-0005-0000-0000-00004B310000}"/>
    <cellStyle name="Normal 4 5 5 2 5" xfId="15743" xr:uid="{00000000-0005-0000-0000-00004C310000}"/>
    <cellStyle name="Normal 4 5 5 2 6" xfId="20854" xr:uid="{A492BB71-E242-4350-94F7-FAB307E737F0}"/>
    <cellStyle name="Normal 4 5 5 3" xfId="10022" xr:uid="{00000000-0005-0000-0000-00004D310000}"/>
    <cellStyle name="Normal 4 5 5 3 2" xfId="20857" xr:uid="{59CA1FEF-2937-4080-9902-AD2941EC8CCD}"/>
    <cellStyle name="Normal 4 5 5 4" xfId="10023" xr:uid="{00000000-0005-0000-0000-00004E310000}"/>
    <cellStyle name="Normal 4 5 5 4 2" xfId="20858" xr:uid="{6948BAA9-339F-4CB9-BD43-A3662B34CF15}"/>
    <cellStyle name="Normal 4 5 5 5" xfId="15744" xr:uid="{00000000-0005-0000-0000-00004F310000}"/>
    <cellStyle name="Normal 4 5 5 6" xfId="15745" xr:uid="{00000000-0005-0000-0000-000050310000}"/>
    <cellStyle name="Normal 4 5 5 7" xfId="20853"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1" xr:uid="{9605B356-8303-4D63-99B5-A0FBA4FD04CB}"/>
    <cellStyle name="Normal 4 5 6 2 3" xfId="10027" xr:uid="{00000000-0005-0000-0000-000054310000}"/>
    <cellStyle name="Normal 4 5 6 2 3 2" xfId="20862" xr:uid="{1BBA4F7D-8A22-4A71-A436-D9613D3BAB64}"/>
    <cellStyle name="Normal 4 5 6 2 4" xfId="15746" xr:uid="{00000000-0005-0000-0000-000055310000}"/>
    <cellStyle name="Normal 4 5 6 2 5" xfId="15747" xr:uid="{00000000-0005-0000-0000-000056310000}"/>
    <cellStyle name="Normal 4 5 6 2 6" xfId="20860" xr:uid="{665DEF62-7542-43F8-AC8D-994655455C08}"/>
    <cellStyle name="Normal 4 5 6 3" xfId="10028" xr:uid="{00000000-0005-0000-0000-000057310000}"/>
    <cellStyle name="Normal 4 5 6 3 2" xfId="20863" xr:uid="{064AAC4F-C7AE-495E-9029-431CDFCAB069}"/>
    <cellStyle name="Normal 4 5 6 4" xfId="10029" xr:uid="{00000000-0005-0000-0000-000058310000}"/>
    <cellStyle name="Normal 4 5 6 4 2" xfId="20864" xr:uid="{9DD10414-00AC-4D10-B6E7-7089CAE91C64}"/>
    <cellStyle name="Normal 4 5 6 5" xfId="15748" xr:uid="{00000000-0005-0000-0000-000059310000}"/>
    <cellStyle name="Normal 4 5 6 6" xfId="15749" xr:uid="{00000000-0005-0000-0000-00005A310000}"/>
    <cellStyle name="Normal 4 5 6 7" xfId="20859"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7" xr:uid="{0A790FF1-AC24-4A53-B51B-0F208D9AC274}"/>
    <cellStyle name="Normal 4 5 7 2 3" xfId="10033" xr:uid="{00000000-0005-0000-0000-00005E310000}"/>
    <cellStyle name="Normal 4 5 7 2 3 2" xfId="20868" xr:uid="{1A603519-FC4C-49F9-B3E1-369FA9991A33}"/>
    <cellStyle name="Normal 4 5 7 2 4" xfId="15750" xr:uid="{00000000-0005-0000-0000-00005F310000}"/>
    <cellStyle name="Normal 4 5 7 2 5" xfId="15751" xr:uid="{00000000-0005-0000-0000-000060310000}"/>
    <cellStyle name="Normal 4 5 7 2 6" xfId="20866" xr:uid="{E8525941-6C54-4C18-A807-985B8C928754}"/>
    <cellStyle name="Normal 4 5 7 3" xfId="10034" xr:uid="{00000000-0005-0000-0000-000061310000}"/>
    <cellStyle name="Normal 4 5 7 3 2" xfId="20869" xr:uid="{2AD2800B-13F1-4E28-97B4-CB782CB502DC}"/>
    <cellStyle name="Normal 4 5 7 4" xfId="10035" xr:uid="{00000000-0005-0000-0000-000062310000}"/>
    <cellStyle name="Normal 4 5 7 4 2" xfId="20870" xr:uid="{75280BF0-3E60-400A-84DE-0C9BFE63F6FE}"/>
    <cellStyle name="Normal 4 5 7 5" xfId="15752" xr:uid="{00000000-0005-0000-0000-000063310000}"/>
    <cellStyle name="Normal 4 5 7 6" xfId="15753" xr:uid="{00000000-0005-0000-0000-000064310000}"/>
    <cellStyle name="Normal 4 5 7 7" xfId="20865"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3" xr:uid="{D107AAD8-154D-425B-BFEB-72A0A854E62A}"/>
    <cellStyle name="Normal 4 5 8 2 3" xfId="10039" xr:uid="{00000000-0005-0000-0000-000068310000}"/>
    <cellStyle name="Normal 4 5 8 2 3 2" xfId="20874" xr:uid="{8EA08DFC-7BD8-4B9C-A954-B322D2621624}"/>
    <cellStyle name="Normal 4 5 8 2 4" xfId="15754" xr:uid="{00000000-0005-0000-0000-000069310000}"/>
    <cellStyle name="Normal 4 5 8 2 5" xfId="15755" xr:uid="{00000000-0005-0000-0000-00006A310000}"/>
    <cellStyle name="Normal 4 5 8 2 6" xfId="20872" xr:uid="{CBFBD5B4-BDDF-4B33-97BE-CCD9379332A9}"/>
    <cellStyle name="Normal 4 5 8 3" xfId="10040" xr:uid="{00000000-0005-0000-0000-00006B310000}"/>
    <cellStyle name="Normal 4 5 8 3 2" xfId="20875" xr:uid="{E41A2A83-E8A7-4DCC-97E5-8DD35B075C7F}"/>
    <cellStyle name="Normal 4 5 8 4" xfId="10041" xr:uid="{00000000-0005-0000-0000-00006C310000}"/>
    <cellStyle name="Normal 4 5 8 4 2" xfId="20876" xr:uid="{27BFD7E8-97A3-4F7A-A3E5-EA6D391D9FE2}"/>
    <cellStyle name="Normal 4 5 8 5" xfId="15756" xr:uid="{00000000-0005-0000-0000-00006D310000}"/>
    <cellStyle name="Normal 4 5 8 6" xfId="15757" xr:uid="{00000000-0005-0000-0000-00006E310000}"/>
    <cellStyle name="Normal 4 5 8 7" xfId="20871" xr:uid="{5D2B95A8-7834-45FE-86DA-96F6C924D588}"/>
    <cellStyle name="Normal 4 5 9" xfId="10042" xr:uid="{00000000-0005-0000-0000-00006F310000}"/>
    <cellStyle name="Normal 4 5 9 2" xfId="10043" xr:uid="{00000000-0005-0000-0000-000070310000}"/>
    <cellStyle name="Normal 4 5 9 2 2" xfId="20878" xr:uid="{F992B45C-7B11-4A1B-A256-A3C58A53A7B3}"/>
    <cellStyle name="Normal 4 5 9 3" xfId="10044" xr:uid="{00000000-0005-0000-0000-000071310000}"/>
    <cellStyle name="Normal 4 5 9 3 2" xfId="20879" xr:uid="{69E15187-2519-4A86-A223-9A8EF117489F}"/>
    <cellStyle name="Normal 4 5 9 4" xfId="15758" xr:uid="{00000000-0005-0000-0000-000072310000}"/>
    <cellStyle name="Normal 4 5 9 5" xfId="15759" xr:uid="{00000000-0005-0000-0000-000073310000}"/>
    <cellStyle name="Normal 4 5 9 6" xfId="20877"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1" xr:uid="{54340970-EDA8-46A3-A206-BBCC7D5E67EB}"/>
    <cellStyle name="Normal 4 6 11" xfId="10048" xr:uid="{00000000-0005-0000-0000-000077310000}"/>
    <cellStyle name="Normal 4 6 11 2" xfId="20882" xr:uid="{24BF89B7-1E1B-40F4-BE2B-08D68F80ED58}"/>
    <cellStyle name="Normal 4 6 12" xfId="15760" xr:uid="{00000000-0005-0000-0000-000078310000}"/>
    <cellStyle name="Normal 4 6 13" xfId="15761" xr:uid="{00000000-0005-0000-0000-000079310000}"/>
    <cellStyle name="Normal 4 6 14" xfId="20880"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5" xr:uid="{3D7721C1-3502-4F1D-B8AD-F51BB3A7BD18}"/>
    <cellStyle name="Normal 4 6 2 2 3" xfId="10052" xr:uid="{00000000-0005-0000-0000-00007D310000}"/>
    <cellStyle name="Normal 4 6 2 2 3 2" xfId="20886" xr:uid="{A49F659A-45FA-405B-8ED7-56E9F09838D5}"/>
    <cellStyle name="Normal 4 6 2 2 4" xfId="15762" xr:uid="{00000000-0005-0000-0000-00007E310000}"/>
    <cellStyle name="Normal 4 6 2 2 5" xfId="15763" xr:uid="{00000000-0005-0000-0000-00007F310000}"/>
    <cellStyle name="Normal 4 6 2 2 6" xfId="20884" xr:uid="{87F30394-3171-43E3-B4FB-59783BF02726}"/>
    <cellStyle name="Normal 4 6 2 3" xfId="10053" xr:uid="{00000000-0005-0000-0000-000080310000}"/>
    <cellStyle name="Normal 4 6 2 3 2" xfId="20887" xr:uid="{FC9DBCDE-EA5D-44FC-9000-2C0E8B8325E9}"/>
    <cellStyle name="Normal 4 6 2 4" xfId="10054" xr:uid="{00000000-0005-0000-0000-000081310000}"/>
    <cellStyle name="Normal 4 6 2 4 2" xfId="20888" xr:uid="{5B0DC8BD-B01E-4F9C-8A07-E397CC7AF389}"/>
    <cellStyle name="Normal 4 6 2 5" xfId="15764" xr:uid="{00000000-0005-0000-0000-000082310000}"/>
    <cellStyle name="Normal 4 6 2 6" xfId="15765" xr:uid="{00000000-0005-0000-0000-000083310000}"/>
    <cellStyle name="Normal 4 6 2 7" xfId="20883"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1" xr:uid="{629042FB-66EC-4538-BA2A-7669BEB4573F}"/>
    <cellStyle name="Normal 4 6 3 2 3" xfId="10059" xr:uid="{00000000-0005-0000-0000-000088310000}"/>
    <cellStyle name="Normal 4 6 3 2 3 2" xfId="20892" xr:uid="{F0784DAC-3B73-4D1C-B1EC-87AB0A511AC2}"/>
    <cellStyle name="Normal 4 6 3 2 4" xfId="15766" xr:uid="{00000000-0005-0000-0000-000089310000}"/>
    <cellStyle name="Normal 4 6 3 2 5" xfId="15767" xr:uid="{00000000-0005-0000-0000-00008A310000}"/>
    <cellStyle name="Normal 4 6 3 2 6" xfId="20890" xr:uid="{C5380208-ADD8-4B23-9A2F-4729342E8601}"/>
    <cellStyle name="Normal 4 6 3 3" xfId="10060" xr:uid="{00000000-0005-0000-0000-00008B310000}"/>
    <cellStyle name="Normal 4 6 3 3 2" xfId="20893" xr:uid="{D0C5AE6C-1E91-4D4F-B6AF-584A8A481A48}"/>
    <cellStyle name="Normal 4 6 3 4" xfId="10061" xr:uid="{00000000-0005-0000-0000-00008C310000}"/>
    <cellStyle name="Normal 4 6 3 4 2" xfId="20894" xr:uid="{42427E00-9200-4AAB-8FC0-3D459BCF1C1B}"/>
    <cellStyle name="Normal 4 6 3 5" xfId="15768" xr:uid="{00000000-0005-0000-0000-00008D310000}"/>
    <cellStyle name="Normal 4 6 3 6" xfId="15769" xr:uid="{00000000-0005-0000-0000-00008E310000}"/>
    <cellStyle name="Normal 4 6 3 7" xfId="20889"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7" xr:uid="{51730352-2D65-4590-96D2-24952FC52B4C}"/>
    <cellStyle name="Normal 4 6 4 2 3" xfId="10065" xr:uid="{00000000-0005-0000-0000-000092310000}"/>
    <cellStyle name="Normal 4 6 4 2 3 2" xfId="20898" xr:uid="{EE70A52E-5FE7-4127-A78D-ED929337BE45}"/>
    <cellStyle name="Normal 4 6 4 2 4" xfId="15770" xr:uid="{00000000-0005-0000-0000-000093310000}"/>
    <cellStyle name="Normal 4 6 4 2 5" xfId="15771" xr:uid="{00000000-0005-0000-0000-000094310000}"/>
    <cellStyle name="Normal 4 6 4 2 6" xfId="20896" xr:uid="{D963C101-30F4-4DB3-9C67-5E873F053518}"/>
    <cellStyle name="Normal 4 6 4 3" xfId="10066" xr:uid="{00000000-0005-0000-0000-000095310000}"/>
    <cellStyle name="Normal 4 6 4 3 2" xfId="20899" xr:uid="{D4C33A90-356E-4E61-80C9-FBD0406D1E73}"/>
    <cellStyle name="Normal 4 6 4 4" xfId="10067" xr:uid="{00000000-0005-0000-0000-000096310000}"/>
    <cellStyle name="Normal 4 6 4 4 2" xfId="20900" xr:uid="{7D67EF21-951F-40AB-AE76-90B591E7A751}"/>
    <cellStyle name="Normal 4 6 4 5" xfId="15772" xr:uid="{00000000-0005-0000-0000-000097310000}"/>
    <cellStyle name="Normal 4 6 4 6" xfId="15773" xr:uid="{00000000-0005-0000-0000-000098310000}"/>
    <cellStyle name="Normal 4 6 4 7" xfId="20895"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3" xr:uid="{AF20FE2A-6690-41D4-A894-941A8CC63879}"/>
    <cellStyle name="Normal 4 6 5 2 3" xfId="10071" xr:uid="{00000000-0005-0000-0000-00009C310000}"/>
    <cellStyle name="Normal 4 6 5 2 3 2" xfId="20904" xr:uid="{5F0F3AB6-633E-425C-AA8A-4132DFE96E51}"/>
    <cellStyle name="Normal 4 6 5 2 4" xfId="15774" xr:uid="{00000000-0005-0000-0000-00009D310000}"/>
    <cellStyle name="Normal 4 6 5 2 5" xfId="15775" xr:uid="{00000000-0005-0000-0000-00009E310000}"/>
    <cellStyle name="Normal 4 6 5 2 6" xfId="20902" xr:uid="{25A56E88-893D-4FC8-99C1-F92560E30FFE}"/>
    <cellStyle name="Normal 4 6 5 3" xfId="10072" xr:uid="{00000000-0005-0000-0000-00009F310000}"/>
    <cellStyle name="Normal 4 6 5 3 2" xfId="20905" xr:uid="{31F67594-BE3E-412E-B86A-AC993F33C439}"/>
    <cellStyle name="Normal 4 6 5 4" xfId="10073" xr:uid="{00000000-0005-0000-0000-0000A0310000}"/>
    <cellStyle name="Normal 4 6 5 4 2" xfId="20906" xr:uid="{E7CA52AE-8656-4805-84FD-95C152A3F495}"/>
    <cellStyle name="Normal 4 6 5 5" xfId="15776" xr:uid="{00000000-0005-0000-0000-0000A1310000}"/>
    <cellStyle name="Normal 4 6 5 6" xfId="15777" xr:uid="{00000000-0005-0000-0000-0000A2310000}"/>
    <cellStyle name="Normal 4 6 5 7" xfId="20901"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9" xr:uid="{04F7D8E0-BC01-4E2E-968A-B039302DE4CB}"/>
    <cellStyle name="Normal 4 6 6 2 3" xfId="10077" xr:uid="{00000000-0005-0000-0000-0000A6310000}"/>
    <cellStyle name="Normal 4 6 6 2 3 2" xfId="20910" xr:uid="{0497E474-BA54-47B1-B42B-B3CF5AA24FC1}"/>
    <cellStyle name="Normal 4 6 6 2 4" xfId="15778" xr:uid="{00000000-0005-0000-0000-0000A7310000}"/>
    <cellStyle name="Normal 4 6 6 2 5" xfId="15779" xr:uid="{00000000-0005-0000-0000-0000A8310000}"/>
    <cellStyle name="Normal 4 6 6 2 6" xfId="20908" xr:uid="{2131D209-B84F-4413-9D26-A85564DFF896}"/>
    <cellStyle name="Normal 4 6 6 3" xfId="10078" xr:uid="{00000000-0005-0000-0000-0000A9310000}"/>
    <cellStyle name="Normal 4 6 6 3 2" xfId="20911" xr:uid="{57FB321F-523C-4C57-A62A-B2D46CB30A0A}"/>
    <cellStyle name="Normal 4 6 6 4" xfId="10079" xr:uid="{00000000-0005-0000-0000-0000AA310000}"/>
    <cellStyle name="Normal 4 6 6 4 2" xfId="20912" xr:uid="{C3549B42-0DE4-4408-866F-E05021A68237}"/>
    <cellStyle name="Normal 4 6 6 5" xfId="15780" xr:uid="{00000000-0005-0000-0000-0000AB310000}"/>
    <cellStyle name="Normal 4 6 6 6" xfId="15781" xr:uid="{00000000-0005-0000-0000-0000AC310000}"/>
    <cellStyle name="Normal 4 6 6 7" xfId="20907"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5" xr:uid="{7D8F6B99-7781-40EB-8A06-06523B31A8E0}"/>
    <cellStyle name="Normal 4 6 7 2 3" xfId="10083" xr:uid="{00000000-0005-0000-0000-0000B0310000}"/>
    <cellStyle name="Normal 4 6 7 2 3 2" xfId="20916" xr:uid="{638B8E81-5B4F-464E-80DA-C74279BDC12C}"/>
    <cellStyle name="Normal 4 6 7 2 4" xfId="15782" xr:uid="{00000000-0005-0000-0000-0000B1310000}"/>
    <cellStyle name="Normal 4 6 7 2 5" xfId="15783" xr:uid="{00000000-0005-0000-0000-0000B2310000}"/>
    <cellStyle name="Normal 4 6 7 2 6" xfId="20914" xr:uid="{0A2D69E5-63C2-4ADF-9F64-69FF05B0F3BF}"/>
    <cellStyle name="Normal 4 6 7 3" xfId="10084" xr:uid="{00000000-0005-0000-0000-0000B3310000}"/>
    <cellStyle name="Normal 4 6 7 3 2" xfId="20917" xr:uid="{4E5B2161-563A-43E0-92D7-F1FE47A9FB40}"/>
    <cellStyle name="Normal 4 6 7 4" xfId="10085" xr:uid="{00000000-0005-0000-0000-0000B4310000}"/>
    <cellStyle name="Normal 4 6 7 4 2" xfId="20918" xr:uid="{9B72D528-E5A5-4B5A-89A4-451184BDA8F3}"/>
    <cellStyle name="Normal 4 6 7 5" xfId="15784" xr:uid="{00000000-0005-0000-0000-0000B5310000}"/>
    <cellStyle name="Normal 4 6 7 6" xfId="15785" xr:uid="{00000000-0005-0000-0000-0000B6310000}"/>
    <cellStyle name="Normal 4 6 7 7" xfId="20913"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1" xr:uid="{0E93F706-157D-4BCE-9EF1-111F6DCF8E23}"/>
    <cellStyle name="Normal 4 6 8 2 3" xfId="10089" xr:uid="{00000000-0005-0000-0000-0000BA310000}"/>
    <cellStyle name="Normal 4 6 8 2 3 2" xfId="20922" xr:uid="{96569A7D-98AE-4A5D-9C99-BCD348EEBBE6}"/>
    <cellStyle name="Normal 4 6 8 2 4" xfId="15786" xr:uid="{00000000-0005-0000-0000-0000BB310000}"/>
    <cellStyle name="Normal 4 6 8 2 5" xfId="15787" xr:uid="{00000000-0005-0000-0000-0000BC310000}"/>
    <cellStyle name="Normal 4 6 8 2 6" xfId="20920" xr:uid="{21223B85-4C43-481F-99C7-7E2878319E63}"/>
    <cellStyle name="Normal 4 6 8 3" xfId="10090" xr:uid="{00000000-0005-0000-0000-0000BD310000}"/>
    <cellStyle name="Normal 4 6 8 3 2" xfId="20923" xr:uid="{0FCFCAD8-8762-45AC-8B73-5F1F0AAA8168}"/>
    <cellStyle name="Normal 4 6 8 4" xfId="10091" xr:uid="{00000000-0005-0000-0000-0000BE310000}"/>
    <cellStyle name="Normal 4 6 8 4 2" xfId="20924" xr:uid="{73B26094-1167-4CCA-B2B3-530A49B2AE74}"/>
    <cellStyle name="Normal 4 6 8 5" xfId="15788" xr:uid="{00000000-0005-0000-0000-0000BF310000}"/>
    <cellStyle name="Normal 4 6 8 6" xfId="15789" xr:uid="{00000000-0005-0000-0000-0000C0310000}"/>
    <cellStyle name="Normal 4 6 8 7" xfId="20919" xr:uid="{A053D518-0AE9-40B2-BAAF-C919CBACCD9B}"/>
    <cellStyle name="Normal 4 6 9" xfId="10092" xr:uid="{00000000-0005-0000-0000-0000C1310000}"/>
    <cellStyle name="Normal 4 6 9 2" xfId="10093" xr:uid="{00000000-0005-0000-0000-0000C2310000}"/>
    <cellStyle name="Normal 4 6 9 2 2" xfId="20926" xr:uid="{2CA0ADE3-5697-4C61-B2D9-5E3037ADC9EF}"/>
    <cellStyle name="Normal 4 6 9 3" xfId="10094" xr:uid="{00000000-0005-0000-0000-0000C3310000}"/>
    <cellStyle name="Normal 4 6 9 3 2" xfId="20927" xr:uid="{249AC911-BC08-40F7-971B-C0366D02AF0A}"/>
    <cellStyle name="Normal 4 6 9 4" xfId="15790" xr:uid="{00000000-0005-0000-0000-0000C4310000}"/>
    <cellStyle name="Normal 4 6 9 5" xfId="15791" xr:uid="{00000000-0005-0000-0000-0000C5310000}"/>
    <cellStyle name="Normal 4 6 9 6" xfId="20925"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30" xr:uid="{D5D3F086-3850-4CCD-9E02-BA3995F1626C}"/>
    <cellStyle name="Normal 4 7 2 3" xfId="10099" xr:uid="{00000000-0005-0000-0000-0000CA310000}"/>
    <cellStyle name="Normal 4 7 2 3 2" xfId="20931" xr:uid="{EE2361DF-D55A-48D2-8458-EEBBA3E577EC}"/>
    <cellStyle name="Normal 4 7 2 4" xfId="15792" xr:uid="{00000000-0005-0000-0000-0000CB310000}"/>
    <cellStyle name="Normal 4 7 2 5" xfId="15793" xr:uid="{00000000-0005-0000-0000-0000CC310000}"/>
    <cellStyle name="Normal 4 7 2 6" xfId="20929" xr:uid="{835CB001-045B-4CB0-9BEF-7B3B39175F45}"/>
    <cellStyle name="Normal 4 7 3" xfId="10100" xr:uid="{00000000-0005-0000-0000-0000CD310000}"/>
    <cellStyle name="Normal 4 7 3 2" xfId="20932" xr:uid="{9FE58521-712A-4426-BB15-76A5886A1B2B}"/>
    <cellStyle name="Normal 4 7 4" xfId="10101" xr:uid="{00000000-0005-0000-0000-0000CE310000}"/>
    <cellStyle name="Normal 4 7 4 2" xfId="20933" xr:uid="{003DC8E9-5591-42AB-8E90-D84346965C43}"/>
    <cellStyle name="Normal 4 7 5" xfId="15794" xr:uid="{00000000-0005-0000-0000-0000CF310000}"/>
    <cellStyle name="Normal 4 7 6" xfId="15795" xr:uid="{00000000-0005-0000-0000-0000D0310000}"/>
    <cellStyle name="Normal 4 7 7" xfId="20928"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6" xr:uid="{D71939B3-4BD4-4007-94FC-ED607F915DAD}"/>
    <cellStyle name="Normal 4 8 2 3" xfId="10106" xr:uid="{00000000-0005-0000-0000-0000D5310000}"/>
    <cellStyle name="Normal 4 8 2 3 2" xfId="20937" xr:uid="{AD81415F-5615-4350-B40D-B5399420616C}"/>
    <cellStyle name="Normal 4 8 2 4" xfId="15796" xr:uid="{00000000-0005-0000-0000-0000D6310000}"/>
    <cellStyle name="Normal 4 8 2 5" xfId="15797" xr:uid="{00000000-0005-0000-0000-0000D7310000}"/>
    <cellStyle name="Normal 4 8 2 6" xfId="20935" xr:uid="{46297B44-6122-4180-A8CF-13E0C49E5799}"/>
    <cellStyle name="Normal 4 8 3" xfId="10107" xr:uid="{00000000-0005-0000-0000-0000D8310000}"/>
    <cellStyle name="Normal 4 8 3 2" xfId="20938" xr:uid="{E1032F13-1FF9-474A-B02A-2602E4F4FC2E}"/>
    <cellStyle name="Normal 4 8 4" xfId="10108" xr:uid="{00000000-0005-0000-0000-0000D9310000}"/>
    <cellStyle name="Normal 4 8 4 2" xfId="20939" xr:uid="{5845DDEF-C359-47E6-8DC8-79949A9BE3CD}"/>
    <cellStyle name="Normal 4 8 5" xfId="15798" xr:uid="{00000000-0005-0000-0000-0000DA310000}"/>
    <cellStyle name="Normal 4 8 6" xfId="15799" xr:uid="{00000000-0005-0000-0000-0000DB310000}"/>
    <cellStyle name="Normal 4 8 7" xfId="20934"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2" xr:uid="{901BA63B-2025-4C43-9B80-8B57C81E3959}"/>
    <cellStyle name="Normal 4 9 2 3" xfId="10112" xr:uid="{00000000-0005-0000-0000-0000DF310000}"/>
    <cellStyle name="Normal 4 9 2 3 2" xfId="20943" xr:uid="{284842B9-F257-4234-A974-77F4C54B0023}"/>
    <cellStyle name="Normal 4 9 2 4" xfId="15800" xr:uid="{00000000-0005-0000-0000-0000E0310000}"/>
    <cellStyle name="Normal 4 9 2 5" xfId="15801" xr:uid="{00000000-0005-0000-0000-0000E1310000}"/>
    <cellStyle name="Normal 4 9 2 6" xfId="20941" xr:uid="{760E40CF-C5C1-4D27-847B-A9E4FF2BD9C5}"/>
    <cellStyle name="Normal 4 9 3" xfId="10113" xr:uid="{00000000-0005-0000-0000-0000E2310000}"/>
    <cellStyle name="Normal 4 9 3 2" xfId="20944" xr:uid="{87553A74-2C4D-47B8-B86E-81F95159A58A}"/>
    <cellStyle name="Normal 4 9 4" xfId="10114" xr:uid="{00000000-0005-0000-0000-0000E3310000}"/>
    <cellStyle name="Normal 4 9 4 2" xfId="20945" xr:uid="{7B75C729-3618-4357-84AF-51E35E6CF729}"/>
    <cellStyle name="Normal 4 9 5" xfId="15802" xr:uid="{00000000-0005-0000-0000-0000E4310000}"/>
    <cellStyle name="Normal 4 9 6" xfId="15803" xr:uid="{00000000-0005-0000-0000-0000E5310000}"/>
    <cellStyle name="Normal 4 9 7" xfId="20940"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6" xr:uid="{CD2F564E-5A29-4672-921C-0A395088E1EE}"/>
    <cellStyle name="Normal 45" xfId="10121" xr:uid="{00000000-0005-0000-0000-0000EC310000}"/>
    <cellStyle name="Normal 45 2" xfId="20947" xr:uid="{5A5F1E6C-5A8C-47F1-A2D0-823844544553}"/>
    <cellStyle name="Normal 46" xfId="10122" xr:uid="{00000000-0005-0000-0000-0000ED310000}"/>
    <cellStyle name="Normal 46 2" xfId="20948" xr:uid="{156E1FD9-6AE3-46AC-81C2-9CCC40D0FD16}"/>
    <cellStyle name="Normal 47" xfId="10123" xr:uid="{00000000-0005-0000-0000-0000EE310000}"/>
    <cellStyle name="Normal 47 2" xfId="20949"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50" xr:uid="{8A8144B4-EEDD-4787-9C6F-E5375196E2BF}"/>
    <cellStyle name="Normal 5 2 3" xfId="10128" xr:uid="{00000000-0005-0000-0000-0000F4310000}"/>
    <cellStyle name="Normal 5 2 3 2" xfId="20951" xr:uid="{981CA7A6-FD02-453C-9527-59EF18C1E4C7}"/>
    <cellStyle name="Normal 5 2 4" xfId="10129" xr:uid="{00000000-0005-0000-0000-0000F5310000}"/>
    <cellStyle name="Normal 5 2 4 2" xfId="20952" xr:uid="{0E46340E-EA36-4797-97EC-2ACDB70C992C}"/>
    <cellStyle name="Normal 5 2 5" xfId="13208" xr:uid="{00000000-0005-0000-0000-0000F6310000}"/>
    <cellStyle name="Normal 5 3" xfId="10130" xr:uid="{00000000-0005-0000-0000-0000F7310000}"/>
    <cellStyle name="Normal 5 3 2" xfId="10131" xr:uid="{00000000-0005-0000-0000-0000F8310000}"/>
    <cellStyle name="Normal 5 3 2 2" xfId="20953" xr:uid="{A5603166-4F0D-4A14-AA53-CEEB53A2581D}"/>
    <cellStyle name="Normal 5 3 3" xfId="10132" xr:uid="{00000000-0005-0000-0000-0000F9310000}"/>
    <cellStyle name="Normal 5 3 3 2" xfId="20954" xr:uid="{D17A012B-4143-405B-ACC8-3CB3CCC00D0A}"/>
    <cellStyle name="Normal 5 3 4" xfId="10133" xr:uid="{00000000-0005-0000-0000-0000FA310000}"/>
    <cellStyle name="Normal 5 3 4 2" xfId="20955" xr:uid="{2827029E-0B02-4122-974A-16B06A2AE08A}"/>
    <cellStyle name="Normal 5 3 5" xfId="15804"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5" xr:uid="{00000000-0005-0000-0000-000003320000}"/>
    <cellStyle name="Normal 51" xfId="13159" xr:uid="{00000000-0005-0000-0000-000004320000}"/>
    <cellStyle name="Normal 51 2" xfId="13180" xr:uid="{00000000-0005-0000-0000-000005320000}"/>
    <cellStyle name="Normal 51 2 2" xfId="13182" xr:uid="{00000000-0005-0000-0000-000006320000}"/>
    <cellStyle name="Normal 51 2 2 2" xfId="13191" xr:uid="{00000000-0005-0000-0000-000007320000}"/>
    <cellStyle name="Normal 51 2 2 2 2" xfId="13205" xr:uid="{00000000-0005-0000-0000-000008320000}"/>
    <cellStyle name="Normal 51 2 2 2 2 2" xfId="13213" xr:uid="{00000000-0005-0000-0000-000009320000}"/>
    <cellStyle name="Normal 51 2 2 2 2 2 2" xfId="13221" xr:uid="{00000000-0005-0000-0000-00000A320000}"/>
    <cellStyle name="Normal 51 2 2 2 2 2 2 2" xfId="13254" xr:uid="{00000000-0005-0000-0000-00000B320000}"/>
    <cellStyle name="Normal 51 2 2 2 2 2 2 2 2" xfId="13278" xr:uid="{00000000-0005-0000-0000-00000C320000}"/>
    <cellStyle name="Normal 51 2 2 2 2 2 2 2 2 2" xfId="13287" xr:uid="{00000000-0005-0000-0000-00000D320000}"/>
    <cellStyle name="Normal 51 2 2 2 2 2 2 2 2 2 2" xfId="16054" xr:uid="{00000000-0005-0000-0000-00000E320000}"/>
    <cellStyle name="Normal 51 2 2 2 2 2 2 2 2 2 2 2" xfId="16102" xr:uid="{00000000-0005-0000-0000-00000F320000}"/>
    <cellStyle name="Normal 51 2 2 2 2 2 2 2 2 2 2 2 2" xfId="16103" xr:uid="{00000000-0005-0000-0000-000010320000}"/>
    <cellStyle name="Normal 51 2 2 2 2 2 2 2 2 2 2 3 2" xfId="16138" xr:uid="{00000000-0005-0000-0000-000011320000}"/>
    <cellStyle name="Normal 51 2 2 2 2 2 2 2 2 2 2 3 2 2 2" xfId="16185" xr:uid="{B62E8C50-8A9E-41B2-864E-F7D25B932B58}"/>
    <cellStyle name="Normal 51 2 2 2 2 2 2 2 2 2 2 3 2 2 2 2" xfId="16200" xr:uid="{F0697B36-5C19-49CD-AD7E-202D4F2C8C06}"/>
    <cellStyle name="Normal 51 2 2 2 2 2 2 2 2 2 2 3 2 2 2 2 2 2" xfId="16241" xr:uid="{53C99AA3-FBDB-4395-8510-4F2D1C5D4AF7}"/>
    <cellStyle name="Normal 51 2 2 2 2 2 2 2 2 2 2 3 2 2 2 2 2 2 2" xfId="16252" xr:uid="{9D7BAF17-0016-4A8F-994F-A05055FFB8F5}"/>
    <cellStyle name="Normal 51 2 2 2 2 2 2 2 2 2 2 3 2 2 2 2 2 2 2 2" xfId="16262" xr:uid="{74689963-DC50-4949-80D8-2F7DC17CC691}"/>
    <cellStyle name="Normal 51 2 2 2 2 2 2 2 2 2 2 3 2 2 2 2 2 2 2 2 2" xfId="21529" xr:uid="{791C5D09-44F8-4A30-8407-4A8F07542574}"/>
    <cellStyle name="Normal 51 2 2 2 2 2 2 2 2 2 2 3 2 2 2 2 2 2 3" xfId="16297" xr:uid="{F086F83A-750B-48CB-9379-6B42370297E1}"/>
    <cellStyle name="Normal 51 2 2 2 2 2 2 2 2 2 2 3 2 2 2 2 2 2 3 2" xfId="16361" xr:uid="{98E4604D-5594-4D01-8F05-C324C5910A26}"/>
    <cellStyle name="Normal 51 2 2 2 2 2 2 2 2 2 2 3 2 2 2 2 2 2 3 2 2 2" xfId="16388" xr:uid="{EBB8C5AD-4310-4BD7-9C57-C714482A54C4}"/>
    <cellStyle name="Normal 51 2 2 2 2 2 2 2 2 2 2 3 2 2 2 2 2 2 3 2 2 2 2" xfId="16414" xr:uid="{20A0C4B1-0012-4225-BB68-48079A01DFF0}"/>
    <cellStyle name="Normal 51 2 2 2 2 2 2 2 2 2 2 3 2 2 2 2 2 2 3 2 2 2 2 2" xfId="16439" xr:uid="{6D3125A0-F71D-4DEC-A731-6C6989D0041B}"/>
    <cellStyle name="Normal 51 2 2 2 2 2 2 2 2 2 2 3 2 2 2 2 2 2 3 2 2 2 2 2 2" xfId="16448" xr:uid="{B8D91EC8-7831-41AA-B3AC-C5CA9F6396ED}"/>
    <cellStyle name="Normal 51 2 2 2 2 2 2 2 2 2 2 3 2 2 2 2 2 2 3 2 2 2 2 2 2 2" xfId="16459" xr:uid="{CD427E62-AD6F-40FF-A9FB-D2ED99E9CDA4}"/>
    <cellStyle name="Normal 51 2 2 2 2 2 2 2 2 2 2 3 2 2 2 2 2 2 3 2 2 2 2 2 2 2 2 2" xfId="16482" xr:uid="{4DD1565B-526A-40A2-B9F8-AB8056BF458C}"/>
    <cellStyle name="Normal 51 2 2 2 2 2 2 2 2 2 2 3 2 2 2 2 2 2 3 2 2 2 2 2 2 2 2 2 2" xfId="16507" xr:uid="{FDADFB59-3DB6-492F-A8C6-73045D785459}"/>
    <cellStyle name="Normal 51 2 2 2 2 2 2 2 2 2 2 3 2 2 2 2 2 2 3 2 2 2 2 2 2 2 2 2 2 2" xfId="16513" xr:uid="{077EFE64-5574-4EAC-8E9D-DE1658B20692}"/>
    <cellStyle name="Normal 51 2 2 2 2 2 2 2 2 2 2 3 2 2 2 2 2 2 3 3" xfId="16367" xr:uid="{50190487-0C22-4ECF-B2EA-94DC3BBF32CF}"/>
    <cellStyle name="Normal 51 2 2 2 2 2 2 2 2 2 2 3 2 2 2 3" xfId="16215" xr:uid="{6D030386-4314-4EB7-A745-EDB93B18E49F}"/>
    <cellStyle name="Normal 51 2 2 2 2 2 2 2 2 2 2 3 2 2 2 3 2" xfId="16289" xr:uid="{CB443906-676A-4FB6-87D7-81675A1F184B}"/>
    <cellStyle name="Normal 51 2 2 2 2 2 2 2 2 2 2 3 2 2 2 3 2 2" xfId="16354" xr:uid="{36799DFD-BAB8-4265-8A5A-A9726029BFA9}"/>
    <cellStyle name="Normal 51 2 2 2 2 2 2 2 3" xfId="13288" xr:uid="{00000000-0005-0000-0000-000012320000}"/>
    <cellStyle name="Normal 51 2 2 2 2 2 2 2 3 2" xfId="16052" xr:uid="{00000000-0005-0000-0000-000013320000}"/>
    <cellStyle name="Normal 51 2 2 2 2 2 2 2 3 2 2" xfId="16087" xr:uid="{00000000-0005-0000-0000-000014320000}"/>
    <cellStyle name="Normal 51 2 2 2 2 2 2 2 3 2 2 2 2" xfId="16128" xr:uid="{00000000-0005-0000-0000-000015320000}"/>
    <cellStyle name="Normal 51 2 2 2 2 2 2 2 3 2 2 2 2 2" xfId="16140" xr:uid="{00000000-0005-0000-0000-000016320000}"/>
    <cellStyle name="Normal 51 2 2 2 2 2 2 2 3 2 2 2 2 3" xfId="16198" xr:uid="{722BE2ED-387D-442C-9498-C2259088D948}"/>
    <cellStyle name="Normal 51 2 2 2 2 2 2 2 3 2 2 2 2 3 2" xfId="16187" xr:uid="{CCEFB516-CBCB-4BB4-8491-C23EAC1EFC35}"/>
    <cellStyle name="Normal 51 2 2 2 2 2 2 2 3 2 2 2 2 3 2 2" xfId="16202" xr:uid="{7C793EFD-5DD9-4358-B36E-D53C9654A30B}"/>
    <cellStyle name="Normal 51 2 2 2 2 2 2 2 3 2 2 2 2 3 2 3" xfId="16217" xr:uid="{2F37DED5-39CA-4E2A-B7A9-0C3A4B2D372A}"/>
    <cellStyle name="Normal 51 2 2 2 2 2 2 2 3 2 2 2 2 3 2 3 2" xfId="16291" xr:uid="{05C09ACC-1FC0-4DD1-A344-552A37B30E5D}"/>
    <cellStyle name="Normal 51 2 2 2 2 2 2 2 3 2 2 2 2 3 2 3 2 2" xfId="16356" xr:uid="{948F1702-D944-4D51-8C7C-104A0BDF0609}"/>
    <cellStyle name="Normal 51 2 2 2 2 2 2 2 3 2 2 2 2 3 3" xfId="16305" xr:uid="{46F25A26-08D6-4C9B-A905-1BDFB041B95A}"/>
    <cellStyle name="Normal 51 2 2 2 2 2 2 3" xfId="13259" xr:uid="{00000000-0005-0000-0000-000017320000}"/>
    <cellStyle name="Normal 51 2 2 2 2 2 2 3 2" xfId="13279" xr:uid="{00000000-0005-0000-0000-000018320000}"/>
    <cellStyle name="Normal 51 2 2 2 2 2 2 3 2 2" xfId="13289" xr:uid="{00000000-0005-0000-0000-000019320000}"/>
    <cellStyle name="Normal 51 2 2 2 2 2 2 3 2 2 2" xfId="16070" xr:uid="{00000000-0005-0000-0000-00001A320000}"/>
    <cellStyle name="Normal 51 2 2 2 2 2 2 3 2 2 2 2" xfId="16060" xr:uid="{00000000-0005-0000-0000-00001B320000}"/>
    <cellStyle name="Normal 51 2 2 2 2 2 2 3 2 2 2 2 2" xfId="16104" xr:uid="{00000000-0005-0000-0000-00001C320000}"/>
    <cellStyle name="Normal 51 2 2 2 2 2 2 3 2 2 2 2 2 2" xfId="16105" xr:uid="{00000000-0005-0000-0000-00001D320000}"/>
    <cellStyle name="Normal 51 2 2 2 2 2 2 3 2 2 2 2 3 2" xfId="16142" xr:uid="{00000000-0005-0000-0000-00001E320000}"/>
    <cellStyle name="Normal 51 2 2 2 2 2 2 3 2 2 2 2 3 2 2 2" xfId="16189" xr:uid="{B76C5CD6-0D8A-46C9-8B4B-4FF3FD263731}"/>
    <cellStyle name="Normal 51 2 2 2 2 2 2 3 2 2 2 2 3 2 2 2 2" xfId="16208" xr:uid="{08042033-545F-4578-B874-118247C1BAAB}"/>
    <cellStyle name="Normal 51 2 2 2 2 2 2 3 2 2 2 2 3 2 2 2 2 2 2" xfId="16239" xr:uid="{7AAFCC1F-5A38-4924-A1AE-BEEA467917E3}"/>
    <cellStyle name="Normal 51 2 2 2 2 2 2 3 2 2 2 2 3 2 2 2 2 2 2 2" xfId="16250" xr:uid="{56CE3311-F19C-4736-B512-02449C582431}"/>
    <cellStyle name="Normal 51 2 2 2 2 2 2 3 2 2 2 2 3 2 2 2 2 2 2 2 2" xfId="16260" xr:uid="{61BAB3B3-B7C2-4060-A620-AE10E3FE0E1A}"/>
    <cellStyle name="Normal 51 2 2 2 2 2 2 3 2 2 2 2 3 2 2 2 2 2 2 2 2 2" xfId="21527" xr:uid="{CC49B3E3-A5EC-4D70-A258-C8AC7A96A4A1}"/>
    <cellStyle name="Normal 51 2 2 2 2 2 2 3 2 2 2 2 3 2 2 2 2 2 2 3" xfId="16295" xr:uid="{D6818439-7DF4-4CDE-94A9-BD68CD7D820C}"/>
    <cellStyle name="Normal 51 2 2 2 2 2 2 3 2 2 2 2 3 2 2 2 2 2 2 3 2" xfId="16359" xr:uid="{7DBA246F-D50B-40B4-934E-CADEE8935F0C}"/>
    <cellStyle name="Normal 51 2 2 2 2 2 2 3 2 2 2 2 3 2 2 2 2 2 2 3 3" xfId="16365" xr:uid="{3F93DABE-77A0-429B-A77B-F424FCBA2E70}"/>
    <cellStyle name="Normal 51 2 2 2 2 2 2 3 2 2 2 2 3 2 2 2 2 2 2 3 3 2" xfId="16372" xr:uid="{31BEBF7D-CB89-4949-8169-DD4F514426DD}"/>
    <cellStyle name="Normal 51 2 2 2 2 2 2 3 2 2 2 2 3 2 2 2 2 2 2 3 3 2 2" xfId="16400" xr:uid="{816DB80A-6A2A-4C61-B0DB-F4607F7E097F}"/>
    <cellStyle name="Normal 51 2 2 3" xfId="13260" xr:uid="{00000000-0005-0000-0000-00001F320000}"/>
    <cellStyle name="Normal 51 2 2 3 2" xfId="13290" xr:uid="{00000000-0005-0000-0000-000020320000}"/>
    <cellStyle name="Normal 51 2 2 3 2 2" xfId="16071" xr:uid="{00000000-0005-0000-0000-000021320000}"/>
    <cellStyle name="Normal 51 2 2 3 2 2 2" xfId="16059" xr:uid="{00000000-0005-0000-0000-000022320000}"/>
    <cellStyle name="Normal 51 2 2 3 2 2 2 2" xfId="16106" xr:uid="{00000000-0005-0000-0000-000023320000}"/>
    <cellStyle name="Normal 51 2 2 3 2 2 2 2 2" xfId="16107" xr:uid="{00000000-0005-0000-0000-000024320000}"/>
    <cellStyle name="Normal 51 2 2 3 2 2 2 3" xfId="16131" xr:uid="{00000000-0005-0000-0000-000025320000}"/>
    <cellStyle name="Normal 51 2 2 3 2 2 2 3 2" xfId="16141" xr:uid="{00000000-0005-0000-0000-000026320000}"/>
    <cellStyle name="Normal 51 2 2 3 2 2 2 3 2 2 2" xfId="16188" xr:uid="{5AE20DB2-DD3A-4702-90BB-245F53CD2FA8}"/>
    <cellStyle name="Normal 51 2 2 3 2 2 2 3 2 2 2 2" xfId="16207" xr:uid="{F36C4058-387F-43F8-9F60-8BA8B73B8046}"/>
    <cellStyle name="Normal 51 2 2 3 2 2 2 3 2 2 2 2 2 2" xfId="16238" xr:uid="{D625B478-CB26-401E-B7C6-297DE3F640BA}"/>
    <cellStyle name="Normal 51 2 2 3 2 2 2 3 2 2 2 2 2 2 2" xfId="16249" xr:uid="{C5B54205-51A4-4A5A-9530-70B47CABA075}"/>
    <cellStyle name="Normal 51 2 2 3 2 2 2 3 2 2 2 2 2 2 2 2" xfId="16259" xr:uid="{80EEE75F-36AD-412F-BD66-E631379D7268}"/>
    <cellStyle name="Normal 51 2 2 3 2 2 2 3 2 2 2 2 2 2 2 2 2" xfId="21526" xr:uid="{D6747A0B-164C-41FB-80D9-FD8F8476DE9C}"/>
    <cellStyle name="Normal 51 2 2 3 2 2 2 3 2 2 2 2 2 2 3" xfId="16294" xr:uid="{C525086D-9FF2-4C49-8F0A-66FEE8A6AD0B}"/>
    <cellStyle name="Normal 51 2 2 3 2 2 2 3 2 2 2 2 2 2 3 2" xfId="16358" xr:uid="{7B9A490C-81EA-4E21-BB40-29F29A1ABD2E}"/>
    <cellStyle name="Normal 51 2 2 3 2 2 2 3 2 2 2 2 2 2 3 3" xfId="16364" xr:uid="{E6D170B4-EC83-4C04-B383-C67AA831A885}"/>
    <cellStyle name="Normal 51 2 2 3 2 2 2 3 2 2 2 2 2 2 3 3 2" xfId="16371" xr:uid="{72495350-45DE-4EB8-A734-EC7CA4E7306F}"/>
    <cellStyle name="Normal 51 2 2 3 2 2 2 3 2 2 2 2 2 2 3 3 2 2" xfId="16399" xr:uid="{BB079755-41C8-4B85-A73A-78A29F84AA2C}"/>
    <cellStyle name="Normal 51 2 2 3 2 2 2 3 3" xfId="16204" xr:uid="{340626B1-EFE7-4B73-B3DC-11CA34AA7F8C}"/>
    <cellStyle name="Normal 51 2 2 3 2 2 2 3 3 2" xfId="16219" xr:uid="{F8B42B72-5B8E-46CD-8FAD-3C75E9078C46}"/>
    <cellStyle name="Normal 51 2 2 3 2 2 2 3 3 2 2" xfId="16300" xr:uid="{587FCAB9-E1E8-4E86-B612-05B36B411294}"/>
    <cellStyle name="Normal 51 2 2 3 2 2 2 3 3 2 2 2 2" xfId="16347" xr:uid="{10E9B9F7-8562-4FC1-BE99-DA720969A306}"/>
    <cellStyle name="Normal 51 2 2 3 2 2 2 3 3 2 2 2 2 2 2" xfId="16391" xr:uid="{4134973B-D0FA-4BD7-BCC1-1FB54F90E8D2}"/>
    <cellStyle name="Normal 51 2 2 3 2 2 2 3 3 2 2 2 2 2 2 2" xfId="16417" xr:uid="{00582E7B-65ED-4F00-A001-4F5823321C7A}"/>
    <cellStyle name="Normal 51 2 2 3 2 2 2 3 3 2 2 2 2 2 2 2 2" xfId="16440" xr:uid="{72ACF995-189E-4AFC-B7DD-9DBD3ADBA2FB}"/>
    <cellStyle name="Normal 51 2 2 3 2 2 2 3 3 2 2 2 2 2 2 2 2 2" xfId="16449" xr:uid="{5041C25C-B314-42F5-A030-05B9AE38768A}"/>
    <cellStyle name="Normal 51 2 2 3 2 2 2 3 3 2 2 2 2 2 2 2 2 2 2" xfId="16460" xr:uid="{A25D0239-20A8-409B-B434-ED7C549C58D4}"/>
    <cellStyle name="Normal 51 2 2 3 2 2 2 3 3 2 2 2 2 2 2 2 2 2 2 2 2" xfId="16483" xr:uid="{B6223202-2A1F-41EB-85D8-F4859852F5B5}"/>
    <cellStyle name="Normal 51 2 2 3 2 2 2 3 3 2 2 2 2 2 2 2 2 2 2 2 2 2" xfId="16508" xr:uid="{79C04BCC-651E-4FAF-B152-60D225267E41}"/>
    <cellStyle name="Normal 51 2 2 3 2 2 2 3 3 2 2 2 2 2 2 2 2 2 2 2 2 2 2" xfId="16514" xr:uid="{705308AE-343F-465D-B3ED-C677470DE878}"/>
    <cellStyle name="Normal 51 2 2 3 2 2 2 3 3 2 2 2 2 2 2 2 2 2 2 2 2 2 2 2" xfId="16533" xr:uid="{A8F53311-FE18-4348-848A-0F76E98967FB}"/>
    <cellStyle name="Normal 51 2 2 3 2 2 2 3 3 2 2 2 2 2 2 2 2 2 2 2 2 2 2 2 2" xfId="16536" xr:uid="{2F90498E-6978-40EC-A63A-DED0DB32AD7C}"/>
    <cellStyle name="Normal 51 2 2 3 2 2 2 3 3 2 2 2 2 2 2 2 2 2 2 2 2 2 2 2 3" xfId="16551" xr:uid="{F2007C73-2967-44FB-A62B-2A70ED71A582}"/>
    <cellStyle name="Normal 51 2 2 3 2 2 2 3 3 2 2 2 2 2 2 2 2 2 2 2 2 2 2 2 3 2" xfId="16554" xr:uid="{905B599F-DBBB-405D-A274-2C17A88B9A3E}"/>
    <cellStyle name="Normal 51 2 2 3 2 2 2 3 3 2 2 2 2 2 2 2 2 2 2 2 2 2 2 2 3 2 2" xfId="16605" xr:uid="{40F4BE21-4F68-4EEE-B03C-E108C2312907}"/>
    <cellStyle name="Normal 51 2 2 3 2 2 2 3 3 2 2 2 2 2 2 2 2 2 2 2 2 2 2 2 3 2 2 2" xfId="16616" xr:uid="{511F074D-9525-4F57-B70D-5F58E251ADD6}"/>
    <cellStyle name="Normal 51 2 2 3 2 2 2 3 3 2 2 2 2 2 2 2 2 2 2 2 2 2 2 2 3 2 2 2 2" xfId="16682" xr:uid="{BF303B38-4162-49A5-BACA-56C940768FB9}"/>
    <cellStyle name="Normal 51 2 2 3 2 2 2 3 3 2 2 2 2 2 2 2 2 2 2 2 2 2 2 2 3 2 2 2 2 2" xfId="16708" xr:uid="{770DD997-7299-4025-B749-D86DE6F47A78}"/>
    <cellStyle name="Normal 51 2 2 3 2 2 2 3 3 2 2 2 2 2 2 2 2 2 2 2 2 2 2 2 3 2 2 2 2 2 2" xfId="16745" xr:uid="{193239CA-6B2F-4254-A64F-29C7204EAB99}"/>
    <cellStyle name="Normal 51 2 2 3 2 2 2 3 3 2 2 2 2 2 2 2 2 2 2 2 2 2 2 2 3 2 2 2 2 2 2 2" xfId="21449" xr:uid="{280EB52C-0582-4FB2-A9B8-4B83AC591413}"/>
    <cellStyle name="Normal 51 2 2 3 2 2 2 3 3 2 2 2 2 2 2 2 2 2 2 2 2 2 2 2 3 2 2 2 2 2 2 2 2" xfId="21475" xr:uid="{09D2F04E-1A71-4977-940C-7D0C0C58FF99}"/>
    <cellStyle name="Normal 51 2 2 3 2 2 2 3 3 2 2 2 2 2 2 2 2 2 2 2 2 2 2 2 3 2 2 2 2 2 2 2 2 2" xfId="21506" xr:uid="{A63D5942-DEB3-4920-BCF3-23ECB6574208}"/>
    <cellStyle name="Normal 51 2 2 3 2 2 2 3 3 2 2 2 2 2 2 2 2 2 2 2 2 2 2 2 3 2 2 2 2 2 2 2 2 2 2" xfId="21555" xr:uid="{CBD1F43E-E624-41E7-A073-46A9BB7A74DF}"/>
    <cellStyle name="Normal 51 2 2 3 2 2 2 3 3 2 2 2 2 2 2 2 2 2 2 2 2 2 2 2 3 2 2 2 2 2 2 2 2 2 2 2" xfId="21581" xr:uid="{8240B744-86DA-4008-A35B-34C8D389FFCC}"/>
    <cellStyle name="Normal 51 2 2 3 2 2 2 3 3 2 2 2 2 2 2 2 2 2 2 2 2 2 2 2 3 2 2 2 2 2 2 2 2 2 2 2 2" xfId="21607" xr:uid="{70236938-4544-4A9D-9782-58615696A31B}"/>
    <cellStyle name="Normal 51 2 2 3 2 2 2 3 3 2 2 2 2 2 2 2 2 2 2 2 2 2 2 2 3 2 2 2 2 2 2 2 2 2 2 2 2 2" xfId="21646" xr:uid="{EF2C433B-CF51-4D80-8BFE-DA974D487BC6}"/>
    <cellStyle name="Normal 51 2 2 3 2 2 2 3 3 2 2 2 2 2 2 2 2 2 2 2 2 2 2 2 3 2 2 2 2 2 2 2 2 2 2 2 2 2 2" xfId="21674" xr:uid="{741B8AE8-E685-4538-AA03-AE959D461783}"/>
    <cellStyle name="Normal 51 2 2 3 2 2 2 3 3 2 2 2 2 2 2 2 2 2 2 2 2 2 2 2 3 2 2 2 2 2 2 2 2 2 2 2 2 2 3" xfId="21687" xr:uid="{31F7EBED-BC18-497D-B4BF-D76C2517882B}"/>
    <cellStyle name="Normal 51 2 2 3 2 2 2 3 3 2 2 2 2 2 2 2 2 2 2 2 2 2 2 2 3 2 2 2 2 2 2 2 2 2 2 2 2 2 3 2" xfId="21730" xr:uid="{C14B37EB-155B-4814-BB76-8FDCC1C4F0A3}"/>
    <cellStyle name="Normal 51 2 2 3 2 2 2 3 3 2 2 2 2 2 2 2 2 2 2 2 2 2 2 2 3 2 2 2 2 2 2 2 2 2 2 2 2 2 3 2 2" xfId="21757" xr:uid="{EA629D43-9AAF-4DED-A30F-C710710EA2ED}"/>
    <cellStyle name="Normal 51 2 2 3 2 2 2 3 3 2 2 2 2 2 2 2 2 2 2 2 2 2 2 2 3 2 2 2 2 2 2 2 2 2 2 2 2 2 3 2 2 2" xfId="21784" xr:uid="{0C6DAE05-C446-47DD-B8A9-2866C2F7AB12}"/>
    <cellStyle name="Normal 51 2 2 3 2 2 2 3 3 2 3" xfId="16308" xr:uid="{ADCFA9F3-8B33-4BAF-8C5D-00D67DF2D36C}"/>
    <cellStyle name="Normal 51 2 2 3 2 2 2 3 3 2 3 2" xfId="16340" xr:uid="{5CF59669-972B-45A6-AC45-DC18111CADC3}"/>
    <cellStyle name="Normal 51 2 2 3 2 2 2 3 3 2 3 2 2" xfId="16393" xr:uid="{22411ECA-0892-441A-AA00-6C7F8FC714E0}"/>
    <cellStyle name="Normal 51 2 2 3 2 2 2 3 3 2 3 2 2 2" xfId="16456" xr:uid="{E9408374-2E88-4F8A-8B6A-70282511FD2F}"/>
    <cellStyle name="Normal 51 2 2 3 2 2 2 3 3 3" xfId="16223" xr:uid="{80A7890C-DF1B-4E83-880C-E45D5649D843}"/>
    <cellStyle name="Normal 51 2 2 3 2 2 2 3 3 4" xfId="16256" xr:uid="{05AA12E5-9435-4E2D-85DD-4297B5174563}"/>
    <cellStyle name="Normal 51 2 2 3 2 3" xfId="16056" xr:uid="{00000000-0005-0000-0000-000027320000}"/>
    <cellStyle name="Normal 51 2 2 3 2 3 2" xfId="16089" xr:uid="{00000000-0005-0000-0000-000028320000}"/>
    <cellStyle name="Normal 51 2 2 3 2 3 2 2" xfId="16130" xr:uid="{00000000-0005-0000-0000-000029320000}"/>
    <cellStyle name="Normal 51 2 2 3 2 3 2 2 2" xfId="16203" xr:uid="{663C92BB-1DD5-454D-B266-D26A1C4526E8}"/>
    <cellStyle name="Normal 51 2 2 3 2 3 2 2 2 2" xfId="16218" xr:uid="{826E6AEB-4D4D-4B1F-971F-4F9E610E6245}"/>
    <cellStyle name="Normal 51 2 2 3 2 3 2 2 2 3" xfId="16222" xr:uid="{E7F8D7D5-51BC-487B-AAE5-C8AF66FB2316}"/>
    <cellStyle name="Normal 51 2 2 3 2 3 2 2 2 3 2" xfId="16307" xr:uid="{F6E20A71-39C5-4829-9798-EAE35D54CE0F}"/>
    <cellStyle name="Normal 51 2 2 3 2 3 2 2 2 3 2 2" xfId="16339" xr:uid="{B794ABE5-6D75-4EF1-A041-BF3BA2F8A45B}"/>
    <cellStyle name="Normal 51 2 2 3 2 3 2 2 2 4" xfId="16255" xr:uid="{8F1E3BF4-D4E7-4FB3-A3A1-16BDDCB94385}"/>
    <cellStyle name="Normal 51 2 2 3 2 3 2 2 2 4 2" xfId="16299" xr:uid="{857F7558-1A69-4F48-A47B-6EB7BB2C479C}"/>
    <cellStyle name="Normal 51 2 2 3 2 3 2 2 2 4 2 2 2" xfId="16349" xr:uid="{DF178934-723B-4857-AAEC-5CE45803C78B}"/>
    <cellStyle name="Normal 51 2 2 3 2 3 2 2 2 4 2 2 2 2 2" xfId="16390" xr:uid="{D55E75D4-01D1-4D0E-825E-4BAE485DC9E6}"/>
    <cellStyle name="Normal 51 2 2 3 2 3 2 2 2 4 2 2 2 2 2 2" xfId="16416" xr:uid="{48370DC5-C300-43A1-B681-37B4A13B1B49}"/>
    <cellStyle name="Normal 51 2 2 3 2 3 2 2 2 4 2 2 2 2 2 2 2" xfId="16438" xr:uid="{52BDC054-D71A-4674-B19E-650CB063EB00}"/>
    <cellStyle name="Normal 51 2 2 3 2 3 2 2 2 4 2 2 2 2 2 2 2 2" xfId="16447" xr:uid="{B72A1A45-E6F9-4359-8E4F-9E38D6AD480E}"/>
    <cellStyle name="Normal 51 2 2 3 2 3 2 2 2 4 2 2 2 2 2 2 2 2 2" xfId="16458" xr:uid="{D39231BE-05FD-4782-82A6-D90F7F303AB6}"/>
    <cellStyle name="Normal 51 2 2 3 2 3 2 2 2 4 2 2 2 2 2 2 2 2 2 2 2" xfId="16481" xr:uid="{303C49B0-9D4B-4ED1-9ACA-568E1C4107CE}"/>
    <cellStyle name="Normal 51 2 2 3 2 3 2 2 2 4 2 2 2 2 2 2 2 2 2 2 2 2" xfId="16506" xr:uid="{18497E99-3306-41A7-B46C-14BB7B3D98E4}"/>
    <cellStyle name="Normal 51 2 2 3 2 3 2 2 2 4 2 2 2 2 2 2 2 2 2 2 2 2 2" xfId="16512" xr:uid="{3C96EAB3-B0CA-4731-A928-C4AC14A28BA3}"/>
    <cellStyle name="Normal 51 2 2 3 2 3 2 2 2 4 2 2 2 2 2 2 2 2 2 2 2 2 2 2" xfId="16532" xr:uid="{C8F249B2-86F4-49EA-8AAE-37714D5B5255}"/>
    <cellStyle name="Normal 51 2 2 3 2 3 2 2 2 4 2 2 2 2 2 2 2 2 2 2 2 2 2 2 2" xfId="16535" xr:uid="{1B041262-A10F-41BC-A904-BE077E815E73}"/>
    <cellStyle name="Normal 51 2 2 3 2 3 2 2 2 4 2 2 2 2 2 2 2 2 2 2 2 2 2 2 3" xfId="16550" xr:uid="{E6F772B0-06DD-4463-A1FE-F34495914BF4}"/>
    <cellStyle name="Normal 51 2 2 3 2 3 2 2 2 4 2 2 2 2 2 2 2 2 2 2 2 2 2 2 3 2" xfId="16553" xr:uid="{5DB3362F-7980-40DD-9093-2440F5D25A01}"/>
    <cellStyle name="Normal 51 2 2 3 2 3 2 2 2 4 2 2 2 2 2 2 2 2 2 2 2 2 2 2 3 2 2" xfId="16604" xr:uid="{B143C115-D3AF-4FC9-997C-6DD34BF8E8BF}"/>
    <cellStyle name="Normal 51 2 2 3 2 3 2 2 2 4 2 2 2 2 2 2 2 2 2 2 2 2 2 2 3 2 2 2" xfId="16615" xr:uid="{2FA05536-0F26-4EC2-850C-B10477A16F4F}"/>
    <cellStyle name="Normal 51 2 2 3 2 3 2 2 2 4 2 2 2 2 2 2 2 2 2 2 2 2 2 2 3 2 2 2 2" xfId="16676" xr:uid="{74754411-2607-425C-A3A8-56FDE95384AF}"/>
    <cellStyle name="Normal 51 2 2 3 2 3 2 2 2 4 2 2 2 2 2 2 2 2 2 2 2 2 2 2 3 2 2 2 2 2" xfId="16702" xr:uid="{F1C22CDD-4066-48D5-9806-58D436C061AC}"/>
    <cellStyle name="Normal 51 2 2 3 2 3 2 2 2 4 2 2 2 2 2 2 2 2 2 2 2 2 2 2 3 2 2 2 2 2 2" xfId="16739" xr:uid="{0B642740-031A-49E3-A329-084809B885A2}"/>
    <cellStyle name="Normal 51 2 2 3 2 3 2 2 2 4 2 2 2 2 2 2 2 2 2 2 2 2 2 2 3 2 2 2 2 2 2 2" xfId="21443" xr:uid="{1EA09CA0-449C-400D-A0BE-0009204BE5DB}"/>
    <cellStyle name="Normal 51 2 2 3 2 3 2 2 2 4 2 2 2 2 2 2 2 2 2 2 2 2 2 2 3 2 2 2 2 2 2 2 2" xfId="21469" xr:uid="{79328C6E-ACF9-4EB6-9BAA-86A9C1DA19CC}"/>
    <cellStyle name="Normal 51 2 2 3 2 3 2 2 2 4 2 2 2 2 2 2 2 2 2 2 2 2 2 2 3 2 2 2 2 2 2 2 2 2" xfId="21500" xr:uid="{A6CF30AD-D543-4983-A776-076E4DD08E94}"/>
    <cellStyle name="Normal 51 2 2 3 2 3 2 2 2 4 2 2 2 2 2 2 2 2 2 2 2 2 2 2 3 2 2 2 2 2 2 2 2 2 2" xfId="21549" xr:uid="{FE531E00-3FA1-43EE-8732-4660E2787A79}"/>
    <cellStyle name="Normal 51 2 2 3 2 3 2 2 2 4 2 2 2 2 2 2 2 2 2 2 2 2 2 2 3 2 2 2 2 2 2 2 2 2 2 2" xfId="21575" xr:uid="{EC9DA9B3-A412-498A-9B70-A54A3A01E899}"/>
    <cellStyle name="Normal 51 2 2 3 2 3 2 2 2 4 2 2 2 2 2 2 2 2 2 2 2 2 2 2 3 2 2 2 2 2 2 2 2 2 2 2 2" xfId="21601" xr:uid="{FC5EBE5A-3034-4430-8AB9-EB26CB270D38}"/>
    <cellStyle name="Normal 51 2 2 3 2 3 2 2 2 4 2 2 2 2 2 2 2 2 2 2 2 2 2 2 3 2 2 2 2 2 2 2 2 2 2 2 2 2" xfId="21640" xr:uid="{D229963E-EE26-4195-9B5A-A91BA85987A2}"/>
    <cellStyle name="Normal 51 2 2 3 2 3 2 2 2 4 2 2 2 2 2 2 2 2 2 2 2 2 2 2 3 2 2 2 2 2 2 2 2 2 2 2 2 2 2" xfId="21668" xr:uid="{F9143CAC-DAF5-4FD8-A9C0-85E0C7D0A348}"/>
    <cellStyle name="Normal 51 2 2 3 2 3 2 2 2 4 2 2 2 2 2 2 2 2 2 2 2 2 2 2 3 2 2 2 2 2 2 2 2 2 2 2 2 2 3" xfId="21681" xr:uid="{6490A740-5032-4C5A-9338-755493A011FC}"/>
    <cellStyle name="Normal 51 2 2 3 2 3 2 2 2 4 2 2 2 2 2 2 2 2 2 2 2 2 2 2 3 2 2 2 2 2 2 2 2 2 2 2 2 2 3 2" xfId="21724" xr:uid="{1D7AFDDB-C406-4317-ACAB-912DFD26F5E8}"/>
    <cellStyle name="Normal 51 2 2 3 2 3 2 2 2 4 2 2 2 2 2 2 2 2 2 2 2 2 2 2 3 2 2 2 2 2 2 2 2 2 2 2 2 2 3 2 2" xfId="21751" xr:uid="{E74BF4EA-975E-4551-A944-2285517AB7DA}"/>
    <cellStyle name="Normal 51 2 2 3 2 3 2 2 2 4 2 2 2 2 2 2 2 2 2 2 2 2 2 2 3 2 2 2 2 2 2 2 2 2 2 2 2 2 3 2 2 2" xfId="21778" xr:uid="{E7979C2D-6DAB-4B55-A5FE-51B0C27095A1}"/>
    <cellStyle name="Normal 51 2 2 3 2 3 2 2 2 4 2 2 2 2 2 3" xfId="16455" xr:uid="{3B28ED09-61AE-4F8B-B39E-DD7684A12482}"/>
    <cellStyle name="Normal 51 2 2 3 2 3 2 2 2 4 3" xfId="16311" xr:uid="{FC46B249-E4F2-4A6D-891B-E4F9218783CF}"/>
    <cellStyle name="Normal 51 2 2 3 2 3 2 2 2 4 3 2" xfId="16338" xr:uid="{2F35D5F8-A706-40AE-95DB-AB20F29002E2}"/>
    <cellStyle name="Normal 51 2 2 3 2 3 2 2 2 4 3 2 2" xfId="16392" xr:uid="{DFAF0716-FFB5-409F-95AE-C7467E788DB8}"/>
    <cellStyle name="Normal 51 2 2 3 2 3 2 2 2 4 3 2 2 2" xfId="16454" xr:uid="{C017FE80-8555-43A6-A01F-A881193D1011}"/>
    <cellStyle name="Normal 51 2 2 4" xfId="13291" xr:uid="{00000000-0005-0000-0000-00002A320000}"/>
    <cellStyle name="Normal 51 2 2 4 2" xfId="16051" xr:uid="{00000000-0005-0000-0000-00002B320000}"/>
    <cellStyle name="Normal 51 2 2 4 2 2" xfId="16086" xr:uid="{00000000-0005-0000-0000-00002C320000}"/>
    <cellStyle name="Normal 51 2 2 4 2 2 2" xfId="16126" xr:uid="{00000000-0005-0000-0000-00002D320000}"/>
    <cellStyle name="Normal 51 2 2 4 2 2 2 2" xfId="16197" xr:uid="{07DA2933-5675-4409-856C-DBBD93D07A88}"/>
    <cellStyle name="Normal 51 2 2 4 2 2 2 2 2" xfId="16304" xr:uid="{A90963C9-D5CE-460A-83BC-B3BFDDF1B620}"/>
    <cellStyle name="Normal 51 2 3" xfId="16772" xr:uid="{3A9FCE66-F567-41B4-B7AF-5179093799ED}"/>
    <cellStyle name="Normal 51 3" xfId="20956" xr:uid="{3C69DF2B-2329-4FCD-A964-A2D7828759B2}"/>
    <cellStyle name="Normal 52" xfId="13164" xr:uid="{00000000-0005-0000-0000-00002E320000}"/>
    <cellStyle name="Normal 52 2" xfId="13187" xr:uid="{00000000-0005-0000-0000-00002F320000}"/>
    <cellStyle name="Normal 53" xfId="13166" xr:uid="{00000000-0005-0000-0000-000030320000}"/>
    <cellStyle name="Normal 54" xfId="13167" xr:uid="{00000000-0005-0000-0000-000031320000}"/>
    <cellStyle name="Normal 55" xfId="13168" xr:uid="{00000000-0005-0000-0000-000032320000}"/>
    <cellStyle name="Normal 56" xfId="13169" xr:uid="{00000000-0005-0000-0000-000033320000}"/>
    <cellStyle name="Normal 57" xfId="13165" xr:uid="{00000000-0005-0000-0000-000034320000}"/>
    <cellStyle name="Normal 58" xfId="13170" xr:uid="{00000000-0005-0000-0000-000035320000}"/>
    <cellStyle name="Normal 59" xfId="13179" xr:uid="{00000000-0005-0000-0000-000036320000}"/>
    <cellStyle name="Normal 59 2" xfId="13280"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8" xr:uid="{0B8180CD-E2C8-415E-9D1B-7D89361CF1BB}"/>
    <cellStyle name="Normal 6 15 3" xfId="10153" xr:uid="{00000000-0005-0000-0000-000045320000}"/>
    <cellStyle name="Normal 6 15 3 2" xfId="20959" xr:uid="{23CB3288-E514-45B6-84CC-FF09802AA9F6}"/>
    <cellStyle name="Normal 6 15 4" xfId="15806" xr:uid="{00000000-0005-0000-0000-000046320000}"/>
    <cellStyle name="Normal 6 15 5" xfId="15807" xr:uid="{00000000-0005-0000-0000-000047320000}"/>
    <cellStyle name="Normal 6 15 6" xfId="20957" xr:uid="{C644E81E-237C-4909-9E4B-E33BEB8D868D}"/>
    <cellStyle name="Normal 6 16" xfId="10154" xr:uid="{00000000-0005-0000-0000-000048320000}"/>
    <cellStyle name="Normal 6 16 2" xfId="10155" xr:uid="{00000000-0005-0000-0000-000049320000}"/>
    <cellStyle name="Normal 6 16 2 2" xfId="20961" xr:uid="{6A2EE990-56CF-4FC4-A503-E20C4428D107}"/>
    <cellStyle name="Normal 6 16 3" xfId="10156" xr:uid="{00000000-0005-0000-0000-00004A320000}"/>
    <cellStyle name="Normal 6 16 3 2" xfId="20962" xr:uid="{073877A8-4F84-423D-9C7E-0EE663AD08B3}"/>
    <cellStyle name="Normal 6 16 4" xfId="15808" xr:uid="{00000000-0005-0000-0000-00004B320000}"/>
    <cellStyle name="Normal 6 16 5" xfId="15809" xr:uid="{00000000-0005-0000-0000-00004C320000}"/>
    <cellStyle name="Normal 6 16 6" xfId="20960"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1"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4" xr:uid="{00000000-0005-0000-0000-000064320000}"/>
    <cellStyle name="Normal 60 2" xfId="13195" xr:uid="{00000000-0005-0000-0000-000065320000}"/>
    <cellStyle name="Normal 60 2 2" xfId="16182" xr:uid="{6C47669E-D16C-4A07-9646-99D80113DA98}"/>
    <cellStyle name="Normal 61" xfId="13210" xr:uid="{00000000-0005-0000-0000-000066320000}"/>
    <cellStyle name="Normal 61 2" xfId="13245" xr:uid="{00000000-0005-0000-0000-000067320000}"/>
    <cellStyle name="Normal 61 3" xfId="16083" xr:uid="{00000000-0005-0000-0000-000068320000}"/>
    <cellStyle name="Normal 62" xfId="13240" xr:uid="{00000000-0005-0000-0000-000069320000}"/>
    <cellStyle name="Normal 62 2" xfId="16073" xr:uid="{00000000-0005-0000-0000-00006A320000}"/>
    <cellStyle name="Normal 62 2 2" xfId="16114" xr:uid="{00000000-0005-0000-0000-00006B320000}"/>
    <cellStyle name="Normal 62 2 3" xfId="16281" xr:uid="{5CA7F94B-7B38-4054-946C-8B9A39261A03}"/>
    <cellStyle name="Normal 62 2 3 2" xfId="16327" xr:uid="{7BBD0DE2-544A-4368-99A3-4ABBBF5B7A34}"/>
    <cellStyle name="Normal 62 2 3 3" xfId="16419" xr:uid="{97F84823-529F-47C2-A0D0-1726CC53096A}"/>
    <cellStyle name="Normal 63" xfId="16044" xr:uid="{00000000-0005-0000-0000-00006C320000}"/>
    <cellStyle name="Normal 63 2" xfId="16050" xr:uid="{00000000-0005-0000-0000-00006D320000}"/>
    <cellStyle name="Normal 63 2 2" xfId="16108" xr:uid="{00000000-0005-0000-0000-00006E320000}"/>
    <cellStyle name="Normal 63 2 2 2" xfId="16109" xr:uid="{00000000-0005-0000-0000-00006F320000}"/>
    <cellStyle name="Normal 63 2 3 2" xfId="16137" xr:uid="{00000000-0005-0000-0000-000070320000}"/>
    <cellStyle name="Normal 63 2 3 2 2 2" xfId="16184" xr:uid="{D98731DC-9FB5-40A7-A75C-ACCBBC8EC3F5}"/>
    <cellStyle name="Normal 63 2 3 2 2 2 2" xfId="16196" xr:uid="{5F1FB691-CBC7-41D4-B38D-ABE180479ABC}"/>
    <cellStyle name="Normal 63 2 3 2 2 2 2 2" xfId="16246" xr:uid="{D2F0C4B0-66C8-40E4-B3CF-530AC77C5824}"/>
    <cellStyle name="Normal 63 2 3 2 2 2 2 2 2" xfId="16247" xr:uid="{4E37A55D-D44E-4DDC-954F-59D2A88C459D}"/>
    <cellStyle name="Normal 63 2 3 2 2 2 2 2 2 2" xfId="16257" xr:uid="{8707F6FB-E4A8-48F0-95A6-68015FC54EA4}"/>
    <cellStyle name="Normal 63 2 3 2 2 2 2 2 2 2 2 2" xfId="16316" xr:uid="{AFE03068-BACA-43D3-9C45-A12BE437D06B}"/>
    <cellStyle name="Normal 63 2 3 2 2 2 2 2 2 2 2 2 2" xfId="16352" xr:uid="{E8D1311A-840E-4CE2-B159-39FA2168A118}"/>
    <cellStyle name="Normal 63 3" xfId="16049" xr:uid="{00000000-0005-0000-0000-000071320000}"/>
    <cellStyle name="Normal 63 3 2" xfId="16085" xr:uid="{00000000-0005-0000-0000-000072320000}"/>
    <cellStyle name="Normal 63 3 2 2" xfId="16125" xr:uid="{00000000-0005-0000-0000-000073320000}"/>
    <cellStyle name="Normal 63 3 2 2 2" xfId="16195" xr:uid="{81DE80A8-427A-4E1F-ACCF-5A976E9BED30}"/>
    <cellStyle name="Normal 64" xfId="16193" xr:uid="{1D2F77B3-3C81-408C-ACC2-66C0C434CF77}"/>
    <cellStyle name="Normal 64 2" xfId="16211" xr:uid="{5C6C72B5-6D61-46C6-8BE2-199E9FE24EC5}"/>
    <cellStyle name="Normal 64 2 2" xfId="16313" xr:uid="{32C20716-0237-43D2-8C23-AAF6A00F2B2C}"/>
    <cellStyle name="Normal 64 2 2 2" xfId="16350" xr:uid="{00438013-D350-4208-8BA7-2C5D38BC23F6}"/>
    <cellStyle name="Normal 65" xfId="16213" xr:uid="{934D4535-516C-4EB2-B73B-9E71652BB1CE}"/>
    <cellStyle name="Normal 65 2" xfId="16248" xr:uid="{DE8154F1-BC5F-4ED2-96C3-CB99D8F2A8F6}"/>
    <cellStyle name="Normal 65 2 2" xfId="16258" xr:uid="{1AD93F42-D7D7-4FB1-BB06-2B18C51C6E15}"/>
    <cellStyle name="Normal 65 2 2 2 2" xfId="16315" xr:uid="{AA532748-964D-419E-8F4E-3D13A05F243E}"/>
    <cellStyle name="Normal 65 2 2 2 2 2" xfId="16353" xr:uid="{60763F89-F467-4F8B-97F9-1CAAB642971B}"/>
    <cellStyle name="Normal 66" xfId="16214" xr:uid="{E86FFEFE-5BEF-4CF1-AF0C-F6B6607149BC}"/>
    <cellStyle name="Normal 66 2" xfId="16292" xr:uid="{10172259-2E68-4207-B8EF-23DF059C403A}"/>
    <cellStyle name="Normal 66 2 2" xfId="16357" xr:uid="{3CAB56E9-3914-4E11-8993-4341446FC8A7}"/>
    <cellStyle name="Normal 67" xfId="16226" xr:uid="{4F0B3217-EB60-4819-8D92-195359B3C89D}"/>
    <cellStyle name="Normal 68" xfId="16237" xr:uid="{BA03F7E0-484F-4ADB-98AA-9F8E1E4BDADC}"/>
    <cellStyle name="Normal 69" xfId="16254" xr:uid="{DDE43675-6223-44CB-AB05-513407D17193}"/>
    <cellStyle name="Normal 69 2" xfId="16312" xr:uid="{AE086947-E3CC-4C91-8672-847D7EE05D31}"/>
    <cellStyle name="Normal 69 2 2" xfId="16318" xr:uid="{41041A23-FEA2-4770-8D6A-9427EAD389C4}"/>
    <cellStyle name="Normal 69 2 2 2 2" xfId="16346" xr:uid="{E82FD6A6-DE7D-49D2-A5A9-A60FAB773ABE}"/>
    <cellStyle name="Normal 69 2 2 2 2 2 2" xfId="16389" xr:uid="{3395D12F-6C49-4059-A0DF-70A437AF8530}"/>
    <cellStyle name="Normal 69 2 2 2 2 2 2 2" xfId="16415" xr:uid="{1BB7B85C-FCFA-4809-89CE-5253140216E7}"/>
    <cellStyle name="Normal 69 2 2 2 2 2 2 2 2" xfId="16437" xr:uid="{9095D68F-9483-4567-9651-3CC8A4CE4509}"/>
    <cellStyle name="Normal 69 2 2 2 2 2 2 2 2 2" xfId="16446" xr:uid="{92DFDDE1-3D87-4B47-A17D-09E04463C40C}"/>
    <cellStyle name="Normal 69 2 2 2 2 2 2 2 2 2 2" xfId="16453" xr:uid="{EB6FEBE6-B543-4F3D-BB64-CAD4CFFC2EA4}"/>
    <cellStyle name="Normal 69 2 2 2 2 2 2 2 2 2 2 2 2" xfId="16480" xr:uid="{A1472C80-32C9-4AC1-A45D-93DA6B82DDC4}"/>
    <cellStyle name="Normal 69 2 2 2 2 2 2 2 2 2 2 2 2 2" xfId="16505" xr:uid="{7591E8C6-7767-4CEE-AA2C-49127A2134BC}"/>
    <cellStyle name="Normal 69 2 2 2 2 2 2 2 2 2 2 2 2 2 2" xfId="16511" xr:uid="{C92339F9-EBE4-4B27-B24D-ECE946F8E23D}"/>
    <cellStyle name="Normal 69 2 2 2 2 2 2 2 2 2 2 2 2 3" xfId="16517" xr:uid="{3575A596-EE10-42D5-9032-C78C9B24A8CE}"/>
    <cellStyle name="Normal 69 2 3 2" xfId="16345" xr:uid="{476D05DA-7DA4-4F81-8157-4627E62804F7}"/>
    <cellStyle name="Normal 69 2 3 2 2 2" xfId="16387" xr:uid="{CCE9A077-1769-4B8A-BD48-E2D2B1C9A2F9}"/>
    <cellStyle name="Normal 69 2 3 2 2 2 2" xfId="16413" xr:uid="{2AD09660-DCB5-4371-9410-D4F6E9E819F1}"/>
    <cellStyle name="Normal 69 2 3 2 2 2 2 2" xfId="16436" xr:uid="{9FB5EF7D-8CEA-43C8-9951-0861EBB6FF16}"/>
    <cellStyle name="Normal 69 2 3 2 2 2 2 2 2" xfId="16445" xr:uid="{9ED1E89D-B9A0-47C7-BD1E-DB21201BAA73}"/>
    <cellStyle name="Normal 69 2 3 2 2 2 2 2 2 2" xfId="16452" xr:uid="{21C2DADC-E1BE-4918-9EF8-EB2B396FBDAC}"/>
    <cellStyle name="Normal 69 2 3 2 2 2 2 2 2 2 2 2" xfId="16478" xr:uid="{C3BB43D6-928A-4BAF-A869-3A60609B6FAA}"/>
    <cellStyle name="Normal 69 2 3 2 2 2 2 2 2 2 2 2 2" xfId="16503" xr:uid="{3100E86E-DBE2-493E-96E6-EF86B7EF5DFA}"/>
    <cellStyle name="Normal 69 2 3 2 2 2 2 2 2 2 2 2 2 2" xfId="16509" xr:uid="{08BE7829-A876-4C9D-B104-048327618EAD}"/>
    <cellStyle name="Normal 69 2 3 2 2 2 2 2 2 2 2 2 2 2 2" xfId="16531" xr:uid="{3CA1D7C1-69F9-4616-9504-F7BD7C3E8E94}"/>
    <cellStyle name="Normal 69 2 3 2 2 2 2 2 2 2 2 2 2 2 2 2" xfId="16534" xr:uid="{582C1CC2-B6E6-4FDE-8A25-42BBA55146B8}"/>
    <cellStyle name="Normal 69 2 3 2 2 2 2 2 2 2 2 2 2 2 2 2 2" xfId="16549" xr:uid="{9FC688C9-3343-495A-9BED-0C31729BB767}"/>
    <cellStyle name="Normal 69 2 3 2 2 2 2 2 2 2 2 2 2 2 2 2 2 2" xfId="16552" xr:uid="{DE8C706D-283C-46EB-89D3-E6B0A9372512}"/>
    <cellStyle name="Normal 69 2 3 2 2 2 2 2 2 2 2 2 2 2 2 2 2 2 2" xfId="16591" xr:uid="{3418D218-BAAB-47E0-85E8-B53833D2566C}"/>
    <cellStyle name="Normal 69 2 3 2 2 2 2 2 2 2 2 2 2 2 2 2 2 2 2 2" xfId="16612" xr:uid="{424E6446-FCBC-4FA4-A5A3-03C100DC7F40}"/>
    <cellStyle name="Normal 69 2 3 2 2 2 2 2 2 2 2 2 2 2 2 2 2 2 2 2 2" xfId="16664" xr:uid="{A1E58C5B-E73F-48A2-9ECA-D8A4C4F590C0}"/>
    <cellStyle name="Normal 69 2 3 2 2 2 2 2 2 2 2 2 2 2 2 2 2 2 2 2 2 2" xfId="16689" xr:uid="{63A6A886-9641-4220-ACE5-5B7BE8EC6CF2}"/>
    <cellStyle name="Normal 69 2 3 2 2 2 2 2 2 2 2 2 2 2 2 2 2 2 2 2 2 2 2" xfId="16726" xr:uid="{4763678B-5835-4889-A977-B28BF05C8266}"/>
    <cellStyle name="Normal 69 2 3 2 2 2 2 2 2 2 2 2 2 2 2 2 2 2 2 2 2 2 2 2" xfId="21430" xr:uid="{C7BEE02A-1449-4F30-82F7-195626471B5F}"/>
    <cellStyle name="Normal 69 2 3 2 2 2 2 2 2 2 2 2 2 2 2 2 2 2 2 2 2 2 2 2 2" xfId="21456" xr:uid="{0989E149-49DA-4BBF-8FB9-8060F0217AA7}"/>
    <cellStyle name="Normal 69 2 3 2 2 2 2 2 2 2 2 2 2 2 2 2 2 2 2 2 2 2 2 2 2 2" xfId="21487" xr:uid="{4CA809B2-354F-4B9E-AD99-5A5B2286E89F}"/>
    <cellStyle name="Normal 69 2 3 2 2 2 2 2 2 2 2 2 2 2 2 2 2 2 2 2 2 2 2 2 2 2 2" xfId="21536" xr:uid="{F86BDC2A-E239-4892-ABDF-C6EB466D8590}"/>
    <cellStyle name="Normal 69 2 3 2 2 2 2 2 2 2 2 2 2 2 2 2 2 2 2 2 2 2 2 2 2 2 2 2" xfId="21562" xr:uid="{E8734458-F7F8-4F3E-A27D-359F34D09E7C}"/>
    <cellStyle name="Normal 69 2 3 2 2 2 2 2 2 2 2 2 2 2 2 2 2 2 2 2 2 2 2 2 2 2 2 2 2" xfId="21588" xr:uid="{C7943384-F9D9-480F-B417-271F68E223AF}"/>
    <cellStyle name="Normal 69 2 3 2 2 2 2 2 2 2 2 2 2 2 2 2 2 2 2 2 2 2 2 2 2 2 2 2 2 2" xfId="21627" xr:uid="{151FC1D6-2693-42AA-BC5F-D878F24D500A}"/>
    <cellStyle name="Normal 69 2 3 2 2 2 2 2 2 2 2 2 2 2 2 2 2 2 2 2 2 2 2 2 2 2 2 2 2 2 2" xfId="21655" xr:uid="{AF4FA48B-5A64-4062-BFFA-34750BE62C4F}"/>
    <cellStyle name="Normal 69 2 3 2 2 2 2 2 2 2 2 2 2 2 2 2 2 2 2 2 2 2 2 2 2 2 2 2 2 2 2 2" xfId="21711" xr:uid="{40E74F27-62C7-4042-91A4-BF52D411960B}"/>
    <cellStyle name="Normal 69 2 3 2 2 2 2 2 2 2 2 2 2 2 2 2 2 2 2 2 2 2 2 2 2 2 2 2 2 2 2 2 2" xfId="21738" xr:uid="{E2D6A93B-6A4D-4010-955C-AF43515A60E5}"/>
    <cellStyle name="Normal 69 2 3 2 2 2 2 2 2 2 2 2 2 2 2 2 2 2 2 2 2 2 2 2 2 2 2 2 2 2 2 2 2 2" xfId="21765" xr:uid="{75D23DC5-D04B-4362-B7C8-AAC8CF0DF3EF}"/>
    <cellStyle name="Normal 69 2 3 2 2 2 2 2 2 2 2 2 2 2 2 2 2 2 2 2 2 2 2 2 2 2 2 2 2 2 3" xfId="21694" xr:uid="{90F8F07A-04C8-4784-8F99-19F23E5360F3}"/>
    <cellStyle name="Normal 69 2 3 2 2 2 2 2 2 2 2 2 2 2 2 2 2 2 2 2 2 2 2 2 2 2 2 2 2 2 3 2" xfId="21737" xr:uid="{29CE68F4-603A-452A-AC22-FC770CB7FDDD}"/>
    <cellStyle name="Normal 69 2 3 2 2 2 2 2 2 2 2 2 2 2 2 2 2 2 2 2 2 2 2 2 2 2 2 2 2 2 3 2 2" xfId="21764" xr:uid="{A2764AC2-7919-4E2E-B3B4-4213D5C1F32F}"/>
    <cellStyle name="Normal 69 2 3 2 2 2 2 2 2 2 2 2 2 2 2 2 2 2 2 2 2 2 2 2 2 2 2 2 2 2 3 2 2 2" xfId="21791" xr:uid="{250FB990-31A6-4B4D-B9A7-8DA952608DE7}"/>
    <cellStyle name="Normal 69 2 3 2 2 2 2 2 2 2 2 2 3" xfId="16515"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3" xr:uid="{E637993D-413E-48FC-926B-552580A850BF}"/>
    <cellStyle name="Normal 7 2 3" xfId="10181" xr:uid="{00000000-0005-0000-0000-000077320000}"/>
    <cellStyle name="Normal 7 2 3 2" xfId="20964" xr:uid="{EF9BF54D-95C4-4A00-BEFE-B1EDD91279B5}"/>
    <cellStyle name="Normal 7 2 4" xfId="10182" xr:uid="{00000000-0005-0000-0000-000078320000}"/>
    <cellStyle name="Normal 7 2 4 2" xfId="20965" xr:uid="{2BABDAF3-F731-4658-9F97-94BF6B881BEA}"/>
    <cellStyle name="Normal 7 2 5" xfId="15810" xr:uid="{00000000-0005-0000-0000-000079320000}"/>
    <cellStyle name="Normal 7 3" xfId="10183" xr:uid="{00000000-0005-0000-0000-00007A320000}"/>
    <cellStyle name="Normal 7 3 2" xfId="10184" xr:uid="{00000000-0005-0000-0000-00007B320000}"/>
    <cellStyle name="Normal 7 3 2 2" xfId="20967" xr:uid="{996F3F15-59A1-44FD-BEAB-B36A63BFB989}"/>
    <cellStyle name="Normal 7 3 3" xfId="10185" xr:uid="{00000000-0005-0000-0000-00007C320000}"/>
    <cellStyle name="Normal 7 3 3 2" xfId="20968" xr:uid="{BB8E4CD0-CFFB-4348-A94B-33D58920A79C}"/>
    <cellStyle name="Normal 7 3 4" xfId="15811" xr:uid="{00000000-0005-0000-0000-00007D320000}"/>
    <cellStyle name="Normal 7 3 5" xfId="15812" xr:uid="{00000000-0005-0000-0000-00007E320000}"/>
    <cellStyle name="Normal 7 3 6" xfId="20966" xr:uid="{FF3BAB38-B4F0-45DF-B4E3-5AFBA7BCA6F0}"/>
    <cellStyle name="Normal 7 4" xfId="10186" xr:uid="{00000000-0005-0000-0000-00007F320000}"/>
    <cellStyle name="Normal 7 4 2" xfId="20969" xr:uid="{CA59064E-0EDD-4336-A6F0-59F8FBF461C0}"/>
    <cellStyle name="Normal 7_Sheet1" xfId="10187" xr:uid="{00000000-0005-0000-0000-000080320000}"/>
    <cellStyle name="Normal 70" xfId="16269" xr:uid="{A4DCC06E-BE02-4E40-B5E2-47412009F675}"/>
    <cellStyle name="Normal 71" xfId="16284" xr:uid="{0888622F-89A4-416E-93FF-43B9782596B2}"/>
    <cellStyle name="Normal 71 2" xfId="16323" xr:uid="{92B05133-25DC-4BAC-8A62-DBCC68405C41}"/>
    <cellStyle name="Normal 71 2 2" xfId="16377" xr:uid="{04F22A56-E93E-47F0-9DD0-96EB9A4FC292}"/>
    <cellStyle name="Normal 71 2 2 2" xfId="16404" xr:uid="{B9409699-D3AC-4D46-A95C-92BDEDF12079}"/>
    <cellStyle name="Normal 71 2 2 2 2" xfId="16424" xr:uid="{35F14A12-A7E9-4F96-8E13-BF97D481DBB7}"/>
    <cellStyle name="Normal 71 2 2 2 2 2" xfId="16463" xr:uid="{D8035FF0-49A7-46B0-9D37-5025FA190FB2}"/>
    <cellStyle name="Normal 71 2 2 2 2 2 2" xfId="16476" xr:uid="{8442CC4F-7BCB-4A3E-BF65-D73C5B606258}"/>
    <cellStyle name="Normal 71 2 2 2 2 2 2 2" xfId="16519" xr:uid="{A53BDBE5-E991-45CD-B376-00A99551D5B0}"/>
    <cellStyle name="Normal 71 2 2 2 2 2 2 2 2" xfId="16538" xr:uid="{42D666CE-364D-4025-9857-D29F7AE60AE4}"/>
    <cellStyle name="Normal 71 2 2 2 2 2 2 2 2 2" xfId="16556" xr:uid="{1B7A0609-7181-4538-804E-6FCCC7EC70E9}"/>
    <cellStyle name="Normal 71 2 2 2 2 2 2 2 2 2 2" xfId="16653" xr:uid="{421B5DE2-9800-4257-989D-D6C6BDE1455A}"/>
    <cellStyle name="Normal 71 2 2 2 2 2 2 2 2 2 2 2" xfId="16753" xr:uid="{2BDF1D4D-3124-413E-A459-BD2720CCAEC9}"/>
    <cellStyle name="Normal 71 2 2 2 2 2 2 2 2 2 2 2 2" xfId="21515" xr:uid="{2C9D9DAD-274B-4636-AB5C-6740E5405D2C}"/>
    <cellStyle name="Normal 71 2 2 2 2 2 2 2 2 2 2 2 2 2" xfId="21616" xr:uid="{D2F74DC8-BA24-46A7-820F-CE16433C210C}"/>
    <cellStyle name="Normal 71 2 2 2 2 2 2 2 2 2 2 2 2 2 2" xfId="21697" xr:uid="{B9986B8A-10FB-47E1-B353-87C5AF58F045}"/>
    <cellStyle name="Normal 71 2 2 2 2 2 2 2 2 2 2 2 2 2 2 2" xfId="21794" xr:uid="{6778A8E2-AC74-4BA8-B32D-B668960EC6D0}"/>
    <cellStyle name="Normal 72" xfId="16285" xr:uid="{35551D9B-9AC6-4EA5-9AF3-78E6ABA51AC5}"/>
    <cellStyle name="Normal 73" xfId="16286" xr:uid="{F177B9AE-9FC3-4DD9-AA08-DA01AE0EB622}"/>
    <cellStyle name="Normal 74" xfId="16287" xr:uid="{24539020-E273-4D69-99FD-0B3E2647AAC8}"/>
    <cellStyle name="Normal 75" xfId="16288" xr:uid="{A2D0C228-08DC-4AC5-A6E3-50CB3FB43E67}"/>
    <cellStyle name="Normal 75 2" xfId="16333" xr:uid="{DA08F5D7-9D17-48BF-9ED9-AE8BDA85136C}"/>
    <cellStyle name="Normal 75 2 2" xfId="16383" xr:uid="{5F83DCB7-79F6-4398-8E78-B50417E1C44A}"/>
    <cellStyle name="Normal 76" xfId="16293" xr:uid="{576FB041-52E4-4C28-BC57-556B9E77311C}"/>
    <cellStyle name="Normal 76 2" xfId="16362" xr:uid="{7096FA16-1AEE-4B8B-B06D-A0256C51A557}"/>
    <cellStyle name="Normal 76 3" xfId="16369" xr:uid="{10930EA8-0F80-486E-9160-E02FEE398657}"/>
    <cellStyle name="Normal 77" xfId="16317" xr:uid="{5ED994BB-2A47-4F0F-B54E-2B63081E88D9}"/>
    <cellStyle name="Normal 77 2" xfId="16368" xr:uid="{E0323407-0DFE-4E8A-916F-8189DC036C97}"/>
    <cellStyle name="Normal 77 2 2" xfId="16348" xr:uid="{ABF33262-495F-4AD7-8025-0AD9BAEFE93D}"/>
    <cellStyle name="Normal 78" xfId="16321" xr:uid="{9221FC6C-1D21-43FE-9B30-920C1A6983C4}"/>
    <cellStyle name="Normal 79" xfId="16337"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1" xr:uid="{C9CDCEC4-FB37-4792-88C7-1F679C3C087A}"/>
    <cellStyle name="Normal 8 2 3" xfId="10190" xr:uid="{00000000-0005-0000-0000-000084320000}"/>
    <cellStyle name="Normal 8 2 3 2" xfId="20972" xr:uid="{2AA29423-8BC1-4C47-B38F-3C9FCA58612E}"/>
    <cellStyle name="Normal 8 2 4" xfId="10191" xr:uid="{00000000-0005-0000-0000-000085320000}"/>
    <cellStyle name="Normal 8 2 5" xfId="15813" xr:uid="{00000000-0005-0000-0000-000086320000}"/>
    <cellStyle name="Normal 8 2 6" xfId="15814" xr:uid="{00000000-0005-0000-0000-000087320000}"/>
    <cellStyle name="Normal 8 2 7" xfId="20970" xr:uid="{31CFCF83-B854-41DD-8FD1-FB8F2CDF6369}"/>
    <cellStyle name="Normal 8 3" xfId="10192" xr:uid="{00000000-0005-0000-0000-000088320000}"/>
    <cellStyle name="Normal 8 3 2" xfId="10193" xr:uid="{00000000-0005-0000-0000-000089320000}"/>
    <cellStyle name="Normal 8 3 2 2" xfId="20974" xr:uid="{3592703B-C6C5-44AE-9B3F-AAE8F87FC5B3}"/>
    <cellStyle name="Normal 8 3 3" xfId="10194" xr:uid="{00000000-0005-0000-0000-00008A320000}"/>
    <cellStyle name="Normal 8 3 3 2" xfId="20975" xr:uid="{5D2A8C60-FAF5-480E-B22F-11EBC8CD6EE1}"/>
    <cellStyle name="Normal 8 3 4" xfId="15815" xr:uid="{00000000-0005-0000-0000-00008B320000}"/>
    <cellStyle name="Normal 8 3 5" xfId="15816" xr:uid="{00000000-0005-0000-0000-00008C320000}"/>
    <cellStyle name="Normal 8 3 6" xfId="20973" xr:uid="{D3EF627C-5F02-4531-922A-90D91B819CCD}"/>
    <cellStyle name="Normal 8 4" xfId="10195" xr:uid="{00000000-0005-0000-0000-00008D320000}"/>
    <cellStyle name="Normal 8_Sheet1" xfId="10196" xr:uid="{00000000-0005-0000-0000-00008E320000}"/>
    <cellStyle name="Normal 80" xfId="16441" xr:uid="{D52EE767-24C5-4FDB-89B7-F090B11AD751}"/>
    <cellStyle name="Normal 81" xfId="16442" xr:uid="{8EC7501A-45A6-4153-9251-C60B6ACE9D71}"/>
    <cellStyle name="Normal 82" xfId="16443" xr:uid="{537E8A2A-4B31-4A09-B369-19CE89C62912}"/>
    <cellStyle name="Normal 82 2" xfId="16464" xr:uid="{5568D4BE-C3C9-42F2-9F82-CA7CF8021356}"/>
    <cellStyle name="Normal 82 2 2" xfId="16474" xr:uid="{6CDC4D04-F83A-47ED-A086-92DE9ADDE352}"/>
    <cellStyle name="Normal 82 2 2 2" xfId="16520" xr:uid="{7138E4E0-D077-4CF5-A0FF-2403FF59A5F9}"/>
    <cellStyle name="Normal 82 2 2 2 2" xfId="16539" xr:uid="{B22A6BA4-ED9E-4B7C-9F2A-711709245B9A}"/>
    <cellStyle name="Normal 82 2 2 2 2 2" xfId="16557" xr:uid="{B46E0113-EF39-46EE-A3BB-1D6955BA2F5F}"/>
    <cellStyle name="Normal 82 2 2 2 2 2 2" xfId="16654" xr:uid="{64BF0F6D-DC5E-451C-936A-85DD730A935E}"/>
    <cellStyle name="Normal 82 2 2 2 2 2 2 2" xfId="16754" xr:uid="{FE15FD64-F8CB-4946-82D3-DA2CAF04C097}"/>
    <cellStyle name="Normal 82 2 2 2 2 2 2 2 2" xfId="21516" xr:uid="{E4D56C9C-1F45-4AD6-95B5-BD2579C62497}"/>
    <cellStyle name="Normal 82 2 2 2 2 2 2 2 2 2" xfId="21617" xr:uid="{664C0608-0D37-4E2E-A016-32A09A7000D2}"/>
    <cellStyle name="Normal 82 2 2 2 2 2 2 2 2 2 2" xfId="21698" xr:uid="{FF155283-0AA4-4D4C-9D52-5B64D321A128}"/>
    <cellStyle name="Normal 82 2 2 2 2 2 2 2 2 2 2 2" xfId="21795" xr:uid="{E4D60EC9-E6E2-42D1-9C08-6A73425412BE}"/>
    <cellStyle name="Normal 83" xfId="16492" xr:uid="{DAE1F426-14BD-4C96-BB7A-64A488DADCB7}"/>
    <cellStyle name="Normal 84" xfId="16493" xr:uid="{1C6ABD2C-BA0A-49CA-BED9-6F3F2CF68139}"/>
    <cellStyle name="Normal 84 2" xfId="16523" xr:uid="{ABE9C3C0-ACC0-4C11-B09F-F1C7058DEC49}"/>
    <cellStyle name="Normal 84 2 2" xfId="16541" xr:uid="{B1BE4DEF-04A3-4D12-A0E7-4C11BF1443FF}"/>
    <cellStyle name="Normal 84 2 2 2" xfId="16559" xr:uid="{EC024CDF-56CE-4EA0-8BF8-B657234D6386}"/>
    <cellStyle name="Normal 84 2 2 2 2" xfId="16656" xr:uid="{A77F9185-4DC5-4851-A898-2160628A4A8B}"/>
    <cellStyle name="Normal 84 2 2 2 2 2" xfId="16756" xr:uid="{A5480181-169D-4D0D-B1B0-854A31758824}"/>
    <cellStyle name="Normal 84 2 2 2 2 2 2" xfId="21518" xr:uid="{BC7C5FB7-33E0-4646-832E-1E48FA88E18E}"/>
    <cellStyle name="Normal 84 2 2 2 2 2 2 2" xfId="21619" xr:uid="{F4A9B214-0422-4B3D-81F5-2EB8A60AD583}"/>
    <cellStyle name="Normal 84 2 2 2 2 2 2 2 2" xfId="21700" xr:uid="{4D9016CB-B2DC-47D7-80F5-4452FCDD6B40}"/>
    <cellStyle name="Normal 84 2 2 2 2 2 2 2 2 2" xfId="21797" xr:uid="{3839ACB6-E618-4C14-968F-3C43EB7CEB42}"/>
    <cellStyle name="Normal 85" xfId="16494" xr:uid="{28AC4364-0B43-4909-9B3F-CC34AC2F080A}"/>
    <cellStyle name="Normal 86" xfId="16495" xr:uid="{89F508E2-B5C6-40A6-B53D-1C257C1B6797}"/>
    <cellStyle name="Normal 86 2" xfId="16529" xr:uid="{CC176B4C-8B74-4E22-90D4-E3E16EE8B823}"/>
    <cellStyle name="Normal 86 2 2" xfId="16547" xr:uid="{5A80428F-DA1F-4256-A0D2-E57AB0649317}"/>
    <cellStyle name="Normal 86 2 2 2" xfId="16565" xr:uid="{72736719-19A7-4F41-8DBF-8C6BE881634B}"/>
    <cellStyle name="Normal 86 2 2 2 2" xfId="16662" xr:uid="{D3142843-3ABC-4D69-B220-A6B63831C637}"/>
    <cellStyle name="Normal 86 2 2 2 2 2" xfId="16762" xr:uid="{807B6F45-18BC-4C49-85E6-2FB79A1FD904}"/>
    <cellStyle name="Normal 86 2 2 2 2 2 2" xfId="21524" xr:uid="{81308FA2-B3A3-4F5D-B3E5-1B5F577CD61D}"/>
    <cellStyle name="Normal 86 2 2 2 2 2 2 2" xfId="21625" xr:uid="{3C092E9C-74E7-40CB-97D1-92D50AA701F0}"/>
    <cellStyle name="Normal 86 2 2 2 2 2 2 2 2" xfId="21706" xr:uid="{1F0B6EC9-D232-4567-863E-77720667278C}"/>
    <cellStyle name="Normal 86 2 2 2 2 2 2 2 2 2" xfId="21803" xr:uid="{5634D43F-3C2C-4489-A44C-08073959630F}"/>
    <cellStyle name="Normal 87" xfId="16496" xr:uid="{4FF2EB12-25C0-4D38-A25E-FB062B29DC43}"/>
    <cellStyle name="Normal 88" xfId="16497" xr:uid="{A684DE57-21C3-414A-829D-7963BD3DC10F}"/>
    <cellStyle name="Normal 89" xfId="16498"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6" xr:uid="{78378AA5-567E-4510-AA8D-2E0C8044040A}"/>
    <cellStyle name="Normal 9 2 3" xfId="10199" xr:uid="{00000000-0005-0000-0000-000092320000}"/>
    <cellStyle name="Normal 9 2 3 2" xfId="20977" xr:uid="{A8131480-9E87-4867-B179-50849B593F13}"/>
    <cellStyle name="Normal 9 2 4" xfId="10200" xr:uid="{00000000-0005-0000-0000-000093320000}"/>
    <cellStyle name="Normal 9 2 5" xfId="10201" xr:uid="{00000000-0005-0000-0000-000094320000}"/>
    <cellStyle name="Normal 9 2 5 2" xfId="20978" xr:uid="{46F393FE-8A6F-46DE-9674-1F98B3F554DE}"/>
    <cellStyle name="Normal 9 2 6" xfId="15817" xr:uid="{00000000-0005-0000-0000-000095320000}"/>
    <cellStyle name="Normal 9 3" xfId="10202" xr:uid="{00000000-0005-0000-0000-000096320000}"/>
    <cellStyle name="Normal 9 3 2" xfId="10203" xr:uid="{00000000-0005-0000-0000-000097320000}"/>
    <cellStyle name="Normal 9 3 3" xfId="20979" xr:uid="{B1FBA301-FECE-4FB9-89BA-FD257D354406}"/>
    <cellStyle name="Normal 9 4" xfId="10204" xr:uid="{00000000-0005-0000-0000-000098320000}"/>
    <cellStyle name="Normal 9 4 2" xfId="20980" xr:uid="{233E6900-1E4D-4B3C-B680-6FDF4F146403}"/>
    <cellStyle name="Normal 9 5" xfId="10205" xr:uid="{00000000-0005-0000-0000-000099320000}"/>
    <cellStyle name="Normal 9 6" xfId="10206" xr:uid="{00000000-0005-0000-0000-00009A320000}"/>
    <cellStyle name="Normal 9 6 2" xfId="20981" xr:uid="{6B13B0CF-D81C-433D-9E31-E45A34A1CA2F}"/>
    <cellStyle name="Normal 9 7" xfId="15818" xr:uid="{00000000-0005-0000-0000-00009B320000}"/>
    <cellStyle name="Normal 9_2011 LE3 PKB Schedule" xfId="10207" xr:uid="{00000000-0005-0000-0000-00009C320000}"/>
    <cellStyle name="Normal 90" xfId="16499" xr:uid="{3420870E-885E-436D-80CE-8BE024561267}"/>
    <cellStyle name="Normal 91" xfId="16567" xr:uid="{C5465D49-C504-403F-8CB4-A45DC07FB4F5}"/>
    <cellStyle name="Normal 91 2" xfId="16592" xr:uid="{24B6DEB7-FA09-4F4B-A218-DBA7C3DBD5AB}"/>
    <cellStyle name="Normal 92" xfId="16568" xr:uid="{E87BB3DA-49CD-4C69-B580-776C162FF145}"/>
    <cellStyle name="Normal 92 2" xfId="16593" xr:uid="{402002D0-E603-4122-83AB-AB33C29F2F96}"/>
    <cellStyle name="Normal 93" xfId="16569" xr:uid="{D50D5ADB-B121-4379-A8E2-9EFF238FCAFB}"/>
    <cellStyle name="Normal 93 2" xfId="16594" xr:uid="{8CA7B74C-A1C5-4A56-A94F-1B40CDDD5F40}"/>
    <cellStyle name="Normal 94" xfId="16570" xr:uid="{3EEF15CF-7055-41DF-B89F-0755F0AA67DA}"/>
    <cellStyle name="Normal 94 2" xfId="16595" xr:uid="{ED12D5EE-FD95-47F2-BF0A-6802437036F1}"/>
    <cellStyle name="Normal 94 2 2" xfId="16613" xr:uid="{D0A83AB5-5E31-45C7-82EE-0BDE07DA49AF}"/>
    <cellStyle name="Normal 95" xfId="16571" xr:uid="{471E583E-C205-4D66-8E38-96A470009F8D}"/>
    <cellStyle name="Normal 95 2" xfId="16596" xr:uid="{8116A601-054A-485B-894F-F8E3DCB1FB85}"/>
    <cellStyle name="Normal 96" xfId="16572" xr:uid="{0793C4E1-6A74-427D-9110-E6AFADD9E9F8}"/>
    <cellStyle name="Normal 97" xfId="16573" xr:uid="{9F7E9A96-1DE3-4C0A-A6B7-933FDD7E63E3}"/>
    <cellStyle name="Normal 97 2" xfId="16601" xr:uid="{D6F1E574-E0A6-40E3-9797-45D6FCEA476B}"/>
    <cellStyle name="Normal 98" xfId="16574" xr:uid="{DAF3C073-CCA5-4BA4-A771-D08888827425}"/>
    <cellStyle name="Normal 98 2" xfId="16602" xr:uid="{E8952CAA-C68A-4EFE-88FF-E70EE735817C}"/>
    <cellStyle name="Normal 99" xfId="16575" xr:uid="{93BCAD5A-2211-42C0-B07B-EBA2573D4495}"/>
    <cellStyle name="Normal 99 2" xfId="16597"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9" xr:uid="{00000000-0005-0000-0000-0000CB320000}"/>
    <cellStyle name="Note 11 18" xfId="15820" xr:uid="{00000000-0005-0000-0000-0000CC320000}"/>
    <cellStyle name="Note 11 19" xfId="20982"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3" xr:uid="{E35BD503-0BD5-453B-AD93-0B1BB4A909FA}"/>
    <cellStyle name="Note 11 4" xfId="10257" xr:uid="{00000000-0005-0000-0000-0000D0320000}"/>
    <cellStyle name="Note 11 4 2" xfId="10258" xr:uid="{00000000-0005-0000-0000-0000D1320000}"/>
    <cellStyle name="Note 11 4 3" xfId="20984"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1" xr:uid="{00000000-0005-0000-0000-0000EA320000}"/>
    <cellStyle name="Note 12 18" xfId="15822" xr:uid="{00000000-0005-0000-0000-0000EB320000}"/>
    <cellStyle name="Note 12 19" xfId="20985"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6" xr:uid="{02956624-4392-4353-809A-8F5CBB62641B}"/>
    <cellStyle name="Note 12 4" xfId="10286" xr:uid="{00000000-0005-0000-0000-0000EF320000}"/>
    <cellStyle name="Note 12 4 2" xfId="10287" xr:uid="{00000000-0005-0000-0000-0000F0320000}"/>
    <cellStyle name="Note 12 4 3" xfId="20987"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3" xr:uid="{00000000-0005-0000-0000-000009330000}"/>
    <cellStyle name="Note 13 18" xfId="15824" xr:uid="{00000000-0005-0000-0000-00000A330000}"/>
    <cellStyle name="Note 13 19" xfId="20988"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9" xr:uid="{D89D5C3B-9A72-436B-BF0B-886B2177F704}"/>
    <cellStyle name="Note 13 4" xfId="10315" xr:uid="{00000000-0005-0000-0000-00000E330000}"/>
    <cellStyle name="Note 13 4 2" xfId="10316" xr:uid="{00000000-0005-0000-0000-00000F330000}"/>
    <cellStyle name="Note 13 4 3" xfId="20990"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5" xr:uid="{00000000-0005-0000-0000-00001F330000}"/>
    <cellStyle name="Note 14 18" xfId="15826" xr:uid="{00000000-0005-0000-0000-000020330000}"/>
    <cellStyle name="Note 14 19" xfId="20991"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2" xr:uid="{AACD9E3E-2A81-40EB-B467-72AEE8325E66}"/>
    <cellStyle name="Note 14 4" xfId="10335" xr:uid="{00000000-0005-0000-0000-000024330000}"/>
    <cellStyle name="Note 14 4 2" xfId="10336" xr:uid="{00000000-0005-0000-0000-000025330000}"/>
    <cellStyle name="Note 14 4 3" xfId="20993"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7" xr:uid="{00000000-0005-0000-0000-000034330000}"/>
    <cellStyle name="Note 15 18" xfId="15828" xr:uid="{00000000-0005-0000-0000-000035330000}"/>
    <cellStyle name="Note 15 19" xfId="20994"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5" xr:uid="{76F3FADE-2A5B-4AE8-99B3-2764B80A25A1}"/>
    <cellStyle name="Note 15 4" xfId="10354" xr:uid="{00000000-0005-0000-0000-000039330000}"/>
    <cellStyle name="Note 15 4 2" xfId="10355" xr:uid="{00000000-0005-0000-0000-00003A330000}"/>
    <cellStyle name="Note 15 4 3" xfId="20996"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9" xr:uid="{00000000-0005-0000-0000-000049330000}"/>
    <cellStyle name="Note 16 18" xfId="15830" xr:uid="{00000000-0005-0000-0000-00004A330000}"/>
    <cellStyle name="Note 16 19" xfId="20997"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8" xr:uid="{D5C97630-074F-4673-9FA2-3AE3ACB25B28}"/>
    <cellStyle name="Note 16 4" xfId="10373" xr:uid="{00000000-0005-0000-0000-00004E330000}"/>
    <cellStyle name="Note 16 4 2" xfId="10374" xr:uid="{00000000-0005-0000-0000-00004F330000}"/>
    <cellStyle name="Note 16 4 3" xfId="20999"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1" xr:uid="{00000000-0005-0000-0000-00005E330000}"/>
    <cellStyle name="Note 17 18" xfId="15832" xr:uid="{00000000-0005-0000-0000-00005F330000}"/>
    <cellStyle name="Note 17 19" xfId="21000"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1" xr:uid="{F3ACE867-F6EF-4463-8118-EC11D92D131F}"/>
    <cellStyle name="Note 17 4" xfId="10392" xr:uid="{00000000-0005-0000-0000-000063330000}"/>
    <cellStyle name="Note 17 4 2" xfId="10393" xr:uid="{00000000-0005-0000-0000-000064330000}"/>
    <cellStyle name="Note 17 4 3" xfId="21002"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3" xr:uid="{00000000-0005-0000-0000-000073330000}"/>
    <cellStyle name="Note 18 18" xfId="15834" xr:uid="{00000000-0005-0000-0000-000074330000}"/>
    <cellStyle name="Note 18 19" xfId="21003"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4" xr:uid="{E13ED86E-CDA4-4C06-97B4-688F436F6781}"/>
    <cellStyle name="Note 18 4" xfId="10411" xr:uid="{00000000-0005-0000-0000-000078330000}"/>
    <cellStyle name="Note 18 4 2" xfId="10412" xr:uid="{00000000-0005-0000-0000-000079330000}"/>
    <cellStyle name="Note 18 4 3" xfId="21005"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5" xr:uid="{00000000-0005-0000-0000-000088330000}"/>
    <cellStyle name="Note 19 18" xfId="15836" xr:uid="{00000000-0005-0000-0000-000089330000}"/>
    <cellStyle name="Note 19 19" xfId="21006"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7" xr:uid="{AE77BC61-1160-4553-8DAD-97570460CC07}"/>
    <cellStyle name="Note 19 4" xfId="10430" xr:uid="{00000000-0005-0000-0000-00008D330000}"/>
    <cellStyle name="Note 19 4 2" xfId="10431" xr:uid="{00000000-0005-0000-0000-00008E330000}"/>
    <cellStyle name="Note 19 4 3" xfId="21008"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10" xr:uid="{8FD5D9D4-D016-4CA1-8D1D-C3870F120303}"/>
    <cellStyle name="Note 2 10 11" xfId="10441" xr:uid="{00000000-0005-0000-0000-000098330000}"/>
    <cellStyle name="Note 2 10 11 2" xfId="21011" xr:uid="{E63C4660-6D13-4148-A3F6-42AC30EBE635}"/>
    <cellStyle name="Note 2 10 12" xfId="15837" xr:uid="{00000000-0005-0000-0000-000099330000}"/>
    <cellStyle name="Note 2 10 13" xfId="15838" xr:uid="{00000000-0005-0000-0000-00009A330000}"/>
    <cellStyle name="Note 2 10 14" xfId="21009"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3" xr:uid="{B547752D-6428-4E31-9414-C78A2A0F48C5}"/>
    <cellStyle name="Note 2 10 2 4" xfId="10445" xr:uid="{00000000-0005-0000-0000-00009E330000}"/>
    <cellStyle name="Note 2 10 2 4 2" xfId="21014" xr:uid="{B0232A4C-C8F1-44E0-988D-AF0C5F2CC6F1}"/>
    <cellStyle name="Note 2 10 2 5" xfId="15839" xr:uid="{00000000-0005-0000-0000-00009F330000}"/>
    <cellStyle name="Note 2 10 2 6" xfId="15840" xr:uid="{00000000-0005-0000-0000-0000A0330000}"/>
    <cellStyle name="Note 2 10 2 7" xfId="21012"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6" xr:uid="{6D90B80A-CA86-45CE-AAF1-D1F5E68DF012}"/>
    <cellStyle name="Note 2 10 3 4" xfId="10450" xr:uid="{00000000-0005-0000-0000-0000A5330000}"/>
    <cellStyle name="Note 2 10 3 4 2" xfId="21017" xr:uid="{92724295-89BF-44AA-BA0A-20E19D0B64FE}"/>
    <cellStyle name="Note 2 10 3 5" xfId="15841" xr:uid="{00000000-0005-0000-0000-0000A6330000}"/>
    <cellStyle name="Note 2 10 3 6" xfId="15842" xr:uid="{00000000-0005-0000-0000-0000A7330000}"/>
    <cellStyle name="Note 2 10 3 7" xfId="21015"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9" xr:uid="{8FFBD4EF-2FC4-45EB-99DD-2879815F1274}"/>
    <cellStyle name="Note 2 10 4 4" xfId="10454" xr:uid="{00000000-0005-0000-0000-0000AB330000}"/>
    <cellStyle name="Note 2 10 4 4 2" xfId="21020" xr:uid="{46FD3F24-96F5-4033-93E7-D9139E708451}"/>
    <cellStyle name="Note 2 10 4 5" xfId="15843" xr:uid="{00000000-0005-0000-0000-0000AC330000}"/>
    <cellStyle name="Note 2 10 4 6" xfId="15844" xr:uid="{00000000-0005-0000-0000-0000AD330000}"/>
    <cellStyle name="Note 2 10 4 7" xfId="21018"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2" xr:uid="{D60E571C-600D-4922-A02A-D3782EA835F2}"/>
    <cellStyle name="Note 2 10 5 4" xfId="10458" xr:uid="{00000000-0005-0000-0000-0000B1330000}"/>
    <cellStyle name="Note 2 10 5 4 2" xfId="21023" xr:uid="{2C956396-4405-47E8-BDBB-8433BFF4E1DA}"/>
    <cellStyle name="Note 2 10 5 5" xfId="15845" xr:uid="{00000000-0005-0000-0000-0000B2330000}"/>
    <cellStyle name="Note 2 10 5 6" xfId="15846" xr:uid="{00000000-0005-0000-0000-0000B3330000}"/>
    <cellStyle name="Note 2 10 5 7" xfId="21021"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5" xr:uid="{EDE60652-0771-4D59-B51F-4E8A0B812C0E}"/>
    <cellStyle name="Note 2 10 6 4" xfId="10462" xr:uid="{00000000-0005-0000-0000-0000B7330000}"/>
    <cellStyle name="Note 2 10 6 4 2" xfId="21026" xr:uid="{7F8F37A7-BD56-4B03-8A7E-9336654A0E80}"/>
    <cellStyle name="Note 2 10 6 5" xfId="15847" xr:uid="{00000000-0005-0000-0000-0000B8330000}"/>
    <cellStyle name="Note 2 10 6 6" xfId="15848" xr:uid="{00000000-0005-0000-0000-0000B9330000}"/>
    <cellStyle name="Note 2 10 6 7" xfId="21024"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8" xr:uid="{32F56E55-4AA4-4F5C-B079-F1C498514C07}"/>
    <cellStyle name="Note 2 10 7 4" xfId="10466" xr:uid="{00000000-0005-0000-0000-0000BD330000}"/>
    <cellStyle name="Note 2 10 7 4 2" xfId="21029" xr:uid="{2B8B25CC-E733-4638-91E7-6DAA31725773}"/>
    <cellStyle name="Note 2 10 7 5" xfId="15849" xr:uid="{00000000-0005-0000-0000-0000BE330000}"/>
    <cellStyle name="Note 2 10 7 6" xfId="15850" xr:uid="{00000000-0005-0000-0000-0000BF330000}"/>
    <cellStyle name="Note 2 10 7 7" xfId="21027"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1" xr:uid="{F3AA4C0D-1129-4D4F-AAD1-758E2EB8EDF1}"/>
    <cellStyle name="Note 2 10 8 4" xfId="10470" xr:uid="{00000000-0005-0000-0000-0000C3330000}"/>
    <cellStyle name="Note 2 10 8 4 2" xfId="21032" xr:uid="{1A07DE61-D900-4B45-A05F-0B1146C8B7B8}"/>
    <cellStyle name="Note 2 10 8 5" xfId="15851" xr:uid="{00000000-0005-0000-0000-0000C4330000}"/>
    <cellStyle name="Note 2 10 8 6" xfId="15852" xr:uid="{00000000-0005-0000-0000-0000C5330000}"/>
    <cellStyle name="Note 2 10 8 7" xfId="21030"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4" xr:uid="{6FB1A7D7-F85C-460D-8913-439897E629D6}"/>
    <cellStyle name="Note 2 2 10 4" xfId="10504" xr:uid="{00000000-0005-0000-0000-0000E7330000}"/>
    <cellStyle name="Note 2 2 10 4 2" xfId="21035" xr:uid="{6EBFEA03-1F24-45A4-97F2-35E6D4D7B8A0}"/>
    <cellStyle name="Note 2 2 10 5" xfId="15853" xr:uid="{00000000-0005-0000-0000-0000E8330000}"/>
    <cellStyle name="Note 2 2 10 6" xfId="15854" xr:uid="{00000000-0005-0000-0000-0000E9330000}"/>
    <cellStyle name="Note 2 2 10 7" xfId="21033"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7" xr:uid="{8BCE3A15-343F-4FCC-8BCD-8ABE9F575905}"/>
    <cellStyle name="Note 2 2 11 4" xfId="10509" xr:uid="{00000000-0005-0000-0000-0000EE330000}"/>
    <cellStyle name="Note 2 2 11 4 2" xfId="21038" xr:uid="{F1EDA8AB-2EA8-4FB9-BF37-198C6BF0FFB1}"/>
    <cellStyle name="Note 2 2 11 5" xfId="15855" xr:uid="{00000000-0005-0000-0000-0000EF330000}"/>
    <cellStyle name="Note 2 2 11 6" xfId="15856" xr:uid="{00000000-0005-0000-0000-0000F0330000}"/>
    <cellStyle name="Note 2 2 11 7" xfId="21036"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40" xr:uid="{A3FBA685-A724-4740-A6F1-570A4DA72F4C}"/>
    <cellStyle name="Note 2 2 12 4" xfId="10514" xr:uid="{00000000-0005-0000-0000-0000F5330000}"/>
    <cellStyle name="Note 2 2 12 4 2" xfId="21041" xr:uid="{A040EC57-7385-42DB-9466-52A3F877101E}"/>
    <cellStyle name="Note 2 2 12 5" xfId="15857" xr:uid="{00000000-0005-0000-0000-0000F6330000}"/>
    <cellStyle name="Note 2 2 12 6" xfId="15858" xr:uid="{00000000-0005-0000-0000-0000F7330000}"/>
    <cellStyle name="Note 2 2 12 7" xfId="21039"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3" xr:uid="{DAB7FB24-5FBF-4CAD-B686-6FE9E95B06B0}"/>
    <cellStyle name="Note 2 2 13 4" xfId="10519" xr:uid="{00000000-0005-0000-0000-0000FC330000}"/>
    <cellStyle name="Note 2 2 13 4 2" xfId="21044" xr:uid="{14CE28E3-E001-47ED-B374-BE5D19CC8094}"/>
    <cellStyle name="Note 2 2 13 5" xfId="15859" xr:uid="{00000000-0005-0000-0000-0000FD330000}"/>
    <cellStyle name="Note 2 2 13 6" xfId="15860" xr:uid="{00000000-0005-0000-0000-0000FE330000}"/>
    <cellStyle name="Note 2 2 13 7" xfId="21042"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6" xr:uid="{F5CCA55D-E337-428E-AA98-8D74AA8D8C4B}"/>
    <cellStyle name="Note 2 2 14 4" xfId="10524" xr:uid="{00000000-0005-0000-0000-000003340000}"/>
    <cellStyle name="Note 2 2 14 4 2" xfId="21047" xr:uid="{8045FC12-8BE5-4FF3-AA6B-C8C6CAB68617}"/>
    <cellStyle name="Note 2 2 14 5" xfId="15861" xr:uid="{00000000-0005-0000-0000-000004340000}"/>
    <cellStyle name="Note 2 2 14 6" xfId="15862" xr:uid="{00000000-0005-0000-0000-000005340000}"/>
    <cellStyle name="Note 2 2 14 7" xfId="21045"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9" xr:uid="{9A844243-2932-4985-8C1B-31A9B01CC39C}"/>
    <cellStyle name="Note 2 2 2 4" xfId="10534" xr:uid="{00000000-0005-0000-0000-00000F340000}"/>
    <cellStyle name="Note 2 2 2 4 2" xfId="21050" xr:uid="{F68F14A5-B025-4ABA-BB2B-81FF72B154C1}"/>
    <cellStyle name="Note 2 2 2 5" xfId="15863" xr:uid="{00000000-0005-0000-0000-000010340000}"/>
    <cellStyle name="Note 2 2 2 6" xfId="15864" xr:uid="{00000000-0005-0000-0000-000011340000}"/>
    <cellStyle name="Note 2 2 2 7" xfId="21048"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2" xr:uid="{046175F2-3540-439E-9DA4-B9E24882374D}"/>
    <cellStyle name="Note 2 2 3 4" xfId="10539" xr:uid="{00000000-0005-0000-0000-000016340000}"/>
    <cellStyle name="Note 2 2 3 4 2" xfId="21053" xr:uid="{F45CD0C6-E5E9-4696-89B3-E79B46970249}"/>
    <cellStyle name="Note 2 2 3 5" xfId="15865" xr:uid="{00000000-0005-0000-0000-000017340000}"/>
    <cellStyle name="Note 2 2 3 6" xfId="15866" xr:uid="{00000000-0005-0000-0000-000018340000}"/>
    <cellStyle name="Note 2 2 3 7" xfId="21051"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5" xr:uid="{C134F8A2-3070-4C80-B150-D016354F3730}"/>
    <cellStyle name="Note 2 2 4 4" xfId="10544" xr:uid="{00000000-0005-0000-0000-00001D340000}"/>
    <cellStyle name="Note 2 2 4 4 2" xfId="21056" xr:uid="{40D550CA-0BAE-4CD2-BEF1-2F14AF7662EB}"/>
    <cellStyle name="Note 2 2 4 5" xfId="15867" xr:uid="{00000000-0005-0000-0000-00001E340000}"/>
    <cellStyle name="Note 2 2 4 6" xfId="15868" xr:uid="{00000000-0005-0000-0000-00001F340000}"/>
    <cellStyle name="Note 2 2 4 7" xfId="21054"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8" xr:uid="{A8349FB4-8E0A-42B7-9593-93AD40CEABC4}"/>
    <cellStyle name="Note 2 2 5 4" xfId="10549" xr:uid="{00000000-0005-0000-0000-000024340000}"/>
    <cellStyle name="Note 2 2 5 4 2" xfId="21059" xr:uid="{F5310A3A-1905-453E-A4E7-4026FCF9AFEA}"/>
    <cellStyle name="Note 2 2 5 5" xfId="15869" xr:uid="{00000000-0005-0000-0000-000025340000}"/>
    <cellStyle name="Note 2 2 5 6" xfId="15870" xr:uid="{00000000-0005-0000-0000-000026340000}"/>
    <cellStyle name="Note 2 2 5 7" xfId="21057"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1" xr:uid="{B123D96B-6182-4596-A32E-E9A1D261DE7A}"/>
    <cellStyle name="Note 2 2 6 4" xfId="10554" xr:uid="{00000000-0005-0000-0000-00002B340000}"/>
    <cellStyle name="Note 2 2 6 4 2" xfId="21062" xr:uid="{5265E80C-C4E4-414A-B71E-3B6789C70B37}"/>
    <cellStyle name="Note 2 2 6 5" xfId="15871" xr:uid="{00000000-0005-0000-0000-00002C340000}"/>
    <cellStyle name="Note 2 2 6 6" xfId="15872" xr:uid="{00000000-0005-0000-0000-00002D340000}"/>
    <cellStyle name="Note 2 2 6 7" xfId="21060"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4" xr:uid="{EA6D6D09-E234-421D-BAAB-99602AD260A6}"/>
    <cellStyle name="Note 2 2 7 4" xfId="10559" xr:uid="{00000000-0005-0000-0000-000032340000}"/>
    <cellStyle name="Note 2 2 7 4 2" xfId="21065" xr:uid="{F4F6F77B-AA70-47B2-991A-B4531539EBF3}"/>
    <cellStyle name="Note 2 2 7 5" xfId="15873" xr:uid="{00000000-0005-0000-0000-000033340000}"/>
    <cellStyle name="Note 2 2 7 6" xfId="15874" xr:uid="{00000000-0005-0000-0000-000034340000}"/>
    <cellStyle name="Note 2 2 7 7" xfId="21063"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7" xr:uid="{9AC00035-A68A-4ADD-97C8-B31FE08A7461}"/>
    <cellStyle name="Note 2 2 8 4" xfId="10564" xr:uid="{00000000-0005-0000-0000-000039340000}"/>
    <cellStyle name="Note 2 2 8 4 2" xfId="21068" xr:uid="{BD4D848A-FCF4-478B-9844-003A17D2C032}"/>
    <cellStyle name="Note 2 2 8 5" xfId="15875" xr:uid="{00000000-0005-0000-0000-00003A340000}"/>
    <cellStyle name="Note 2 2 8 6" xfId="15876" xr:uid="{00000000-0005-0000-0000-00003B340000}"/>
    <cellStyle name="Note 2 2 8 7" xfId="21066"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70" xr:uid="{E0654334-0214-47A4-A4F1-2B396583BB0A}"/>
    <cellStyle name="Note 2 2 9 4" xfId="10569" xr:uid="{00000000-0005-0000-0000-000040340000}"/>
    <cellStyle name="Note 2 2 9 4 2" xfId="21071" xr:uid="{9CF42EDC-1A24-4B8F-B6C3-DD2E825ED5C8}"/>
    <cellStyle name="Note 2 2 9 5" xfId="15877" xr:uid="{00000000-0005-0000-0000-000041340000}"/>
    <cellStyle name="Note 2 2 9 6" xfId="15878" xr:uid="{00000000-0005-0000-0000-000042340000}"/>
    <cellStyle name="Note 2 2 9 7" xfId="21069"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2" xr:uid="{BE311A11-BB39-41F0-9D69-9DCA73893F85}"/>
    <cellStyle name="Note 2 3 11" xfId="10585" xr:uid="{00000000-0005-0000-0000-000052340000}"/>
    <cellStyle name="Note 2 3 11 2" xfId="21073" xr:uid="{17CE1906-90F4-44AC-A6C3-43AB2C5CC482}"/>
    <cellStyle name="Note 2 3 12" xfId="10586" xr:uid="{00000000-0005-0000-0000-000053340000}"/>
    <cellStyle name="Note 2 3 12 2" xfId="21074" xr:uid="{21111897-7B50-495E-9026-309A2C6E2C71}"/>
    <cellStyle name="Note 2 3 13" xfId="15879"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6" xr:uid="{9938A5D6-09A8-415B-ABFF-2499EF27E68F}"/>
    <cellStyle name="Note 2 3 2 4" xfId="10590" xr:uid="{00000000-0005-0000-0000-000058340000}"/>
    <cellStyle name="Note 2 3 2 4 2" xfId="21077" xr:uid="{6FB35CE9-BDC0-4F35-99E9-B106B9C4D7A9}"/>
    <cellStyle name="Note 2 3 2 5" xfId="15880" xr:uid="{00000000-0005-0000-0000-000059340000}"/>
    <cellStyle name="Note 2 3 2 6" xfId="15881" xr:uid="{00000000-0005-0000-0000-00005A340000}"/>
    <cellStyle name="Note 2 3 2 7" xfId="21075"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9" xr:uid="{D85748E1-E38D-47BC-A109-16355F7E7333}"/>
    <cellStyle name="Note 2 3 3 4" xfId="10595" xr:uid="{00000000-0005-0000-0000-00005F340000}"/>
    <cellStyle name="Note 2 3 3 4 2" xfId="21080" xr:uid="{44FC04EB-26E6-4267-8194-BB40A1336E2F}"/>
    <cellStyle name="Note 2 3 3 5" xfId="15882" xr:uid="{00000000-0005-0000-0000-000060340000}"/>
    <cellStyle name="Note 2 3 3 6" xfId="15883" xr:uid="{00000000-0005-0000-0000-000061340000}"/>
    <cellStyle name="Note 2 3 3 7" xfId="21078"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2" xr:uid="{D658EBDE-41D0-4458-9504-E86259839F92}"/>
    <cellStyle name="Note 2 3 4 4" xfId="10600" xr:uid="{00000000-0005-0000-0000-000066340000}"/>
    <cellStyle name="Note 2 3 4 4 2" xfId="21083" xr:uid="{8E487815-7789-4448-A016-8DAA09ECBA43}"/>
    <cellStyle name="Note 2 3 4 5" xfId="15884" xr:uid="{00000000-0005-0000-0000-000067340000}"/>
    <cellStyle name="Note 2 3 4 6" xfId="15885" xr:uid="{00000000-0005-0000-0000-000068340000}"/>
    <cellStyle name="Note 2 3 4 7" xfId="21081"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5" xr:uid="{D1FBB943-E13C-40E4-82EB-F2892753D4EE}"/>
    <cellStyle name="Note 2 3 5 4" xfId="10605" xr:uid="{00000000-0005-0000-0000-00006D340000}"/>
    <cellStyle name="Note 2 3 5 4 2" xfId="21086" xr:uid="{BA85C056-AE16-40D8-B5C5-8D20B5AF5BD3}"/>
    <cellStyle name="Note 2 3 5 5" xfId="15886" xr:uid="{00000000-0005-0000-0000-00006E340000}"/>
    <cellStyle name="Note 2 3 5 6" xfId="15887" xr:uid="{00000000-0005-0000-0000-00006F340000}"/>
    <cellStyle name="Note 2 3 5 7" xfId="21084"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8" xr:uid="{ACE642CC-B470-4FAC-8ECD-E29C73A89B3F}"/>
    <cellStyle name="Note 2 3 6 4" xfId="10610" xr:uid="{00000000-0005-0000-0000-000074340000}"/>
    <cellStyle name="Note 2 3 6 4 2" xfId="21089" xr:uid="{F3457FB5-7910-4E5E-9FA9-B3D672D0095E}"/>
    <cellStyle name="Note 2 3 6 5" xfId="15888" xr:uid="{00000000-0005-0000-0000-000075340000}"/>
    <cellStyle name="Note 2 3 6 6" xfId="15889" xr:uid="{00000000-0005-0000-0000-000076340000}"/>
    <cellStyle name="Note 2 3 6 7" xfId="21087"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1" xr:uid="{6F5BAD38-A2C2-48E2-B93A-EA52B06E231F}"/>
    <cellStyle name="Note 2 3 7 4" xfId="10615" xr:uid="{00000000-0005-0000-0000-00007B340000}"/>
    <cellStyle name="Note 2 3 7 4 2" xfId="21092" xr:uid="{DE9B1513-9787-420D-93E3-5CC634F14A4C}"/>
    <cellStyle name="Note 2 3 7 5" xfId="15890" xr:uid="{00000000-0005-0000-0000-00007C340000}"/>
    <cellStyle name="Note 2 3 7 6" xfId="15891" xr:uid="{00000000-0005-0000-0000-00007D340000}"/>
    <cellStyle name="Note 2 3 7 7" xfId="21090"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4" xr:uid="{9C70D058-D577-477D-9C2E-836C3E066ABD}"/>
    <cellStyle name="Note 2 3 8 4" xfId="10620" xr:uid="{00000000-0005-0000-0000-000082340000}"/>
    <cellStyle name="Note 2 3 8 4 2" xfId="21095" xr:uid="{62B9F074-7ACD-4500-96D7-5A601FA9A03C}"/>
    <cellStyle name="Note 2 3 8 5" xfId="15892" xr:uid="{00000000-0005-0000-0000-000083340000}"/>
    <cellStyle name="Note 2 3 8 6" xfId="15893" xr:uid="{00000000-0005-0000-0000-000084340000}"/>
    <cellStyle name="Note 2 3 8 7" xfId="21093"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6" xr:uid="{51BDD01F-4C12-4F7C-92BC-75A87E5C5A72}"/>
    <cellStyle name="Note 2 4 11" xfId="10626" xr:uid="{00000000-0005-0000-0000-00008A340000}"/>
    <cellStyle name="Note 2 4 11 2" xfId="21097" xr:uid="{4B4820F8-D113-404A-858B-01E6D1C8D4AD}"/>
    <cellStyle name="Note 2 4 12" xfId="10627" xr:uid="{00000000-0005-0000-0000-00008B340000}"/>
    <cellStyle name="Note 2 4 12 2" xfId="21098" xr:uid="{DDA5BBF8-F22E-487E-99FC-A50E9DC996D2}"/>
    <cellStyle name="Note 2 4 13" xfId="15894"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100" xr:uid="{0C0AF45D-FA74-4590-B9FF-3D775ABE82EA}"/>
    <cellStyle name="Note 2 4 2 4" xfId="10631" xr:uid="{00000000-0005-0000-0000-000090340000}"/>
    <cellStyle name="Note 2 4 2 4 2" xfId="21101" xr:uid="{F259EB69-F490-4BFD-A575-E649BDC98F08}"/>
    <cellStyle name="Note 2 4 2 5" xfId="15895" xr:uid="{00000000-0005-0000-0000-000091340000}"/>
    <cellStyle name="Note 2 4 2 6" xfId="15896" xr:uid="{00000000-0005-0000-0000-000092340000}"/>
    <cellStyle name="Note 2 4 2 7" xfId="21099"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3" xr:uid="{A1E40B18-3FD7-4245-9EF6-8F40A4910DC8}"/>
    <cellStyle name="Note 2 4 3 4" xfId="10636" xr:uid="{00000000-0005-0000-0000-000097340000}"/>
    <cellStyle name="Note 2 4 3 4 2" xfId="21104" xr:uid="{97899B11-692B-402A-92F8-D2E0C7FA2EF7}"/>
    <cellStyle name="Note 2 4 3 5" xfId="15897" xr:uid="{00000000-0005-0000-0000-000098340000}"/>
    <cellStyle name="Note 2 4 3 6" xfId="15898" xr:uid="{00000000-0005-0000-0000-000099340000}"/>
    <cellStyle name="Note 2 4 3 7" xfId="21102"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6" xr:uid="{012F437B-D708-48BD-A56E-4446F6C464BA}"/>
    <cellStyle name="Note 2 4 4 4" xfId="10641" xr:uid="{00000000-0005-0000-0000-00009E340000}"/>
    <cellStyle name="Note 2 4 4 4 2" xfId="21107" xr:uid="{FD847C1A-8304-4B91-9D04-952B077E91CA}"/>
    <cellStyle name="Note 2 4 4 5" xfId="15899" xr:uid="{00000000-0005-0000-0000-00009F340000}"/>
    <cellStyle name="Note 2 4 4 6" xfId="15900" xr:uid="{00000000-0005-0000-0000-0000A0340000}"/>
    <cellStyle name="Note 2 4 4 7" xfId="21105"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9" xr:uid="{2D6D089C-E2CA-45A1-BD14-88FFC6C3B940}"/>
    <cellStyle name="Note 2 4 5 4" xfId="10646" xr:uid="{00000000-0005-0000-0000-0000A5340000}"/>
    <cellStyle name="Note 2 4 5 4 2" xfId="21110" xr:uid="{764F3B05-FDE6-49CC-9865-B4EF33278737}"/>
    <cellStyle name="Note 2 4 5 5" xfId="15901" xr:uid="{00000000-0005-0000-0000-0000A6340000}"/>
    <cellStyle name="Note 2 4 5 6" xfId="15902" xr:uid="{00000000-0005-0000-0000-0000A7340000}"/>
    <cellStyle name="Note 2 4 5 7" xfId="21108"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2" xr:uid="{D46DC7F6-5C06-4A6A-A4B1-F70996207AB5}"/>
    <cellStyle name="Note 2 4 6 4" xfId="10651" xr:uid="{00000000-0005-0000-0000-0000AC340000}"/>
    <cellStyle name="Note 2 4 6 4 2" xfId="21113" xr:uid="{EFAAC21D-7855-4FFC-B40D-DD9651D78DB6}"/>
    <cellStyle name="Note 2 4 6 5" xfId="15903" xr:uid="{00000000-0005-0000-0000-0000AD340000}"/>
    <cellStyle name="Note 2 4 6 6" xfId="15904" xr:uid="{00000000-0005-0000-0000-0000AE340000}"/>
    <cellStyle name="Note 2 4 6 7" xfId="21111"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5" xr:uid="{0817077E-EF61-4552-849F-71B9B113E839}"/>
    <cellStyle name="Note 2 4 7 4" xfId="10656" xr:uid="{00000000-0005-0000-0000-0000B3340000}"/>
    <cellStyle name="Note 2 4 7 4 2" xfId="21116" xr:uid="{6D51A37B-644F-44AF-9E40-D1B39BD369FF}"/>
    <cellStyle name="Note 2 4 7 5" xfId="15905" xr:uid="{00000000-0005-0000-0000-0000B4340000}"/>
    <cellStyle name="Note 2 4 7 6" xfId="15906" xr:uid="{00000000-0005-0000-0000-0000B5340000}"/>
    <cellStyle name="Note 2 4 7 7" xfId="21114"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8" xr:uid="{961F5633-D1CE-4C83-BF16-22ACE55B67B7}"/>
    <cellStyle name="Note 2 4 8 4" xfId="10661" xr:uid="{00000000-0005-0000-0000-0000BA340000}"/>
    <cellStyle name="Note 2 4 8 4 2" xfId="21119" xr:uid="{8F04F054-2781-4D88-A20E-EFBB4944D9AE}"/>
    <cellStyle name="Note 2 4 8 5" xfId="15907" xr:uid="{00000000-0005-0000-0000-0000BB340000}"/>
    <cellStyle name="Note 2 4 8 6" xfId="15908" xr:uid="{00000000-0005-0000-0000-0000BC340000}"/>
    <cellStyle name="Note 2 4 8 7" xfId="21117"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20" xr:uid="{762D395B-A186-4B2C-9ED1-F631FB62FC2A}"/>
    <cellStyle name="Note 2 5 11" xfId="10667" xr:uid="{00000000-0005-0000-0000-0000C2340000}"/>
    <cellStyle name="Note 2 5 11 2" xfId="21121" xr:uid="{613574B4-B493-4B20-BCDE-896CD1BFDECD}"/>
    <cellStyle name="Note 2 5 12" xfId="10668" xr:uid="{00000000-0005-0000-0000-0000C3340000}"/>
    <cellStyle name="Note 2 5 12 2" xfId="21122" xr:uid="{099C919E-DE2C-4552-B778-4541021FA2C0}"/>
    <cellStyle name="Note 2 5 13" xfId="15909"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4" xr:uid="{69103621-D885-4F01-BD85-91300FB51AAE}"/>
    <cellStyle name="Note 2 5 2 4" xfId="10672" xr:uid="{00000000-0005-0000-0000-0000C8340000}"/>
    <cellStyle name="Note 2 5 2 4 2" xfId="21125" xr:uid="{DB504D9D-33EF-46BF-B6E9-584FCCC65075}"/>
    <cellStyle name="Note 2 5 2 5" xfId="15910" xr:uid="{00000000-0005-0000-0000-0000C9340000}"/>
    <cellStyle name="Note 2 5 2 6" xfId="15911" xr:uid="{00000000-0005-0000-0000-0000CA340000}"/>
    <cellStyle name="Note 2 5 2 7" xfId="21123"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7" xr:uid="{99383EE0-EFCB-41E8-B6DF-FF97FAB5E16C}"/>
    <cellStyle name="Note 2 5 3 4" xfId="10677" xr:uid="{00000000-0005-0000-0000-0000CF340000}"/>
    <cellStyle name="Note 2 5 3 4 2" xfId="21128" xr:uid="{7999F29E-84D9-4022-87D7-53D22B656D1B}"/>
    <cellStyle name="Note 2 5 3 5" xfId="15912" xr:uid="{00000000-0005-0000-0000-0000D0340000}"/>
    <cellStyle name="Note 2 5 3 6" xfId="15913" xr:uid="{00000000-0005-0000-0000-0000D1340000}"/>
    <cellStyle name="Note 2 5 3 7" xfId="21126"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30" xr:uid="{07408576-53FA-48F1-A470-96EF677A2BEA}"/>
    <cellStyle name="Note 2 5 4 4" xfId="10682" xr:uid="{00000000-0005-0000-0000-0000D6340000}"/>
    <cellStyle name="Note 2 5 4 4 2" xfId="21131" xr:uid="{142AD27D-E85D-45F3-A221-953DA7FC667C}"/>
    <cellStyle name="Note 2 5 4 5" xfId="15914" xr:uid="{00000000-0005-0000-0000-0000D7340000}"/>
    <cellStyle name="Note 2 5 4 6" xfId="15915" xr:uid="{00000000-0005-0000-0000-0000D8340000}"/>
    <cellStyle name="Note 2 5 4 7" xfId="21129"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3" xr:uid="{DE3F4E4D-6842-4B90-AAC3-80F7CCB1776B}"/>
    <cellStyle name="Note 2 5 5 4" xfId="10687" xr:uid="{00000000-0005-0000-0000-0000DD340000}"/>
    <cellStyle name="Note 2 5 5 4 2" xfId="21134" xr:uid="{934A4EF8-5F97-491E-A88C-EBA82B5EB89C}"/>
    <cellStyle name="Note 2 5 5 5" xfId="15916" xr:uid="{00000000-0005-0000-0000-0000DE340000}"/>
    <cellStyle name="Note 2 5 5 6" xfId="15917" xr:uid="{00000000-0005-0000-0000-0000DF340000}"/>
    <cellStyle name="Note 2 5 5 7" xfId="21132"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6" xr:uid="{76B76CC1-46A8-4739-B735-87BAB59ACA63}"/>
    <cellStyle name="Note 2 5 6 4" xfId="10692" xr:uid="{00000000-0005-0000-0000-0000E4340000}"/>
    <cellStyle name="Note 2 5 6 4 2" xfId="21137" xr:uid="{F74FAFF9-01F3-4E2A-8FBA-B605652F34E3}"/>
    <cellStyle name="Note 2 5 6 5" xfId="15918" xr:uid="{00000000-0005-0000-0000-0000E5340000}"/>
    <cellStyle name="Note 2 5 6 6" xfId="15919" xr:uid="{00000000-0005-0000-0000-0000E6340000}"/>
    <cellStyle name="Note 2 5 6 7" xfId="21135"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9" xr:uid="{1171CB12-946A-4018-BB51-D4827A2957E1}"/>
    <cellStyle name="Note 2 5 7 4" xfId="10697" xr:uid="{00000000-0005-0000-0000-0000EB340000}"/>
    <cellStyle name="Note 2 5 7 4 2" xfId="21140" xr:uid="{4AFD07BD-9A9E-4414-8522-C18A29227C26}"/>
    <cellStyle name="Note 2 5 7 5" xfId="15920" xr:uid="{00000000-0005-0000-0000-0000EC340000}"/>
    <cellStyle name="Note 2 5 7 6" xfId="15921" xr:uid="{00000000-0005-0000-0000-0000ED340000}"/>
    <cellStyle name="Note 2 5 7 7" xfId="21138"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2" xr:uid="{6E75F7E3-650F-43D2-B9AB-E58DAEE7CD44}"/>
    <cellStyle name="Note 2 5 8 4" xfId="10702" xr:uid="{00000000-0005-0000-0000-0000F2340000}"/>
    <cellStyle name="Note 2 5 8 4 2" xfId="21143" xr:uid="{AA71AD05-BCBF-4E56-B169-5A0F1A465EBA}"/>
    <cellStyle name="Note 2 5 8 5" xfId="15922" xr:uid="{00000000-0005-0000-0000-0000F3340000}"/>
    <cellStyle name="Note 2 5 8 6" xfId="15923" xr:uid="{00000000-0005-0000-0000-0000F4340000}"/>
    <cellStyle name="Note 2 5 8 7" xfId="21141"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5" xr:uid="{391564F2-75FD-424C-8A8D-1ABD780C6BE2}"/>
    <cellStyle name="Note 2 6 11" xfId="10708" xr:uid="{00000000-0005-0000-0000-0000FA340000}"/>
    <cellStyle name="Note 2 6 11 2" xfId="21146" xr:uid="{3DE877F2-16C2-4D95-B670-84F6D3C5263D}"/>
    <cellStyle name="Note 2 6 12" xfId="15924" xr:uid="{00000000-0005-0000-0000-0000FB340000}"/>
    <cellStyle name="Note 2 6 13" xfId="15925" xr:uid="{00000000-0005-0000-0000-0000FC340000}"/>
    <cellStyle name="Note 2 6 14" xfId="21144"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8" xr:uid="{5B7065A3-C910-4761-B091-C688372BE94C}"/>
    <cellStyle name="Note 2 6 2 4" xfId="10712" xr:uid="{00000000-0005-0000-0000-000000350000}"/>
    <cellStyle name="Note 2 6 2 4 2" xfId="21149" xr:uid="{4E5D68C0-048A-49D3-8C07-CFC3F7BA9913}"/>
    <cellStyle name="Note 2 6 2 5" xfId="15926" xr:uid="{00000000-0005-0000-0000-000001350000}"/>
    <cellStyle name="Note 2 6 2 6" xfId="15927" xr:uid="{00000000-0005-0000-0000-000002350000}"/>
    <cellStyle name="Note 2 6 2 7" xfId="21147"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1" xr:uid="{9BA6E5DE-FE94-42FB-B884-BF4428668C77}"/>
    <cellStyle name="Note 2 6 3 4" xfId="10717" xr:uid="{00000000-0005-0000-0000-000007350000}"/>
    <cellStyle name="Note 2 6 3 4 2" xfId="21152" xr:uid="{4B02CE54-B9AD-4A43-8631-E95FB7F83B3B}"/>
    <cellStyle name="Note 2 6 3 5" xfId="15928" xr:uid="{00000000-0005-0000-0000-000008350000}"/>
    <cellStyle name="Note 2 6 3 6" xfId="15929" xr:uid="{00000000-0005-0000-0000-000009350000}"/>
    <cellStyle name="Note 2 6 3 7" xfId="21150"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4" xr:uid="{3B647BFA-66B6-4CDF-98FA-4EC464FCC6CA}"/>
    <cellStyle name="Note 2 6 4 4" xfId="10722" xr:uid="{00000000-0005-0000-0000-00000E350000}"/>
    <cellStyle name="Note 2 6 4 4 2" xfId="21155" xr:uid="{FC304DF5-DFE0-4D10-95D6-CB35998D2817}"/>
    <cellStyle name="Note 2 6 4 5" xfId="15930" xr:uid="{00000000-0005-0000-0000-00000F350000}"/>
    <cellStyle name="Note 2 6 4 6" xfId="15931" xr:uid="{00000000-0005-0000-0000-000010350000}"/>
    <cellStyle name="Note 2 6 4 7" xfId="21153"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7" xr:uid="{56A69CA1-94EE-4AE2-B724-26727C872526}"/>
    <cellStyle name="Note 2 6 5 4" xfId="10727" xr:uid="{00000000-0005-0000-0000-000015350000}"/>
    <cellStyle name="Note 2 6 5 4 2" xfId="21158" xr:uid="{E94484ED-2F3F-41A8-822C-E73F71F79E99}"/>
    <cellStyle name="Note 2 6 5 5" xfId="15932" xr:uid="{00000000-0005-0000-0000-000016350000}"/>
    <cellStyle name="Note 2 6 5 6" xfId="15933" xr:uid="{00000000-0005-0000-0000-000017350000}"/>
    <cellStyle name="Note 2 6 5 7" xfId="21156"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60" xr:uid="{D5FD95A5-66C9-4529-8EF1-EA640575BE62}"/>
    <cellStyle name="Note 2 6 6 4" xfId="10732" xr:uid="{00000000-0005-0000-0000-00001C350000}"/>
    <cellStyle name="Note 2 6 6 4 2" xfId="21161" xr:uid="{B8CE6E4B-113B-4137-A77B-1741E71B37D2}"/>
    <cellStyle name="Note 2 6 6 5" xfId="15934" xr:uid="{00000000-0005-0000-0000-00001D350000}"/>
    <cellStyle name="Note 2 6 6 6" xfId="15935" xr:uid="{00000000-0005-0000-0000-00001E350000}"/>
    <cellStyle name="Note 2 6 6 7" xfId="21159"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3" xr:uid="{0F28CE59-5073-450F-8AFE-F6F5EB005433}"/>
    <cellStyle name="Note 2 6 7 4" xfId="10737" xr:uid="{00000000-0005-0000-0000-000023350000}"/>
    <cellStyle name="Note 2 6 7 4 2" xfId="21164" xr:uid="{CA5DF61A-ED8A-4190-8C67-C0677EE3386C}"/>
    <cellStyle name="Note 2 6 7 5" xfId="15936" xr:uid="{00000000-0005-0000-0000-000024350000}"/>
    <cellStyle name="Note 2 6 7 6" xfId="15937" xr:uid="{00000000-0005-0000-0000-000025350000}"/>
    <cellStyle name="Note 2 6 7 7" xfId="21162"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6" xr:uid="{EB2AE71A-43EA-4649-B2E1-20E39E1E6B04}"/>
    <cellStyle name="Note 2 6 8 4" xfId="10742" xr:uid="{00000000-0005-0000-0000-00002A350000}"/>
    <cellStyle name="Note 2 6 8 4 2" xfId="21167" xr:uid="{5B08AB71-D548-4313-BCA4-4CCC69F8C95F}"/>
    <cellStyle name="Note 2 6 8 5" xfId="15938" xr:uid="{00000000-0005-0000-0000-00002B350000}"/>
    <cellStyle name="Note 2 6 8 6" xfId="15939" xr:uid="{00000000-0005-0000-0000-00002C350000}"/>
    <cellStyle name="Note 2 6 8 7" xfId="21165"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9" xr:uid="{37AC1191-3488-4B84-9D06-563F60F79F86}"/>
    <cellStyle name="Note 2 7 11" xfId="10748" xr:uid="{00000000-0005-0000-0000-000032350000}"/>
    <cellStyle name="Note 2 7 11 2" xfId="21170" xr:uid="{02D4AF95-096C-4FFB-9533-EB2C9362FC9E}"/>
    <cellStyle name="Note 2 7 12" xfId="15940" xr:uid="{00000000-0005-0000-0000-000033350000}"/>
    <cellStyle name="Note 2 7 13" xfId="15941" xr:uid="{00000000-0005-0000-0000-000034350000}"/>
    <cellStyle name="Note 2 7 14" xfId="21168"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2" xr:uid="{5036EC37-60A4-489A-94AF-905CEF37FA2C}"/>
    <cellStyle name="Note 2 7 2 4" xfId="10752" xr:uid="{00000000-0005-0000-0000-000038350000}"/>
    <cellStyle name="Note 2 7 2 4 2" xfId="21173" xr:uid="{D892AFA6-D443-4A19-8A1F-7FEC067DEC3B}"/>
    <cellStyle name="Note 2 7 2 5" xfId="15942" xr:uid="{00000000-0005-0000-0000-000039350000}"/>
    <cellStyle name="Note 2 7 2 6" xfId="15943" xr:uid="{00000000-0005-0000-0000-00003A350000}"/>
    <cellStyle name="Note 2 7 2 7" xfId="21171"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5" xr:uid="{E73EE19D-03C9-46C9-8CF9-146AE6B38CB8}"/>
    <cellStyle name="Note 2 7 3 4" xfId="10757" xr:uid="{00000000-0005-0000-0000-00003F350000}"/>
    <cellStyle name="Note 2 7 3 4 2" xfId="21176" xr:uid="{B35AEB83-7857-4C67-8DDE-84EEBF66FF2E}"/>
    <cellStyle name="Note 2 7 3 5" xfId="15944" xr:uid="{00000000-0005-0000-0000-000040350000}"/>
    <cellStyle name="Note 2 7 3 6" xfId="15945" xr:uid="{00000000-0005-0000-0000-000041350000}"/>
    <cellStyle name="Note 2 7 3 7" xfId="21174"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8" xr:uid="{66A45449-EA45-4FB2-B187-DBC5E7FC3318}"/>
    <cellStyle name="Note 2 7 4 4" xfId="10762" xr:uid="{00000000-0005-0000-0000-000046350000}"/>
    <cellStyle name="Note 2 7 4 4 2" xfId="21179" xr:uid="{8CBCD16B-6FDA-4471-B4DB-7551A49E048E}"/>
    <cellStyle name="Note 2 7 4 5" xfId="15946" xr:uid="{00000000-0005-0000-0000-000047350000}"/>
    <cellStyle name="Note 2 7 4 6" xfId="15947" xr:uid="{00000000-0005-0000-0000-000048350000}"/>
    <cellStyle name="Note 2 7 4 7" xfId="21177"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1" xr:uid="{B3B0CD0C-313F-4842-A5F9-48D09C0DB3A0}"/>
    <cellStyle name="Note 2 7 5 4" xfId="10766" xr:uid="{00000000-0005-0000-0000-00004C350000}"/>
    <cellStyle name="Note 2 7 5 4 2" xfId="21182" xr:uid="{7C591A25-6166-4400-AAF4-CC95703AEF78}"/>
    <cellStyle name="Note 2 7 5 5" xfId="15948" xr:uid="{00000000-0005-0000-0000-00004D350000}"/>
    <cellStyle name="Note 2 7 5 6" xfId="15949" xr:uid="{00000000-0005-0000-0000-00004E350000}"/>
    <cellStyle name="Note 2 7 5 7" xfId="21180"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4" xr:uid="{01F51163-16F9-405B-9BC0-B3A250F16592}"/>
    <cellStyle name="Note 2 7 6 4" xfId="10770" xr:uid="{00000000-0005-0000-0000-000052350000}"/>
    <cellStyle name="Note 2 7 6 4 2" xfId="21185" xr:uid="{2B02DAE3-E359-41E8-9D39-180C3B7C7371}"/>
    <cellStyle name="Note 2 7 6 5" xfId="15950" xr:uid="{00000000-0005-0000-0000-000053350000}"/>
    <cellStyle name="Note 2 7 6 6" xfId="15951" xr:uid="{00000000-0005-0000-0000-000054350000}"/>
    <cellStyle name="Note 2 7 6 7" xfId="21183"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7" xr:uid="{BF36C9F1-63F9-4C3D-AF4D-B053145D8097}"/>
    <cellStyle name="Note 2 7 7 4" xfId="10774" xr:uid="{00000000-0005-0000-0000-000058350000}"/>
    <cellStyle name="Note 2 7 7 4 2" xfId="21188" xr:uid="{18DA82C5-0D6A-46BC-A4AF-9BFDCE97BC7F}"/>
    <cellStyle name="Note 2 7 7 5" xfId="15952" xr:uid="{00000000-0005-0000-0000-000059350000}"/>
    <cellStyle name="Note 2 7 7 6" xfId="15953" xr:uid="{00000000-0005-0000-0000-00005A350000}"/>
    <cellStyle name="Note 2 7 7 7" xfId="21186"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90" xr:uid="{27520F65-E7F3-40F3-BE78-0EDBBC14771A}"/>
    <cellStyle name="Note 2 7 8 4" xfId="10778" xr:uid="{00000000-0005-0000-0000-00005E350000}"/>
    <cellStyle name="Note 2 7 8 4 2" xfId="21191" xr:uid="{6C28C99A-3BD8-4F86-B205-A4BEF6F1800D}"/>
    <cellStyle name="Note 2 7 8 5" xfId="15954" xr:uid="{00000000-0005-0000-0000-00005F350000}"/>
    <cellStyle name="Note 2 7 8 6" xfId="15955" xr:uid="{00000000-0005-0000-0000-000060350000}"/>
    <cellStyle name="Note 2 7 8 7" xfId="21189"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3" xr:uid="{7BE5DE92-A9C1-4D63-B91B-EEB251A380F3}"/>
    <cellStyle name="Note 2 8 11" xfId="10783" xr:uid="{00000000-0005-0000-0000-000065350000}"/>
    <cellStyle name="Note 2 8 11 2" xfId="21194" xr:uid="{A0D78B4A-228D-4900-82D2-0C4A46C32E1E}"/>
    <cellStyle name="Note 2 8 12" xfId="15956" xr:uid="{00000000-0005-0000-0000-000066350000}"/>
    <cellStyle name="Note 2 8 13" xfId="15957" xr:uid="{00000000-0005-0000-0000-000067350000}"/>
    <cellStyle name="Note 2 8 14" xfId="21192"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6" xr:uid="{9CB9C35F-F90D-4928-8A8E-7C258C5CBDD1}"/>
    <cellStyle name="Note 2 8 2 4" xfId="10787" xr:uid="{00000000-0005-0000-0000-00006B350000}"/>
    <cellStyle name="Note 2 8 2 4 2" xfId="21197" xr:uid="{A7654113-766E-47EA-BF3E-408415C79E2E}"/>
    <cellStyle name="Note 2 8 2 5" xfId="15958" xr:uid="{00000000-0005-0000-0000-00006C350000}"/>
    <cellStyle name="Note 2 8 2 6" xfId="15959" xr:uid="{00000000-0005-0000-0000-00006D350000}"/>
    <cellStyle name="Note 2 8 2 7" xfId="21195"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9" xr:uid="{68E23580-254B-49C4-A302-91CA08376F80}"/>
    <cellStyle name="Note 2 8 3 4" xfId="10792" xr:uid="{00000000-0005-0000-0000-000072350000}"/>
    <cellStyle name="Note 2 8 3 4 2" xfId="21200" xr:uid="{82A5A613-E72A-42A4-946B-E52427C15A17}"/>
    <cellStyle name="Note 2 8 3 5" xfId="15960" xr:uid="{00000000-0005-0000-0000-000073350000}"/>
    <cellStyle name="Note 2 8 3 6" xfId="15961" xr:uid="{00000000-0005-0000-0000-000074350000}"/>
    <cellStyle name="Note 2 8 3 7" xfId="21198"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2" xr:uid="{5AD3DB5B-6C3D-45DD-A837-05550B93A7DD}"/>
    <cellStyle name="Note 2 8 4 4" xfId="10796" xr:uid="{00000000-0005-0000-0000-000078350000}"/>
    <cellStyle name="Note 2 8 4 4 2" xfId="21203" xr:uid="{8E9F9635-CFEF-44BB-8D59-E8D609D4C513}"/>
    <cellStyle name="Note 2 8 4 5" xfId="15962" xr:uid="{00000000-0005-0000-0000-000079350000}"/>
    <cellStyle name="Note 2 8 4 6" xfId="15963" xr:uid="{00000000-0005-0000-0000-00007A350000}"/>
    <cellStyle name="Note 2 8 4 7" xfId="21201"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5" xr:uid="{FAA8788A-0E89-4B43-9FB4-B0F34F3583EE}"/>
    <cellStyle name="Note 2 8 5 4" xfId="10800" xr:uid="{00000000-0005-0000-0000-00007E350000}"/>
    <cellStyle name="Note 2 8 5 4 2" xfId="21206" xr:uid="{FD549F3C-6ADE-40C8-91C7-DE7B7278F4E8}"/>
    <cellStyle name="Note 2 8 5 5" xfId="15964" xr:uid="{00000000-0005-0000-0000-00007F350000}"/>
    <cellStyle name="Note 2 8 5 6" xfId="15965" xr:uid="{00000000-0005-0000-0000-000080350000}"/>
    <cellStyle name="Note 2 8 5 7" xfId="21204"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8" xr:uid="{A34CFB6B-7453-4B81-B862-8DB951E1D580}"/>
    <cellStyle name="Note 2 8 6 4" xfId="10804" xr:uid="{00000000-0005-0000-0000-000084350000}"/>
    <cellStyle name="Note 2 8 6 4 2" xfId="21209" xr:uid="{36DAB4EC-66A5-4137-A864-5C16B1C77B78}"/>
    <cellStyle name="Note 2 8 6 5" xfId="15966" xr:uid="{00000000-0005-0000-0000-000085350000}"/>
    <cellStyle name="Note 2 8 6 6" xfId="15967" xr:uid="{00000000-0005-0000-0000-000086350000}"/>
    <cellStyle name="Note 2 8 6 7" xfId="21207"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1" xr:uid="{B21461B4-4A6B-4E10-8383-69D1EEB4AB1C}"/>
    <cellStyle name="Note 2 8 7 4" xfId="10808" xr:uid="{00000000-0005-0000-0000-00008A350000}"/>
    <cellStyle name="Note 2 8 7 4 2" xfId="21212" xr:uid="{961C5DE2-F8A6-412E-89DE-2CF61C4414D1}"/>
    <cellStyle name="Note 2 8 7 5" xfId="15968" xr:uid="{00000000-0005-0000-0000-00008B350000}"/>
    <cellStyle name="Note 2 8 7 6" xfId="15969" xr:uid="{00000000-0005-0000-0000-00008C350000}"/>
    <cellStyle name="Note 2 8 7 7" xfId="21210"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4" xr:uid="{5FE4A1DF-5AFE-46C7-9875-7FCABFCD678C}"/>
    <cellStyle name="Note 2 8 8 4" xfId="10812" xr:uid="{00000000-0005-0000-0000-000090350000}"/>
    <cellStyle name="Note 2 8 8 4 2" xfId="21215" xr:uid="{ECE822C2-2B3F-4619-B3B7-111DCBA13111}"/>
    <cellStyle name="Note 2 8 8 5" xfId="15970" xr:uid="{00000000-0005-0000-0000-000091350000}"/>
    <cellStyle name="Note 2 8 8 6" xfId="15971" xr:uid="{00000000-0005-0000-0000-000092350000}"/>
    <cellStyle name="Note 2 8 8 7" xfId="21213"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7" xr:uid="{1C571A00-04DF-4490-9377-D618300E2DA7}"/>
    <cellStyle name="Note 2 9 11" xfId="10817" xr:uid="{00000000-0005-0000-0000-000097350000}"/>
    <cellStyle name="Note 2 9 11 2" xfId="21218" xr:uid="{435FA63F-E11C-49AB-B464-CDE1A465AEDE}"/>
    <cellStyle name="Note 2 9 12" xfId="15972" xr:uid="{00000000-0005-0000-0000-000098350000}"/>
    <cellStyle name="Note 2 9 13" xfId="15973" xr:uid="{00000000-0005-0000-0000-000099350000}"/>
    <cellStyle name="Note 2 9 14" xfId="21216"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20" xr:uid="{134201ED-0849-4782-A989-5C31411320B3}"/>
    <cellStyle name="Note 2 9 2 4" xfId="10821" xr:uid="{00000000-0005-0000-0000-00009D350000}"/>
    <cellStyle name="Note 2 9 2 4 2" xfId="21221" xr:uid="{13A6C2A5-46B7-4827-9E17-29C4B20BF361}"/>
    <cellStyle name="Note 2 9 2 5" xfId="15974" xr:uid="{00000000-0005-0000-0000-00009E350000}"/>
    <cellStyle name="Note 2 9 2 6" xfId="15975" xr:uid="{00000000-0005-0000-0000-00009F350000}"/>
    <cellStyle name="Note 2 9 2 7" xfId="21219"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3" xr:uid="{6E1064FB-C2A0-40A3-AAB8-B245C788A1C8}"/>
    <cellStyle name="Note 2 9 3 4" xfId="10826" xr:uid="{00000000-0005-0000-0000-0000A4350000}"/>
    <cellStyle name="Note 2 9 3 4 2" xfId="21224" xr:uid="{7D81D8BE-3F0A-4A9E-852A-EC06E7E28B41}"/>
    <cellStyle name="Note 2 9 3 5" xfId="15976" xr:uid="{00000000-0005-0000-0000-0000A5350000}"/>
    <cellStyle name="Note 2 9 3 6" xfId="15977" xr:uid="{00000000-0005-0000-0000-0000A6350000}"/>
    <cellStyle name="Note 2 9 3 7" xfId="21222"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6" xr:uid="{242DDC63-025F-48BF-A2AD-4E4A694EC58F}"/>
    <cellStyle name="Note 2 9 4 4" xfId="10830" xr:uid="{00000000-0005-0000-0000-0000AA350000}"/>
    <cellStyle name="Note 2 9 4 4 2" xfId="21227" xr:uid="{8455A1EA-9550-4190-84AF-CBC159A08B19}"/>
    <cellStyle name="Note 2 9 4 5" xfId="15978" xr:uid="{00000000-0005-0000-0000-0000AB350000}"/>
    <cellStyle name="Note 2 9 4 6" xfId="15979" xr:uid="{00000000-0005-0000-0000-0000AC350000}"/>
    <cellStyle name="Note 2 9 4 7" xfId="21225"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9" xr:uid="{60E9033E-16CE-4442-B387-9EC527540037}"/>
    <cellStyle name="Note 2 9 5 4" xfId="10834" xr:uid="{00000000-0005-0000-0000-0000B0350000}"/>
    <cellStyle name="Note 2 9 5 4 2" xfId="21230" xr:uid="{2013A736-3318-4AE4-A696-ED89619BEEA3}"/>
    <cellStyle name="Note 2 9 5 5" xfId="15980" xr:uid="{00000000-0005-0000-0000-0000B1350000}"/>
    <cellStyle name="Note 2 9 5 6" xfId="15981" xr:uid="{00000000-0005-0000-0000-0000B2350000}"/>
    <cellStyle name="Note 2 9 5 7" xfId="21228"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2" xr:uid="{76B112A5-3779-4371-83F9-1554F254046B}"/>
    <cellStyle name="Note 2 9 6 4" xfId="10838" xr:uid="{00000000-0005-0000-0000-0000B6350000}"/>
    <cellStyle name="Note 2 9 6 4 2" xfId="21233" xr:uid="{18008148-E374-4522-9AAC-76544CCCAE90}"/>
    <cellStyle name="Note 2 9 6 5" xfId="15982" xr:uid="{00000000-0005-0000-0000-0000B7350000}"/>
    <cellStyle name="Note 2 9 6 6" xfId="15983" xr:uid="{00000000-0005-0000-0000-0000B8350000}"/>
    <cellStyle name="Note 2 9 6 7" xfId="21231"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5" xr:uid="{834BCB1A-521B-4AB2-9F47-80DA488AC646}"/>
    <cellStyle name="Note 2 9 7 4" xfId="10842" xr:uid="{00000000-0005-0000-0000-0000BC350000}"/>
    <cellStyle name="Note 2 9 7 4 2" xfId="21236" xr:uid="{7DE53779-B7F6-48B2-8680-1B4FD6D62AFE}"/>
    <cellStyle name="Note 2 9 7 5" xfId="15984" xr:uid="{00000000-0005-0000-0000-0000BD350000}"/>
    <cellStyle name="Note 2 9 7 6" xfId="15985" xr:uid="{00000000-0005-0000-0000-0000BE350000}"/>
    <cellStyle name="Note 2 9 7 7" xfId="21234"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8" xr:uid="{24DC2A6D-5DAC-4BEB-A173-C541BD48B645}"/>
    <cellStyle name="Note 2 9 8 4" xfId="10846" xr:uid="{00000000-0005-0000-0000-0000C2350000}"/>
    <cellStyle name="Note 2 9 8 4 2" xfId="21239" xr:uid="{DFB0DD42-1AE9-4550-BAB4-050875F2E7C3}"/>
    <cellStyle name="Note 2 9 8 5" xfId="15986" xr:uid="{00000000-0005-0000-0000-0000C3350000}"/>
    <cellStyle name="Note 2 9 8 6" xfId="15987" xr:uid="{00000000-0005-0000-0000-0000C4350000}"/>
    <cellStyle name="Note 2 9 8 7" xfId="21237"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8" xr:uid="{00000000-0005-0000-0000-0000D0350000}"/>
    <cellStyle name="Note 20 18" xfId="15989" xr:uid="{00000000-0005-0000-0000-0000D1350000}"/>
    <cellStyle name="Note 20 19" xfId="21240"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1" xr:uid="{A053F268-98C5-415E-9F96-1ACF7EDCE35A}"/>
    <cellStyle name="Note 20 4" xfId="10861" xr:uid="{00000000-0005-0000-0000-0000D5350000}"/>
    <cellStyle name="Note 20 4 2" xfId="10862" xr:uid="{00000000-0005-0000-0000-0000D6350000}"/>
    <cellStyle name="Note 20 4 3" xfId="21242"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90" xr:uid="{00000000-0005-0000-0000-0000E5350000}"/>
    <cellStyle name="Note 21 18" xfId="15991" xr:uid="{00000000-0005-0000-0000-0000E6350000}"/>
    <cellStyle name="Note 21 19" xfId="21243"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4" xr:uid="{D7D65F03-B627-4C4D-AA2E-6BADDFD0671D}"/>
    <cellStyle name="Note 21 4" xfId="10880" xr:uid="{00000000-0005-0000-0000-0000EA350000}"/>
    <cellStyle name="Note 21 4 2" xfId="10881" xr:uid="{00000000-0005-0000-0000-0000EB350000}"/>
    <cellStyle name="Note 21 4 3" xfId="21245"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2" xr:uid="{00000000-0005-0000-0000-0000FA350000}"/>
    <cellStyle name="Note 22 18" xfId="15993" xr:uid="{00000000-0005-0000-0000-0000FB350000}"/>
    <cellStyle name="Note 22 19" xfId="21246"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7" xr:uid="{BF44E650-CFDA-4D82-A694-8C185376748F}"/>
    <cellStyle name="Note 22 4" xfId="10899" xr:uid="{00000000-0005-0000-0000-0000FF350000}"/>
    <cellStyle name="Note 22 4 2" xfId="10900" xr:uid="{00000000-0005-0000-0000-000000360000}"/>
    <cellStyle name="Note 22 4 3" xfId="21248"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4" xr:uid="{00000000-0005-0000-0000-00000F360000}"/>
    <cellStyle name="Note 23 18" xfId="15995" xr:uid="{00000000-0005-0000-0000-000010360000}"/>
    <cellStyle name="Note 23 19" xfId="21249"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50" xr:uid="{082F86C8-596D-480D-84A4-8953CC97CB22}"/>
    <cellStyle name="Note 23 4" xfId="10918" xr:uid="{00000000-0005-0000-0000-000014360000}"/>
    <cellStyle name="Note 23 4 2" xfId="10919" xr:uid="{00000000-0005-0000-0000-000015360000}"/>
    <cellStyle name="Note 23 4 3" xfId="21251"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6"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3" xr:uid="{E0F7E1AE-DD2A-4853-842C-E803AC737BA3}"/>
    <cellStyle name="Note 3 10 4" xfId="11026" xr:uid="{00000000-0005-0000-0000-000081360000}"/>
    <cellStyle name="Note 3 10 4 2" xfId="21254" xr:uid="{2D7382F8-8F15-41B9-AE72-EA834DA8C559}"/>
    <cellStyle name="Note 3 10 5" xfId="15997" xr:uid="{00000000-0005-0000-0000-000082360000}"/>
    <cellStyle name="Note 3 10 6" xfId="15998" xr:uid="{00000000-0005-0000-0000-000083360000}"/>
    <cellStyle name="Note 3 10 7" xfId="21252"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6" xr:uid="{BBBA5BBA-E02D-46E1-8039-59E2F0D7BE7F}"/>
    <cellStyle name="Note 3 11 4" xfId="11031" xr:uid="{00000000-0005-0000-0000-000088360000}"/>
    <cellStyle name="Note 3 11 4 2" xfId="21257" xr:uid="{99B844EE-5681-4CD0-9FDB-431AF2531C0C}"/>
    <cellStyle name="Note 3 11 5" xfId="15999" xr:uid="{00000000-0005-0000-0000-000089360000}"/>
    <cellStyle name="Note 3 11 6" xfId="16000" xr:uid="{00000000-0005-0000-0000-00008A360000}"/>
    <cellStyle name="Note 3 11 7" xfId="21255"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9" xr:uid="{D3335E8E-C171-4EFE-8028-AC551D5AA7B7}"/>
    <cellStyle name="Note 3 12 4" xfId="11036" xr:uid="{00000000-0005-0000-0000-00008F360000}"/>
    <cellStyle name="Note 3 12 4 2" xfId="21260" xr:uid="{8C74B113-37DD-41F6-B7C9-4F106E5487C6}"/>
    <cellStyle name="Note 3 12 5" xfId="16001" xr:uid="{00000000-0005-0000-0000-000090360000}"/>
    <cellStyle name="Note 3 12 6" xfId="16002" xr:uid="{00000000-0005-0000-0000-000091360000}"/>
    <cellStyle name="Note 3 12 7" xfId="21258"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2" xr:uid="{1B965422-381D-46F1-8977-2C8CF7AE4FDF}"/>
    <cellStyle name="Note 3 13 4" xfId="11041" xr:uid="{00000000-0005-0000-0000-000096360000}"/>
    <cellStyle name="Note 3 13 4 2" xfId="21263" xr:uid="{307C4E8A-D374-4A70-A8C4-0EBC406E0C9A}"/>
    <cellStyle name="Note 3 13 5" xfId="16003" xr:uid="{00000000-0005-0000-0000-000097360000}"/>
    <cellStyle name="Note 3 13 6" xfId="16004" xr:uid="{00000000-0005-0000-0000-000098360000}"/>
    <cellStyle name="Note 3 13 7" xfId="21261"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5" xr:uid="{C8793840-3E57-4488-8B3F-B6FDB491E044}"/>
    <cellStyle name="Note 3 14 4" xfId="11046" xr:uid="{00000000-0005-0000-0000-00009D360000}"/>
    <cellStyle name="Note 3 14 4 2" xfId="21266" xr:uid="{34443A9A-B8F3-45A3-A62D-9DF335EDBE78}"/>
    <cellStyle name="Note 3 14 5" xfId="16005" xr:uid="{00000000-0005-0000-0000-00009E360000}"/>
    <cellStyle name="Note 3 14 6" xfId="16006" xr:uid="{00000000-0005-0000-0000-00009F360000}"/>
    <cellStyle name="Note 3 14 7" xfId="21264"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7" xr:uid="{5BAC27D4-70A2-4A23-A082-5D79360662DD}"/>
    <cellStyle name="Note 3 2 18" xfId="11062" xr:uid="{00000000-0005-0000-0000-0000AF360000}"/>
    <cellStyle name="Note 3 2 18 2" xfId="21268" xr:uid="{7EDD6FB9-6C5F-464D-A48D-68CB74FCAC0F}"/>
    <cellStyle name="Note 3 2 19" xfId="16007"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9" xr:uid="{AFE615C9-F456-4047-831D-0D081ACFAA0B}"/>
    <cellStyle name="Note 3 2 4" xfId="11068" xr:uid="{00000000-0005-0000-0000-0000B6360000}"/>
    <cellStyle name="Note 3 2 4 2" xfId="11069" xr:uid="{00000000-0005-0000-0000-0000B7360000}"/>
    <cellStyle name="Note 3 2 4 3" xfId="21270"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1" xr:uid="{E9402615-2F1B-4AD6-94A5-C41237F8BF57}"/>
    <cellStyle name="Note 3 3 12" xfId="11079" xr:uid="{00000000-0005-0000-0000-0000C1360000}"/>
    <cellStyle name="Note 3 3 12 2" xfId="21272" xr:uid="{8DD22C66-7488-4192-9621-A73862084097}"/>
    <cellStyle name="Note 3 3 13" xfId="16008"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3" xr:uid="{7531A0E2-472C-48E1-875D-1D5A5CFFFE78}"/>
    <cellStyle name="Note 3 3 4" xfId="11085" xr:uid="{00000000-0005-0000-0000-0000C8360000}"/>
    <cellStyle name="Note 3 3 4 2" xfId="11086" xr:uid="{00000000-0005-0000-0000-0000C9360000}"/>
    <cellStyle name="Note 3 3 4 3" xfId="21274"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5" xr:uid="{2FAD351E-6F6A-4912-9B79-4B1874B89304}"/>
    <cellStyle name="Note 3 4 12" xfId="11096" xr:uid="{00000000-0005-0000-0000-0000D3360000}"/>
    <cellStyle name="Note 3 4 12 2" xfId="21276" xr:uid="{3DC494EF-768C-4E92-8B7A-82A53A01F271}"/>
    <cellStyle name="Note 3 4 13" xfId="16009"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7" xr:uid="{2FE6D43D-9B28-4FD8-A6C4-989888DD5251}"/>
    <cellStyle name="Note 3 4 4" xfId="11102" xr:uid="{00000000-0005-0000-0000-0000DA360000}"/>
    <cellStyle name="Note 3 4 4 2" xfId="11103" xr:uid="{00000000-0005-0000-0000-0000DB360000}"/>
    <cellStyle name="Note 3 4 4 3" xfId="21278"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9" xr:uid="{396AABC5-76AD-47F5-9E1A-D833B506C457}"/>
    <cellStyle name="Note 3 5 12" xfId="11113" xr:uid="{00000000-0005-0000-0000-0000E5360000}"/>
    <cellStyle name="Note 3 5 12 2" xfId="21280" xr:uid="{051CE57F-4AF4-4514-8970-5B58BC8CEFBA}"/>
    <cellStyle name="Note 3 5 13" xfId="16010"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1" xr:uid="{0125B498-4BDD-46FD-BA82-44C52F412E46}"/>
    <cellStyle name="Note 3 5 4" xfId="11119" xr:uid="{00000000-0005-0000-0000-0000EC360000}"/>
    <cellStyle name="Note 3 5 4 2" xfId="11120" xr:uid="{00000000-0005-0000-0000-0000ED360000}"/>
    <cellStyle name="Note 3 5 4 3" xfId="21282"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1" xr:uid="{00000000-0005-0000-0000-0000F6360000}"/>
    <cellStyle name="Note 3 6 12" xfId="16012" xr:uid="{00000000-0005-0000-0000-0000F7360000}"/>
    <cellStyle name="Note 3 6 13" xfId="21283"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4" xr:uid="{2C6F8134-415D-40D2-AC59-A80AB40A963F}"/>
    <cellStyle name="Note 3 6 4" xfId="11132" xr:uid="{00000000-0005-0000-0000-0000FB360000}"/>
    <cellStyle name="Note 3 6 4 2" xfId="11133" xr:uid="{00000000-0005-0000-0000-0000FC360000}"/>
    <cellStyle name="Note 3 6 4 3" xfId="21285"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3" xr:uid="{00000000-0005-0000-0000-000005370000}"/>
    <cellStyle name="Note 3 7 12" xfId="16014" xr:uid="{00000000-0005-0000-0000-000006370000}"/>
    <cellStyle name="Note 3 7 13" xfId="21286"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7" xr:uid="{BBAC7F23-745C-4BE2-A8D6-CB495020A522}"/>
    <cellStyle name="Note 3 7 4" xfId="11145" xr:uid="{00000000-0005-0000-0000-00000A370000}"/>
    <cellStyle name="Note 3 7 4 2" xfId="11146" xr:uid="{00000000-0005-0000-0000-00000B370000}"/>
    <cellStyle name="Note 3 7 4 3" xfId="21288"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90" xr:uid="{6CD2BAB1-5550-45FD-B261-DBF9B5E9A83C}"/>
    <cellStyle name="Note 3 8 4" xfId="11156" xr:uid="{00000000-0005-0000-0000-000015370000}"/>
    <cellStyle name="Note 3 8 4 2" xfId="21291" xr:uid="{67B1C7CA-A075-4317-807F-B5BD04464517}"/>
    <cellStyle name="Note 3 8 5" xfId="16015" xr:uid="{00000000-0005-0000-0000-000016370000}"/>
    <cellStyle name="Note 3 8 6" xfId="16016" xr:uid="{00000000-0005-0000-0000-000017370000}"/>
    <cellStyle name="Note 3 8 7" xfId="21289"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3" xr:uid="{92BF1A80-729C-4A4C-804A-423FC0965C5C}"/>
    <cellStyle name="Note 3 9 4" xfId="11161" xr:uid="{00000000-0005-0000-0000-00001C370000}"/>
    <cellStyle name="Note 3 9 4 2" xfId="21294" xr:uid="{5AF43AD9-B320-4478-83D9-800EE3EDC120}"/>
    <cellStyle name="Note 3 9 5" xfId="16017" xr:uid="{00000000-0005-0000-0000-00001D370000}"/>
    <cellStyle name="Note 3 9 6" xfId="16018" xr:uid="{00000000-0005-0000-0000-00001E370000}"/>
    <cellStyle name="Note 3 9 7" xfId="21292"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6" xr:uid="{659DE424-EC39-4D5B-AE45-E298EF8D460A}"/>
    <cellStyle name="Note 4 10 4" xfId="11328" xr:uid="{00000000-0005-0000-0000-0000C5370000}"/>
    <cellStyle name="Note 4 10 4 2" xfId="21297" xr:uid="{0439FC92-EA1C-4FB1-B536-01EDF4DDBA36}"/>
    <cellStyle name="Note 4 10 5" xfId="16019" xr:uid="{00000000-0005-0000-0000-0000C6370000}"/>
    <cellStyle name="Note 4 10 6" xfId="16020" xr:uid="{00000000-0005-0000-0000-0000C7370000}"/>
    <cellStyle name="Note 4 10 7" xfId="21295"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9" xr:uid="{F3CA99D2-E801-4B4D-B993-D8D9645B1974}"/>
    <cellStyle name="Note 4 11 4" xfId="11333" xr:uid="{00000000-0005-0000-0000-0000CC370000}"/>
    <cellStyle name="Note 4 11 4 2" xfId="21300" xr:uid="{070FA884-669C-4559-BADD-A111C6B4A9C0}"/>
    <cellStyle name="Note 4 11 5" xfId="16021" xr:uid="{00000000-0005-0000-0000-0000CD370000}"/>
    <cellStyle name="Note 4 11 6" xfId="16022" xr:uid="{00000000-0005-0000-0000-0000CE370000}"/>
    <cellStyle name="Note 4 11 7" xfId="21298"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2" xr:uid="{57B794A8-3DBB-4AB1-A69A-B7A7B20BAA90}"/>
    <cellStyle name="Note 4 12 4" xfId="11338" xr:uid="{00000000-0005-0000-0000-0000D3370000}"/>
    <cellStyle name="Note 4 12 4 2" xfId="21303" xr:uid="{70DFD051-33E7-43B5-B3BD-B418DD70B89C}"/>
    <cellStyle name="Note 4 12 5" xfId="16023" xr:uid="{00000000-0005-0000-0000-0000D4370000}"/>
    <cellStyle name="Note 4 12 6" xfId="16024" xr:uid="{00000000-0005-0000-0000-0000D5370000}"/>
    <cellStyle name="Note 4 12 7" xfId="21301"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5" xr:uid="{2F2F0471-234D-49A0-B62A-59892E5D7D0B}"/>
    <cellStyle name="Note 4 13 4" xfId="11343" xr:uid="{00000000-0005-0000-0000-0000DA370000}"/>
    <cellStyle name="Note 4 13 4 2" xfId="21306" xr:uid="{E6E6B725-81EA-4218-AEF5-72B65609A954}"/>
    <cellStyle name="Note 4 13 5" xfId="16025" xr:uid="{00000000-0005-0000-0000-0000DB370000}"/>
    <cellStyle name="Note 4 13 6" xfId="16026" xr:uid="{00000000-0005-0000-0000-0000DC370000}"/>
    <cellStyle name="Note 4 13 7" xfId="21304"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8" xr:uid="{883FD942-8E11-4F67-8FF6-FCD9C880F33A}"/>
    <cellStyle name="Note 4 14 4" xfId="11348" xr:uid="{00000000-0005-0000-0000-0000E1370000}"/>
    <cellStyle name="Note 4 14 4 2" xfId="21309" xr:uid="{CAC2FD2A-BFFC-4E41-A1E6-939B335CDA56}"/>
    <cellStyle name="Note 4 14 5" xfId="16027" xr:uid="{00000000-0005-0000-0000-0000E2370000}"/>
    <cellStyle name="Note 4 14 6" xfId="16028" xr:uid="{00000000-0005-0000-0000-0000E3370000}"/>
    <cellStyle name="Note 4 14 7" xfId="21307"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10" xr:uid="{DF2802AE-F640-45C4-84E6-A3F72C581482}"/>
    <cellStyle name="Note 4 2 11" xfId="11355" xr:uid="{00000000-0005-0000-0000-0000EA370000}"/>
    <cellStyle name="Note 4 2 11 2" xfId="21311" xr:uid="{CA00F796-2F56-483D-9B75-1155D01FE0D7}"/>
    <cellStyle name="Note 4 2 12" xfId="16029"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2" xr:uid="{BB384047-0C72-404E-9A02-531E240AB4EA}"/>
    <cellStyle name="Note 4 2 4" xfId="11361" xr:uid="{00000000-0005-0000-0000-0000F1370000}"/>
    <cellStyle name="Note 4 2 4 2" xfId="11362" xr:uid="{00000000-0005-0000-0000-0000F2370000}"/>
    <cellStyle name="Note 4 2 4 3" xfId="21313"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4" xr:uid="{FAD5B943-BA35-40E9-952F-85437D1E672B}"/>
    <cellStyle name="Note 4 3 11" xfId="11371" xr:uid="{00000000-0005-0000-0000-0000FB370000}"/>
    <cellStyle name="Note 4 3 11 2" xfId="21315" xr:uid="{E91DC60B-A4BE-4A7C-B907-8F711B4F59BB}"/>
    <cellStyle name="Note 4 3 12" xfId="16030"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6" xr:uid="{46831FEA-4F86-4C3F-BFC5-23712CDEFD31}"/>
    <cellStyle name="Note 4 3 4" xfId="11377" xr:uid="{00000000-0005-0000-0000-000002380000}"/>
    <cellStyle name="Note 4 3 4 2" xfId="11378" xr:uid="{00000000-0005-0000-0000-000003380000}"/>
    <cellStyle name="Note 4 3 4 3" xfId="21317"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8" xr:uid="{E3690E1A-5873-42D1-BC9D-984AE6A15641}"/>
    <cellStyle name="Note 4 4 11" xfId="11387" xr:uid="{00000000-0005-0000-0000-00000C380000}"/>
    <cellStyle name="Note 4 4 11 2" xfId="21319" xr:uid="{F34E1CB4-475A-4662-8E0F-FDB8B0D800C4}"/>
    <cellStyle name="Note 4 4 12" xfId="16031"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20" xr:uid="{DC6FDD32-36F3-429B-ABC1-55229DA46D36}"/>
    <cellStyle name="Note 4 4 4" xfId="11393" xr:uid="{00000000-0005-0000-0000-000013380000}"/>
    <cellStyle name="Note 4 4 4 2" xfId="11394" xr:uid="{00000000-0005-0000-0000-000014380000}"/>
    <cellStyle name="Note 4 4 4 3" xfId="21321"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2" xr:uid="{33F8C5C1-A3ED-4106-8F0B-2E0E12580B96}"/>
    <cellStyle name="Note 4 5 11" xfId="11403" xr:uid="{00000000-0005-0000-0000-00001D380000}"/>
    <cellStyle name="Note 4 5 11 2" xfId="21323" xr:uid="{D07C5A1C-F1C8-4196-A968-88A2A8A6EC3D}"/>
    <cellStyle name="Note 4 5 12" xfId="16032"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4" xr:uid="{63469E1D-7F1E-4519-BCF0-FD477548C73A}"/>
    <cellStyle name="Note 4 5 4" xfId="11409" xr:uid="{00000000-0005-0000-0000-000024380000}"/>
    <cellStyle name="Note 4 5 4 2" xfId="11410" xr:uid="{00000000-0005-0000-0000-000025380000}"/>
    <cellStyle name="Note 4 5 4 3" xfId="21325"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7" xr:uid="{6431D21D-5A5D-4CD8-894C-C234E4F62129}"/>
    <cellStyle name="Note 4 6 4" xfId="11421" xr:uid="{00000000-0005-0000-0000-000030380000}"/>
    <cellStyle name="Note 4 6 4 2" xfId="21328" xr:uid="{8AA297E6-DA36-4AED-8417-8A6B73C2BD11}"/>
    <cellStyle name="Note 4 6 5" xfId="16033" xr:uid="{00000000-0005-0000-0000-000031380000}"/>
    <cellStyle name="Note 4 6 6" xfId="16034" xr:uid="{00000000-0005-0000-0000-000032380000}"/>
    <cellStyle name="Note 4 6 7" xfId="21326"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30" xr:uid="{27A9AA8E-5BD3-45C4-A8F2-A8261D970E55}"/>
    <cellStyle name="Note 4 7 4" xfId="11426" xr:uid="{00000000-0005-0000-0000-000037380000}"/>
    <cellStyle name="Note 4 7 4 2" xfId="21331" xr:uid="{DAA35EC7-8CD0-4C01-BACD-CF2DF8262099}"/>
    <cellStyle name="Note 4 7 5" xfId="16035" xr:uid="{00000000-0005-0000-0000-000038380000}"/>
    <cellStyle name="Note 4 7 6" xfId="16036" xr:uid="{00000000-0005-0000-0000-000039380000}"/>
    <cellStyle name="Note 4 7 7" xfId="21329"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3" xr:uid="{F9B0B0EB-9214-4839-B804-894849FBE0DA}"/>
    <cellStyle name="Note 4 8 4" xfId="11431" xr:uid="{00000000-0005-0000-0000-00003E380000}"/>
    <cellStyle name="Note 4 8 4 2" xfId="21334" xr:uid="{387DA4AB-FC5C-4FEC-9249-1AC606B56041}"/>
    <cellStyle name="Note 4 8 5" xfId="16037" xr:uid="{00000000-0005-0000-0000-00003F380000}"/>
    <cellStyle name="Note 4 8 6" xfId="16038" xr:uid="{00000000-0005-0000-0000-000040380000}"/>
    <cellStyle name="Note 4 8 7" xfId="21332"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6" xr:uid="{D482DB9C-0521-4F8F-9FF8-D870537B9F4B}"/>
    <cellStyle name="Note 4 9 4" xfId="11436" xr:uid="{00000000-0005-0000-0000-000045380000}"/>
    <cellStyle name="Note 4 9 4 2" xfId="21337" xr:uid="{B13C1D1E-0C95-4323-B580-BAA7C37AFA4C}"/>
    <cellStyle name="Note 4 9 5" xfId="16039" xr:uid="{00000000-0005-0000-0000-000046380000}"/>
    <cellStyle name="Note 4 9 6" xfId="16040" xr:uid="{00000000-0005-0000-0000-000047380000}"/>
    <cellStyle name="Note 4 9 7" xfId="21335"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8"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9"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40"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1"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3" xr:uid="{224DF911-33B4-4ED6-AE5B-566E99450D1E}"/>
    <cellStyle name="Output 2 3" xfId="11807" xr:uid="{00000000-0005-0000-0000-0000BA390000}"/>
    <cellStyle name="Output 2 3 2" xfId="21344" xr:uid="{218461B6-2416-4B25-B468-22C28F4587D6}"/>
    <cellStyle name="Output 2 4" xfId="11808" xr:uid="{00000000-0005-0000-0000-0000BB390000}"/>
    <cellStyle name="Output 2 4 2" xfId="21345" xr:uid="{063A9B3F-BD3B-4E0B-AEE4-CDF776A5FE85}"/>
    <cellStyle name="Output 2 5" xfId="11809" xr:uid="{00000000-0005-0000-0000-0000BC390000}"/>
    <cellStyle name="Output 2 5 2" xfId="21346" xr:uid="{BDB1A3C6-A1BD-4129-8C67-089033194441}"/>
    <cellStyle name="Output 2 6" xfId="11810" xr:uid="{00000000-0005-0000-0000-0000BD390000}"/>
    <cellStyle name="Output 2 7" xfId="21342"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8" xr:uid="{A98B2965-E9D0-48D0-B6C8-BB0F4B3C36DB}"/>
    <cellStyle name="Output 3 3" xfId="11815" xr:uid="{00000000-0005-0000-0000-0000C2390000}"/>
    <cellStyle name="Output 3 3 2" xfId="21349" xr:uid="{88A64243-CADA-4F61-AB43-04438EEB8CE9}"/>
    <cellStyle name="Output 3 4" xfId="11816" xr:uid="{00000000-0005-0000-0000-0000C3390000}"/>
    <cellStyle name="Output 3 4 2" xfId="21350" xr:uid="{2D616A37-8CAA-4310-BD91-CEF8D5F0BA76}"/>
    <cellStyle name="Output 3 5" xfId="11817" xr:uid="{00000000-0005-0000-0000-0000C4390000}"/>
    <cellStyle name="Output 3 5 2" xfId="21351" xr:uid="{47FDA67B-35C2-4887-82C6-A6F844A3B337}"/>
    <cellStyle name="Output 3 6" xfId="11818" xr:uid="{00000000-0005-0000-0000-0000C5390000}"/>
    <cellStyle name="Output 3 7" xfId="21347"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_BGCE Indirect opex TYP" xfId="11867" xr:uid="{00000000-0005-0000-0000-0000F6390000}"/>
    <cellStyle name="Perc" xfId="11868" xr:uid="{00000000-0005-0000-0000-0000F7390000}"/>
    <cellStyle name="Percent" xfId="13157" builtinId="5"/>
    <cellStyle name="Percent ()" xfId="11869" xr:uid="{00000000-0005-0000-0000-0000F9390000}"/>
    <cellStyle name="Percent () 2" xfId="21352" xr:uid="{0E1153CD-8F62-496B-B4DF-84AD360D731F}"/>
    <cellStyle name="Percent (0)" xfId="11870" xr:uid="{00000000-0005-0000-0000-0000FA390000}"/>
    <cellStyle name="Percent (0) 2" xfId="11871" xr:uid="{00000000-0005-0000-0000-0000FB390000}"/>
    <cellStyle name="Percent (0)_Year on Year Causal" xfId="11872" xr:uid="{00000000-0005-0000-0000-0000FC390000}"/>
    <cellStyle name="Percent (1)" xfId="11873" xr:uid="{00000000-0005-0000-0000-0000FD390000}"/>
    <cellStyle name="Percent (2)" xfId="11874" xr:uid="{00000000-0005-0000-0000-0000FE390000}"/>
    <cellStyle name="Percent [0]" xfId="11875" xr:uid="{00000000-0005-0000-0000-0000FF390000}"/>
    <cellStyle name="Percent [0] 2" xfId="11876" xr:uid="{00000000-0005-0000-0000-0000003A0000}"/>
    <cellStyle name="Percent [00]" xfId="11877" xr:uid="{00000000-0005-0000-0000-0000013A0000}"/>
    <cellStyle name="Percent [00] 2" xfId="11878" xr:uid="{00000000-0005-0000-0000-0000023A0000}"/>
    <cellStyle name="percent [1]" xfId="11879" xr:uid="{00000000-0005-0000-0000-0000033A0000}"/>
    <cellStyle name="percent [1] 2" xfId="11880" xr:uid="{00000000-0005-0000-0000-0000043A0000}"/>
    <cellStyle name="percent [100]" xfId="11881" xr:uid="{00000000-0005-0000-0000-0000053A0000}"/>
    <cellStyle name="Percent [2]" xfId="11882" xr:uid="{00000000-0005-0000-0000-0000063A0000}"/>
    <cellStyle name="Percent [2] 2" xfId="11883" xr:uid="{00000000-0005-0000-0000-0000073A0000}"/>
    <cellStyle name="Percent [2] 3" xfId="11884" xr:uid="{00000000-0005-0000-0000-0000083A0000}"/>
    <cellStyle name="Percent [2] 4" xfId="11885" xr:uid="{00000000-0005-0000-0000-0000093A0000}"/>
    <cellStyle name="Percent [2] 5" xfId="11886" xr:uid="{00000000-0005-0000-0000-00000A3A0000}"/>
    <cellStyle name="Percent [2] 6" xfId="11887" xr:uid="{00000000-0005-0000-0000-00000B3A0000}"/>
    <cellStyle name="Percent [2] 7" xfId="11888" xr:uid="{00000000-0005-0000-0000-00000C3A0000}"/>
    <cellStyle name="Percent 1" xfId="11889" xr:uid="{00000000-0005-0000-0000-00000D3A0000}"/>
    <cellStyle name="Percent 10" xfId="11890" xr:uid="{00000000-0005-0000-0000-00000E3A0000}"/>
    <cellStyle name="Percent 11" xfId="11891" xr:uid="{00000000-0005-0000-0000-00000F3A0000}"/>
    <cellStyle name="Percent 12" xfId="11892" xr:uid="{00000000-0005-0000-0000-0000103A0000}"/>
    <cellStyle name="Percent 13" xfId="11893" xr:uid="{00000000-0005-0000-0000-0000113A0000}"/>
    <cellStyle name="Percent 14" xfId="11894" xr:uid="{00000000-0005-0000-0000-0000123A0000}"/>
    <cellStyle name="Percent 15" xfId="11895" xr:uid="{00000000-0005-0000-0000-0000133A0000}"/>
    <cellStyle name="Percent 16" xfId="11896" xr:uid="{00000000-0005-0000-0000-0000143A0000}"/>
    <cellStyle name="Percent 17" xfId="11897" xr:uid="{00000000-0005-0000-0000-0000153A0000}"/>
    <cellStyle name="Percent 18" xfId="11898" xr:uid="{00000000-0005-0000-0000-0000163A0000}"/>
    <cellStyle name="Percent 19" xfId="11899" xr:uid="{00000000-0005-0000-0000-0000173A0000}"/>
    <cellStyle name="Percent 2" xfId="28" xr:uid="{00000000-0005-0000-0000-0000183A0000}"/>
    <cellStyle name="Percent 2 10" xfId="16771" xr:uid="{118CA138-26A5-4BD9-85E5-A60B24B8DA08}"/>
    <cellStyle name="Percent 2 2" xfId="11900" xr:uid="{00000000-0005-0000-0000-0000193A0000}"/>
    <cellStyle name="Percent 2 2 2" xfId="11901" xr:uid="{00000000-0005-0000-0000-00001A3A0000}"/>
    <cellStyle name="Percent 2 3" xfId="11902" xr:uid="{00000000-0005-0000-0000-00001B3A0000}"/>
    <cellStyle name="Percent 2 3 2" xfId="11903" xr:uid="{00000000-0005-0000-0000-00001C3A0000}"/>
    <cellStyle name="Percent 2 4" xfId="11904" xr:uid="{00000000-0005-0000-0000-00001D3A0000}"/>
    <cellStyle name="Percent 2 4 2" xfId="11905" xr:uid="{00000000-0005-0000-0000-00001E3A0000}"/>
    <cellStyle name="Percent 2 4 3" xfId="11906" xr:uid="{00000000-0005-0000-0000-00001F3A0000}"/>
    <cellStyle name="Percent 2 5" xfId="11907" xr:uid="{00000000-0005-0000-0000-0000203A0000}"/>
    <cellStyle name="Percent 2 6" xfId="11908" xr:uid="{00000000-0005-0000-0000-0000213A0000}"/>
    <cellStyle name="Percent 2 7" xfId="11909" xr:uid="{00000000-0005-0000-0000-0000223A0000}"/>
    <cellStyle name="Percent 2 8" xfId="11910" xr:uid="{00000000-0005-0000-0000-0000233A0000}"/>
    <cellStyle name="Percent 2 9" xfId="21401" xr:uid="{3FEAB84F-372B-4001-8CB0-B62DD7EEA096}"/>
    <cellStyle name="Percent 2_Template A new" xfId="11911" xr:uid="{00000000-0005-0000-0000-0000243A0000}"/>
    <cellStyle name="Percent 20" xfId="11912" xr:uid="{00000000-0005-0000-0000-0000253A0000}"/>
    <cellStyle name="Percent 21" xfId="13171" xr:uid="{00000000-0005-0000-0000-0000263A0000}"/>
    <cellStyle name="Percent 22" xfId="13172" xr:uid="{00000000-0005-0000-0000-0000273A0000}"/>
    <cellStyle name="Percent 23" xfId="13173" xr:uid="{00000000-0005-0000-0000-0000283A0000}"/>
    <cellStyle name="Percent 24" xfId="13174" xr:uid="{00000000-0005-0000-0000-0000293A0000}"/>
    <cellStyle name="Percent 25" xfId="13175" xr:uid="{00000000-0005-0000-0000-00002A3A0000}"/>
    <cellStyle name="Percent 26" xfId="13239" xr:uid="{00000000-0005-0000-0000-00002B3A0000}"/>
    <cellStyle name="Percent 26 2" xfId="16074" xr:uid="{00000000-0005-0000-0000-00002C3A0000}"/>
    <cellStyle name="Percent 26 2 2" xfId="16113" xr:uid="{00000000-0005-0000-0000-00002D3A0000}"/>
    <cellStyle name="Percent 26 2 3" xfId="16282" xr:uid="{F5922649-0AAA-4E3C-B0C7-02B54A5AB958}"/>
    <cellStyle name="Percent 26 2 3 2" xfId="16326" xr:uid="{DBC4807B-0332-4016-930B-E604B1B6DB65}"/>
    <cellStyle name="Percent 26 2 3 3" xfId="16420" xr:uid="{8B3E878F-EA31-4492-92A1-7F99FE94504E}"/>
    <cellStyle name="Percent 27" xfId="21399" xr:uid="{1C517438-9786-4736-8D8C-9F8565961C4F}"/>
    <cellStyle name="Percent 28" xfId="21415" xr:uid="{D25D1611-85E3-4202-A058-3F9121FAA24A}"/>
    <cellStyle name="Percent 29" xfId="21709" xr:uid="{067BDD94-8F0A-4D16-B46D-FF15B2B7C7CF}"/>
    <cellStyle name="Percent 3" xfId="11913" xr:uid="{00000000-0005-0000-0000-00002E3A0000}"/>
    <cellStyle name="Percent 3 2" xfId="11914" xr:uid="{00000000-0005-0000-0000-00002F3A0000}"/>
    <cellStyle name="Percent 3 2 2" xfId="11915" xr:uid="{00000000-0005-0000-0000-0000303A0000}"/>
    <cellStyle name="Percent 3 3" xfId="11916" xr:uid="{00000000-0005-0000-0000-0000313A0000}"/>
    <cellStyle name="Percent 4" xfId="11917" xr:uid="{00000000-0005-0000-0000-0000323A0000}"/>
    <cellStyle name="Percent 4 2" xfId="11918" xr:uid="{00000000-0005-0000-0000-0000333A0000}"/>
    <cellStyle name="Percent 4 3" xfId="11919" xr:uid="{00000000-0005-0000-0000-0000343A0000}"/>
    <cellStyle name="Percent 5" xfId="11920" xr:uid="{00000000-0005-0000-0000-0000353A0000}"/>
    <cellStyle name="Percent 5 2" xfId="11921" xr:uid="{00000000-0005-0000-0000-0000363A0000}"/>
    <cellStyle name="Percent 5 3" xfId="11922" xr:uid="{00000000-0005-0000-0000-0000373A0000}"/>
    <cellStyle name="Percent 6" xfId="11923" xr:uid="{00000000-0005-0000-0000-0000383A0000}"/>
    <cellStyle name="Percent 6 2" xfId="11924" xr:uid="{00000000-0005-0000-0000-0000393A0000}"/>
    <cellStyle name="Percent 7" xfId="11925" xr:uid="{00000000-0005-0000-0000-00003A3A0000}"/>
    <cellStyle name="Percent 8" xfId="11926" xr:uid="{00000000-0005-0000-0000-00003B3A0000}"/>
    <cellStyle name="Percent 9" xfId="11927" xr:uid="{00000000-0005-0000-0000-00003C3A0000}"/>
    <cellStyle name="Percent 9 2" xfId="11928" xr:uid="{00000000-0005-0000-0000-00003D3A0000}"/>
    <cellStyle name="Percentage" xfId="11929" xr:uid="{00000000-0005-0000-0000-00003E3A0000}"/>
    <cellStyle name="Percentage (2dp)" xfId="11930" xr:uid="{00000000-0005-0000-0000-00003F3A0000}"/>
    <cellStyle name="Percentage 2" xfId="11931" xr:uid="{00000000-0005-0000-0000-0000403A0000}"/>
    <cellStyle name="Percentage 3" xfId="11932" xr:uid="{00000000-0005-0000-0000-0000413A0000}"/>
    <cellStyle name="Percentage 4" xfId="11933" xr:uid="{00000000-0005-0000-0000-0000423A0000}"/>
    <cellStyle name="Percentage 5" xfId="11934" xr:uid="{00000000-0005-0000-0000-0000433A0000}"/>
    <cellStyle name="Percentage 6" xfId="11935" xr:uid="{00000000-0005-0000-0000-0000443A0000}"/>
    <cellStyle name="Percentage 7" xfId="11936" xr:uid="{00000000-0005-0000-0000-0000453A0000}"/>
    <cellStyle name="Percentage_2009 margins by segment - LE2 link" xfId="11937" xr:uid="{00000000-0005-0000-0000-0000463A0000}"/>
    <cellStyle name="Percentage2" xfId="11938" xr:uid="{00000000-0005-0000-0000-0000473A0000}"/>
    <cellStyle name="phasing" xfId="11939" xr:uid="{00000000-0005-0000-0000-0000483A0000}"/>
    <cellStyle name="PillarData" xfId="11940" xr:uid="{00000000-0005-0000-0000-0000493A0000}"/>
    <cellStyle name="PillarHeading" xfId="11941" xr:uid="{00000000-0005-0000-0000-00004A3A0000}"/>
    <cellStyle name="PillarText" xfId="11942" xr:uid="{00000000-0005-0000-0000-00004B3A0000}"/>
    <cellStyle name="PillarTotal" xfId="11943" xr:uid="{00000000-0005-0000-0000-00004C3A0000}"/>
    <cellStyle name="Plain report" xfId="11944" xr:uid="{00000000-0005-0000-0000-00004D3A0000}"/>
    <cellStyle name="Plan" xfId="11945" xr:uid="{00000000-0005-0000-0000-00004E3A0000}"/>
    <cellStyle name="point variable" xfId="11946" xr:uid="{00000000-0005-0000-0000-00004F3A0000}"/>
    <cellStyle name="Pound" xfId="11947" xr:uid="{00000000-0005-0000-0000-0000503A0000}"/>
    <cellStyle name="Pound [1]" xfId="11948" xr:uid="{00000000-0005-0000-0000-0000513A0000}"/>
    <cellStyle name="Pound [2]" xfId="11949" xr:uid="{00000000-0005-0000-0000-0000523A0000}"/>
    <cellStyle name="PrePop Currency (0)" xfId="11950" xr:uid="{00000000-0005-0000-0000-0000533A0000}"/>
    <cellStyle name="PrePop Currency (0) 2" xfId="11951" xr:uid="{00000000-0005-0000-0000-0000543A0000}"/>
    <cellStyle name="PrePop Currency (2)" xfId="11952" xr:uid="{00000000-0005-0000-0000-0000553A0000}"/>
    <cellStyle name="PrePop Currency (2) 2" xfId="11953" xr:uid="{00000000-0005-0000-0000-0000563A0000}"/>
    <cellStyle name="PrePop Units (0)" xfId="11954" xr:uid="{00000000-0005-0000-0000-0000573A0000}"/>
    <cellStyle name="PrePop Units (0) 2" xfId="11955" xr:uid="{00000000-0005-0000-0000-0000583A0000}"/>
    <cellStyle name="PrePop Units (1)" xfId="11956" xr:uid="{00000000-0005-0000-0000-0000593A0000}"/>
    <cellStyle name="PrePop Units (1) 2" xfId="11957" xr:uid="{00000000-0005-0000-0000-00005A3A0000}"/>
    <cellStyle name="PrePop Units (2)" xfId="11958" xr:uid="{00000000-0005-0000-0000-00005B3A0000}"/>
    <cellStyle name="PrePop Units (2) 2" xfId="11959" xr:uid="{00000000-0005-0000-0000-00005C3A0000}"/>
    <cellStyle name="Price" xfId="11960" xr:uid="{00000000-0005-0000-0000-00005D3A0000}"/>
    <cellStyle name="Price 2" xfId="11961" xr:uid="{00000000-0005-0000-0000-00005E3A0000}"/>
    <cellStyle name="Problem Var" xfId="11962" xr:uid="{00000000-0005-0000-0000-00005F3A0000}"/>
    <cellStyle name="Product Title" xfId="11963" xr:uid="{00000000-0005-0000-0000-0000603A0000}"/>
    <cellStyle name="Profile2" xfId="11964" xr:uid="{00000000-0005-0000-0000-0000613A0000}"/>
    <cellStyle name="Profit_Loss" xfId="11965" xr:uid="{00000000-0005-0000-0000-0000623A0000}"/>
    <cellStyle name="Protected" xfId="11966" xr:uid="{00000000-0005-0000-0000-0000633A0000}"/>
    <cellStyle name="ProtectedDates" xfId="11967" xr:uid="{00000000-0005-0000-0000-0000643A0000}"/>
    <cellStyle name="PSChar" xfId="11968" xr:uid="{00000000-0005-0000-0000-0000653A0000}"/>
    <cellStyle name="PSDate" xfId="11969" xr:uid="{00000000-0005-0000-0000-0000663A0000}"/>
    <cellStyle name="PSDec" xfId="11970" xr:uid="{00000000-0005-0000-0000-0000673A0000}"/>
    <cellStyle name="PSHeading" xfId="11971" xr:uid="{00000000-0005-0000-0000-0000683A0000}"/>
    <cellStyle name="PSInt" xfId="11972" xr:uid="{00000000-0005-0000-0000-0000693A0000}"/>
    <cellStyle name="PSSpacer" xfId="11973" xr:uid="{00000000-0005-0000-0000-00006A3A0000}"/>
    <cellStyle name="pt" xfId="11974" xr:uid="{00000000-0005-0000-0000-00006B3A0000}"/>
    <cellStyle name="ptit" xfId="11975" xr:uid="{00000000-0005-0000-0000-00006C3A0000}"/>
    <cellStyle name="ptit 2" xfId="21353" xr:uid="{77802B38-9D7B-4AA5-9E02-7DAEEA10723B}"/>
    <cellStyle name="r" xfId="11976" xr:uid="{00000000-0005-0000-0000-00006D3A0000}"/>
    <cellStyle name="r 2" xfId="11977" xr:uid="{00000000-0005-0000-0000-00006E3A0000}"/>
    <cellStyle name="r_Year on Year Causal" xfId="11978" xr:uid="{00000000-0005-0000-0000-00006F3A0000}"/>
    <cellStyle name="RAMEY" xfId="11979" xr:uid="{00000000-0005-0000-0000-0000703A0000}"/>
    <cellStyle name="Ramey $k" xfId="11980" xr:uid="{00000000-0005-0000-0000-0000713A0000}"/>
    <cellStyle name="RAMEY_P&amp;O BKUP" xfId="11981" xr:uid="{00000000-0005-0000-0000-0000723A0000}"/>
    <cellStyle name="rat" xfId="11982" xr:uid="{00000000-0005-0000-0000-0000733A0000}"/>
    <cellStyle name="rat 2" xfId="21354" xr:uid="{7929A6DF-5449-491A-A839-6C8CBE1D4956}"/>
    <cellStyle name="rate" xfId="11983" xr:uid="{00000000-0005-0000-0000-0000743A0000}"/>
    <cellStyle name="rate 2" xfId="11984" xr:uid="{00000000-0005-0000-0000-0000753A0000}"/>
    <cellStyle name="rate_BGCE Indirect opex TYP" xfId="11985" xr:uid="{00000000-0005-0000-0000-0000763A0000}"/>
    <cellStyle name="ratio" xfId="11986" xr:uid="{00000000-0005-0000-0000-0000773A0000}"/>
    <cellStyle name="ratio 2" xfId="11987" xr:uid="{00000000-0005-0000-0000-0000783A0000}"/>
    <cellStyle name="red" xfId="11988" xr:uid="{00000000-0005-0000-0000-0000793A0000}"/>
    <cellStyle name="RED 2" xfId="11989" xr:uid="{00000000-0005-0000-0000-00007A3A0000}"/>
    <cellStyle name="RED_BGCE Indirect opex TYP" xfId="11990" xr:uid="{00000000-0005-0000-0000-00007B3A0000}"/>
    <cellStyle name="regstoresfromspecstores" xfId="11991" xr:uid="{00000000-0005-0000-0000-00007C3A0000}"/>
    <cellStyle name="regstoresfromspecstores 2" xfId="11992" xr:uid="{00000000-0005-0000-0000-00007D3A0000}"/>
    <cellStyle name="regstoresfromspecstores 2 2" xfId="11993" xr:uid="{00000000-0005-0000-0000-00007E3A0000}"/>
    <cellStyle name="regstoresfromspecstores 2 3" xfId="11994" xr:uid="{00000000-0005-0000-0000-00007F3A0000}"/>
    <cellStyle name="regstoresfromspecstores 2 4" xfId="11995" xr:uid="{00000000-0005-0000-0000-0000803A0000}"/>
    <cellStyle name="regstoresfromspecstores 2 5" xfId="11996" xr:uid="{00000000-0005-0000-0000-0000813A0000}"/>
    <cellStyle name="regstoresfromspecstores 3" xfId="11997" xr:uid="{00000000-0005-0000-0000-0000823A0000}"/>
    <cellStyle name="regstoresfromspecstores 3 2" xfId="11998" xr:uid="{00000000-0005-0000-0000-0000833A0000}"/>
    <cellStyle name="regstoresfromspecstores 3 3" xfId="11999" xr:uid="{00000000-0005-0000-0000-0000843A0000}"/>
    <cellStyle name="regstoresfromspecstores 3 4" xfId="12000" xr:uid="{00000000-0005-0000-0000-0000853A0000}"/>
    <cellStyle name="regstoresfromspecstores 3 5" xfId="12001" xr:uid="{00000000-0005-0000-0000-0000863A0000}"/>
    <cellStyle name="Restruct" xfId="12002" xr:uid="{00000000-0005-0000-0000-0000873A0000}"/>
    <cellStyle name="Results" xfId="12003" xr:uid="{00000000-0005-0000-0000-0000883A0000}"/>
    <cellStyle name="Results 2" xfId="12004" xr:uid="{00000000-0005-0000-0000-0000893A0000}"/>
    <cellStyle name="RevList" xfId="12005" xr:uid="{00000000-0005-0000-0000-00008A3A0000}"/>
    <cellStyle name="RevList 2" xfId="12006" xr:uid="{00000000-0005-0000-0000-00008B3A0000}"/>
    <cellStyle name="RevList 3" xfId="12007" xr:uid="{00000000-0005-0000-0000-00008C3A0000}"/>
    <cellStyle name="RevList 4" xfId="12008" xr:uid="{00000000-0005-0000-0000-00008D3A0000}"/>
    <cellStyle name="RevList 5" xfId="12009" xr:uid="{00000000-0005-0000-0000-00008E3A0000}"/>
    <cellStyle name="RevList 6" xfId="12010" xr:uid="{00000000-0005-0000-0000-00008F3A0000}"/>
    <cellStyle name="RevList 7" xfId="12011" xr:uid="{00000000-0005-0000-0000-0000903A0000}"/>
    <cellStyle name="RevList_0311 CERT v1" xfId="12012" xr:uid="{00000000-0005-0000-0000-0000913A0000}"/>
    <cellStyle name="RISKbigPercent" xfId="12013" xr:uid="{00000000-0005-0000-0000-0000923A0000}"/>
    <cellStyle name="RISKblandrEdge" xfId="12014" xr:uid="{00000000-0005-0000-0000-0000933A0000}"/>
    <cellStyle name="RISKblCorner" xfId="12015" xr:uid="{00000000-0005-0000-0000-0000943A0000}"/>
    <cellStyle name="RISKbottomEdge" xfId="12016" xr:uid="{00000000-0005-0000-0000-0000953A0000}"/>
    <cellStyle name="RISKbrCorner" xfId="12017" xr:uid="{00000000-0005-0000-0000-0000963A0000}"/>
    <cellStyle name="RISKdarkBoxed" xfId="12018" xr:uid="{00000000-0005-0000-0000-0000973A0000}"/>
    <cellStyle name="RISKdarkShade" xfId="12019" xr:uid="{00000000-0005-0000-0000-0000983A0000}"/>
    <cellStyle name="RISKdbottomEdge" xfId="12020" xr:uid="{00000000-0005-0000-0000-0000993A0000}"/>
    <cellStyle name="RISKdrightEdge" xfId="12021" xr:uid="{00000000-0005-0000-0000-00009A3A0000}"/>
    <cellStyle name="RISKdurationTime" xfId="12022" xr:uid="{00000000-0005-0000-0000-00009B3A0000}"/>
    <cellStyle name="RISKinNumber" xfId="12023" xr:uid="{00000000-0005-0000-0000-00009C3A0000}"/>
    <cellStyle name="RISKlandrEdge" xfId="12024" xr:uid="{00000000-0005-0000-0000-00009D3A0000}"/>
    <cellStyle name="RISKleftEdge" xfId="12025" xr:uid="{00000000-0005-0000-0000-00009E3A0000}"/>
    <cellStyle name="RISKlightBoxed" xfId="12026" xr:uid="{00000000-0005-0000-0000-00009F3A0000}"/>
    <cellStyle name="RISKltandbEdge" xfId="12027" xr:uid="{00000000-0005-0000-0000-0000A03A0000}"/>
    <cellStyle name="RISKnormBoxed" xfId="12028" xr:uid="{00000000-0005-0000-0000-0000A13A0000}"/>
    <cellStyle name="RISKnormCenter" xfId="12029" xr:uid="{00000000-0005-0000-0000-0000A23A0000}"/>
    <cellStyle name="RISKnormHeading" xfId="12030" xr:uid="{00000000-0005-0000-0000-0000A33A0000}"/>
    <cellStyle name="RISKnormItal" xfId="12031" xr:uid="{00000000-0005-0000-0000-0000A43A0000}"/>
    <cellStyle name="RISKnormLabel" xfId="12032" xr:uid="{00000000-0005-0000-0000-0000A53A0000}"/>
    <cellStyle name="RISKnormShade" xfId="12033" xr:uid="{00000000-0005-0000-0000-0000A63A0000}"/>
    <cellStyle name="RISKnormTitle" xfId="12034" xr:uid="{00000000-0005-0000-0000-0000A73A0000}"/>
    <cellStyle name="RISKoutNumber" xfId="12035" xr:uid="{00000000-0005-0000-0000-0000A83A0000}"/>
    <cellStyle name="RISKrightEdge" xfId="12036" xr:uid="{00000000-0005-0000-0000-0000A93A0000}"/>
    <cellStyle name="RISKrtandbEdge" xfId="12037" xr:uid="{00000000-0005-0000-0000-0000AA3A0000}"/>
    <cellStyle name="RISKssTime" xfId="12038" xr:uid="{00000000-0005-0000-0000-0000AB3A0000}"/>
    <cellStyle name="RISKtandbEdge" xfId="12039" xr:uid="{00000000-0005-0000-0000-0000AC3A0000}"/>
    <cellStyle name="RISKtlandrEdge" xfId="12040" xr:uid="{00000000-0005-0000-0000-0000AD3A0000}"/>
    <cellStyle name="RISKtlCorner" xfId="12041" xr:uid="{00000000-0005-0000-0000-0000AE3A0000}"/>
    <cellStyle name="RISKtopEdge" xfId="12042" xr:uid="{00000000-0005-0000-0000-0000AF3A0000}"/>
    <cellStyle name="RISKtrCorner" xfId="12043" xr:uid="{00000000-0005-0000-0000-0000B03A0000}"/>
    <cellStyle name="Row and Column Total" xfId="12044" xr:uid="{00000000-0005-0000-0000-0000B13A0000}"/>
    <cellStyle name="Row and Column Total 2" xfId="12045" xr:uid="{00000000-0005-0000-0000-0000B23A0000}"/>
    <cellStyle name="Row and Column Total 2 2" xfId="12046" xr:uid="{00000000-0005-0000-0000-0000B33A0000}"/>
    <cellStyle name="Row and Column Total 2 3" xfId="12047" xr:uid="{00000000-0005-0000-0000-0000B43A0000}"/>
    <cellStyle name="Row and Column Total 2 4" xfId="12048" xr:uid="{00000000-0005-0000-0000-0000B53A0000}"/>
    <cellStyle name="Row and Column Total 2 5" xfId="12049" xr:uid="{00000000-0005-0000-0000-0000B63A0000}"/>
    <cellStyle name="Row and Column Total 3" xfId="12050" xr:uid="{00000000-0005-0000-0000-0000B73A0000}"/>
    <cellStyle name="Row and Column Total 3 2" xfId="12051" xr:uid="{00000000-0005-0000-0000-0000B83A0000}"/>
    <cellStyle name="Row and Column Total 3 3" xfId="12052" xr:uid="{00000000-0005-0000-0000-0000B93A0000}"/>
    <cellStyle name="Row and Column Total 3 4" xfId="12053" xr:uid="{00000000-0005-0000-0000-0000BA3A0000}"/>
    <cellStyle name="Row and Column Total 3 5" xfId="12054" xr:uid="{00000000-0005-0000-0000-0000BB3A0000}"/>
    <cellStyle name="Row Heading" xfId="12055" xr:uid="{00000000-0005-0000-0000-0000BC3A0000}"/>
    <cellStyle name="Row Heading (No Wrap)" xfId="12056" xr:uid="{00000000-0005-0000-0000-0000BD3A0000}"/>
    <cellStyle name="Row Heading (No Wrap) 2" xfId="12057" xr:uid="{00000000-0005-0000-0000-0000BE3A0000}"/>
    <cellStyle name="Row Heading (No Wrap) 2 2" xfId="12058" xr:uid="{00000000-0005-0000-0000-0000BF3A0000}"/>
    <cellStyle name="Row Heading (No Wrap) 2 3" xfId="12059" xr:uid="{00000000-0005-0000-0000-0000C03A0000}"/>
    <cellStyle name="Row Heading (No Wrap) 2 4" xfId="12060" xr:uid="{00000000-0005-0000-0000-0000C13A0000}"/>
    <cellStyle name="Row Heading (No Wrap) 2 5" xfId="12061" xr:uid="{00000000-0005-0000-0000-0000C23A0000}"/>
    <cellStyle name="Row Heading (No Wrap) 3" xfId="12062" xr:uid="{00000000-0005-0000-0000-0000C33A0000}"/>
    <cellStyle name="Row Heading (No Wrap) 3 2" xfId="12063" xr:uid="{00000000-0005-0000-0000-0000C43A0000}"/>
    <cellStyle name="Row Heading (No Wrap) 3 3" xfId="12064" xr:uid="{00000000-0005-0000-0000-0000C53A0000}"/>
    <cellStyle name="Row Heading (No Wrap) 3 4" xfId="12065" xr:uid="{00000000-0005-0000-0000-0000C63A0000}"/>
    <cellStyle name="Row Heading (No Wrap) 3 5" xfId="12066" xr:uid="{00000000-0005-0000-0000-0000C73A0000}"/>
    <cellStyle name="Row Heading (No Wrap)_BG Insulation - avg cost per measure" xfId="12067" xr:uid="{00000000-0005-0000-0000-0000C83A0000}"/>
    <cellStyle name="Row Heading 2" xfId="12068" xr:uid="{00000000-0005-0000-0000-0000C93A0000}"/>
    <cellStyle name="Row Heading 2 2" xfId="12069" xr:uid="{00000000-0005-0000-0000-0000CA3A0000}"/>
    <cellStyle name="Row Heading 2 3" xfId="12070" xr:uid="{00000000-0005-0000-0000-0000CB3A0000}"/>
    <cellStyle name="Row Heading 2 4" xfId="12071" xr:uid="{00000000-0005-0000-0000-0000CC3A0000}"/>
    <cellStyle name="Row Heading 2 5" xfId="12072" xr:uid="{00000000-0005-0000-0000-0000CD3A0000}"/>
    <cellStyle name="Row Heading 3" xfId="12073" xr:uid="{00000000-0005-0000-0000-0000CE3A0000}"/>
    <cellStyle name="Row Heading 3 2" xfId="12074" xr:uid="{00000000-0005-0000-0000-0000CF3A0000}"/>
    <cellStyle name="Row Heading 3 3" xfId="12075" xr:uid="{00000000-0005-0000-0000-0000D03A0000}"/>
    <cellStyle name="Row Heading 3 4" xfId="12076" xr:uid="{00000000-0005-0000-0000-0000D13A0000}"/>
    <cellStyle name="Row Heading 3 5" xfId="12077" xr:uid="{00000000-0005-0000-0000-0000D23A0000}"/>
    <cellStyle name="Row Heading_£100mslideforLE2" xfId="12078" xr:uid="{00000000-0005-0000-0000-0000D33A0000}"/>
    <cellStyle name="Row label" xfId="12079" xr:uid="{00000000-0005-0000-0000-0000D43A0000}"/>
    <cellStyle name="Row label (indent)" xfId="12080" xr:uid="{00000000-0005-0000-0000-0000D53A0000}"/>
    <cellStyle name="Row Total" xfId="12081" xr:uid="{00000000-0005-0000-0000-0000D63A0000}"/>
    <cellStyle name="Row Total 2" xfId="12082" xr:uid="{00000000-0005-0000-0000-0000D73A0000}"/>
    <cellStyle name="Row Total 2 2" xfId="12083" xr:uid="{00000000-0005-0000-0000-0000D83A0000}"/>
    <cellStyle name="Row Total 2 3" xfId="12084" xr:uid="{00000000-0005-0000-0000-0000D93A0000}"/>
    <cellStyle name="Row Total 2 4" xfId="12085" xr:uid="{00000000-0005-0000-0000-0000DA3A0000}"/>
    <cellStyle name="Row Total 2 5" xfId="12086" xr:uid="{00000000-0005-0000-0000-0000DB3A0000}"/>
    <cellStyle name="Row Total 3" xfId="12087" xr:uid="{00000000-0005-0000-0000-0000DC3A0000}"/>
    <cellStyle name="Row Total 3 2" xfId="12088" xr:uid="{00000000-0005-0000-0000-0000DD3A0000}"/>
    <cellStyle name="Row Total 3 3" xfId="12089" xr:uid="{00000000-0005-0000-0000-0000DE3A0000}"/>
    <cellStyle name="Row Total 3 4" xfId="12090" xr:uid="{00000000-0005-0000-0000-0000DF3A0000}"/>
    <cellStyle name="Row Total 3 5" xfId="12091" xr:uid="{00000000-0005-0000-0000-0000E03A0000}"/>
    <cellStyle name="RowHeading" xfId="12092" xr:uid="{00000000-0005-0000-0000-0000E13A0000}"/>
    <cellStyle name="RowHeading 2" xfId="21355" xr:uid="{C6B70D41-811F-4616-9655-903A60011A34}"/>
    <cellStyle name="s" xfId="12093" xr:uid="{00000000-0005-0000-0000-0000E23A0000}"/>
    <cellStyle name="s_~3631480" xfId="12094" xr:uid="{00000000-0005-0000-0000-0000E33A0000}"/>
    <cellStyle name="s_~3631480_BGCE Indirect opex TYP" xfId="12095" xr:uid="{00000000-0005-0000-0000-0000E43A0000}"/>
    <cellStyle name="s_~3631480_Year on Year Causal" xfId="12096" xr:uid="{00000000-0005-0000-0000-0000E53A0000}"/>
    <cellStyle name="s_ad3" xfId="12097" xr:uid="{00000000-0005-0000-0000-0000E63A0000}"/>
    <cellStyle name="s_ad3_1" xfId="12098" xr:uid="{00000000-0005-0000-0000-0000E73A0000}"/>
    <cellStyle name="s_ad3_1_BGCE Indirect opex TYP" xfId="12099" xr:uid="{00000000-0005-0000-0000-0000E83A0000}"/>
    <cellStyle name="s_ad3_1_Year on Year Causal" xfId="12100" xr:uid="{00000000-0005-0000-0000-0000E93A0000}"/>
    <cellStyle name="s_ad3_2" xfId="12101" xr:uid="{00000000-0005-0000-0000-0000EA3A0000}"/>
    <cellStyle name="s_ad3_2_BGCE Indirect opex TYP" xfId="12102" xr:uid="{00000000-0005-0000-0000-0000EB3A0000}"/>
    <cellStyle name="s_ad3_2_Year on Year Causal" xfId="12103" xr:uid="{00000000-0005-0000-0000-0000EC3A0000}"/>
    <cellStyle name="s_ad3_BGCE Indirect opex TYP" xfId="12104" xr:uid="{00000000-0005-0000-0000-0000ED3A0000}"/>
    <cellStyle name="s_ad3_Year on Year Causal" xfId="12105" xr:uid="{00000000-0005-0000-0000-0000EE3A0000}"/>
    <cellStyle name="s_ad5" xfId="12106" xr:uid="{00000000-0005-0000-0000-0000EF3A0000}"/>
    <cellStyle name="s_ad5_1" xfId="12107" xr:uid="{00000000-0005-0000-0000-0000F03A0000}"/>
    <cellStyle name="s_ad5_1_BGCE Indirect opex TYP" xfId="12108" xr:uid="{00000000-0005-0000-0000-0000F13A0000}"/>
    <cellStyle name="s_ad5_1_Year on Year Causal" xfId="12109" xr:uid="{00000000-0005-0000-0000-0000F23A0000}"/>
    <cellStyle name="s_ad5_BGCE Indirect opex TYP" xfId="12110" xr:uid="{00000000-0005-0000-0000-0000F33A0000}"/>
    <cellStyle name="s_ad5_Year on Year Causal" xfId="12111" xr:uid="{00000000-0005-0000-0000-0000F43A0000}"/>
    <cellStyle name="s_asko1" xfId="12112" xr:uid="{00000000-0005-0000-0000-0000F53A0000}"/>
    <cellStyle name="s_asko1_1" xfId="12113" xr:uid="{00000000-0005-0000-0000-0000F63A0000}"/>
    <cellStyle name="s_asko1_1_BGCE Indirect opex TYP" xfId="12114" xr:uid="{00000000-0005-0000-0000-0000F73A0000}"/>
    <cellStyle name="s_asko1_1_Year on Year Causal" xfId="12115" xr:uid="{00000000-0005-0000-0000-0000F83A0000}"/>
    <cellStyle name="s_asko1_BGCE Indirect opex TYP" xfId="12116" xr:uid="{00000000-0005-0000-0000-0000F93A0000}"/>
    <cellStyle name="s_asko1_Year on Year Causal" xfId="12117" xr:uid="{00000000-0005-0000-0000-0000FA3A0000}"/>
    <cellStyle name="s_Assumptions" xfId="12118" xr:uid="{00000000-0005-0000-0000-0000FB3A0000}"/>
    <cellStyle name="s_Assumptions_BGCE Indirect opex TYP" xfId="12119" xr:uid="{00000000-0005-0000-0000-0000FC3A0000}"/>
    <cellStyle name="s_Assumptions_Year on Year Causal" xfId="12120" xr:uid="{00000000-0005-0000-0000-0000FD3A0000}"/>
    <cellStyle name="s_B_S_Ratios _B" xfId="12121" xr:uid="{00000000-0005-0000-0000-0000FE3A0000}"/>
    <cellStyle name="s_B_S_Ratios _B_BGCE Indirect opex TYP" xfId="12122" xr:uid="{00000000-0005-0000-0000-0000FF3A0000}"/>
    <cellStyle name="s_B_S_Ratios _B_Year on Year Causal" xfId="12123" xr:uid="{00000000-0005-0000-0000-0000003B0000}"/>
    <cellStyle name="s_B_S_Ratios_T" xfId="12124" xr:uid="{00000000-0005-0000-0000-0000013B0000}"/>
    <cellStyle name="s_B_S_Ratios_T_BGCE Indirect opex TYP" xfId="12125" xr:uid="{00000000-0005-0000-0000-0000023B0000}"/>
    <cellStyle name="s_B_S_Ratios_T_Year on Year Causal" xfId="12126" xr:uid="{00000000-0005-0000-0000-0000033B0000}"/>
    <cellStyle name="s_BGCE Indirect opex TYP" xfId="12127" xr:uid="{00000000-0005-0000-0000-0000043B0000}"/>
    <cellStyle name="s_btr_2" xfId="12128" xr:uid="{00000000-0005-0000-0000-0000053B0000}"/>
    <cellStyle name="s_btr_2_1" xfId="12129" xr:uid="{00000000-0005-0000-0000-0000063B0000}"/>
    <cellStyle name="s_btr_2_1_BGCE Indirect opex TYP" xfId="12130" xr:uid="{00000000-0005-0000-0000-0000073B0000}"/>
    <cellStyle name="s_btr_2_1_Year on Year Causal" xfId="12131" xr:uid="{00000000-0005-0000-0000-0000083B0000}"/>
    <cellStyle name="s_btr_2_2" xfId="12132" xr:uid="{00000000-0005-0000-0000-0000093B0000}"/>
    <cellStyle name="s_btr_2_2_BGCE Indirect opex TYP" xfId="12133" xr:uid="{00000000-0005-0000-0000-00000A3B0000}"/>
    <cellStyle name="s_btr_2_2_Year on Year Causal" xfId="12134" xr:uid="{00000000-0005-0000-0000-00000B3B0000}"/>
    <cellStyle name="s_btr_2_BGCE Indirect opex TYP" xfId="12135" xr:uid="{00000000-0005-0000-0000-00000C3B0000}"/>
    <cellStyle name="s_btr_2_Year on Year Causal" xfId="12136" xr:uid="{00000000-0005-0000-0000-00000D3B0000}"/>
    <cellStyle name="s_btr_3" xfId="12137" xr:uid="{00000000-0005-0000-0000-00000E3B0000}"/>
    <cellStyle name="s_btr_3_1" xfId="12138" xr:uid="{00000000-0005-0000-0000-00000F3B0000}"/>
    <cellStyle name="s_btr_3_1_BGCE Indirect opex TYP" xfId="12139" xr:uid="{00000000-0005-0000-0000-0000103B0000}"/>
    <cellStyle name="s_btr_3_1_Year on Year Causal" xfId="12140" xr:uid="{00000000-0005-0000-0000-0000113B0000}"/>
    <cellStyle name="s_btr_3_BGCE Indirect opex TYP" xfId="12141" xr:uid="{00000000-0005-0000-0000-0000123B0000}"/>
    <cellStyle name="s_btr_3_Year on Year Causal" xfId="12142" xr:uid="{00000000-0005-0000-0000-0000133B0000}"/>
    <cellStyle name="s_dccmod1" xfId="12143" xr:uid="{00000000-0005-0000-0000-0000143B0000}"/>
    <cellStyle name="s_dccmod1_1" xfId="12144" xr:uid="{00000000-0005-0000-0000-0000153B0000}"/>
    <cellStyle name="s_dccmod1_1_BGCE Indirect opex TYP" xfId="12145" xr:uid="{00000000-0005-0000-0000-0000163B0000}"/>
    <cellStyle name="s_dccmod1_1_Year on Year Causal" xfId="12146" xr:uid="{00000000-0005-0000-0000-0000173B0000}"/>
    <cellStyle name="s_dccmod1_2" xfId="12147" xr:uid="{00000000-0005-0000-0000-0000183B0000}"/>
    <cellStyle name="s_dccmod1_2_BGCE Indirect opex TYP" xfId="12148" xr:uid="{00000000-0005-0000-0000-0000193B0000}"/>
    <cellStyle name="s_dccmod1_2_Year on Year Causal" xfId="12149" xr:uid="{00000000-0005-0000-0000-00001A3B0000}"/>
    <cellStyle name="s_dccmod1_BGCE Indirect opex TYP" xfId="12150" xr:uid="{00000000-0005-0000-0000-00001B3B0000}"/>
    <cellStyle name="s_dccmod1_Year on Year Causal" xfId="12151" xr:uid="{00000000-0005-0000-0000-00001C3B0000}"/>
    <cellStyle name="s_DCFLBO Code" xfId="12152" xr:uid="{00000000-0005-0000-0000-00001D3B0000}"/>
    <cellStyle name="s_DCFLBO Code_1" xfId="12153" xr:uid="{00000000-0005-0000-0000-00001E3B0000}"/>
    <cellStyle name="s_DCFLBO Code_1_BGCE Indirect opex TYP" xfId="12154" xr:uid="{00000000-0005-0000-0000-00001F3B0000}"/>
    <cellStyle name="s_DCFLBO Code_1_Year on Year Causal" xfId="12155" xr:uid="{00000000-0005-0000-0000-0000203B0000}"/>
    <cellStyle name="s_DCFLBO Code_BGCE Indirect opex TYP" xfId="12156" xr:uid="{00000000-0005-0000-0000-0000213B0000}"/>
    <cellStyle name="s_DCFLBO Code_Year on Year Causal" xfId="12157" xr:uid="{00000000-0005-0000-0000-0000223B0000}"/>
    <cellStyle name="s_Dilution" xfId="12158" xr:uid="{00000000-0005-0000-0000-0000233B0000}"/>
    <cellStyle name="s_Dilution_BGCE Indirect opex TYP" xfId="12159" xr:uid="{00000000-0005-0000-0000-0000243B0000}"/>
    <cellStyle name="s_Dilution_Year on Year Causal" xfId="12160" xr:uid="{00000000-0005-0000-0000-0000253B0000}"/>
    <cellStyle name="s_Financials_B" xfId="12161" xr:uid="{00000000-0005-0000-0000-0000263B0000}"/>
    <cellStyle name="s_Financials_B_BGCE Indirect opex TYP" xfId="12162" xr:uid="{00000000-0005-0000-0000-0000273B0000}"/>
    <cellStyle name="s_Financials_B_Year on Year Causal" xfId="12163" xr:uid="{00000000-0005-0000-0000-0000283B0000}"/>
    <cellStyle name="s_Financials_T" xfId="12164" xr:uid="{00000000-0005-0000-0000-0000293B0000}"/>
    <cellStyle name="s_Financials_T_BGCE Indirect opex TYP" xfId="12165" xr:uid="{00000000-0005-0000-0000-00002A3B0000}"/>
    <cellStyle name="s_Financials_T_Year on Year Causal" xfId="12166" xr:uid="{00000000-0005-0000-0000-00002B3B0000}"/>
    <cellStyle name="s_Grouse+Pelican" xfId="12167" xr:uid="{00000000-0005-0000-0000-00002C3B0000}"/>
    <cellStyle name="s_Grouse+Pelican 2" xfId="12168" xr:uid="{00000000-0005-0000-0000-00002D3B0000}"/>
    <cellStyle name="s_LBO" xfId="12169" xr:uid="{00000000-0005-0000-0000-00002E3B0000}"/>
    <cellStyle name="s_LBO_1" xfId="12170" xr:uid="{00000000-0005-0000-0000-00002F3B0000}"/>
    <cellStyle name="s_LBO_1_BGCE Indirect opex TYP" xfId="12171" xr:uid="{00000000-0005-0000-0000-0000303B0000}"/>
    <cellStyle name="s_LBO_1_Year on Year Causal" xfId="12172" xr:uid="{00000000-0005-0000-0000-0000313B0000}"/>
    <cellStyle name="s_LBO_2" xfId="12173" xr:uid="{00000000-0005-0000-0000-0000323B0000}"/>
    <cellStyle name="s_LBO_2_BGCE Indirect opex TYP" xfId="12174" xr:uid="{00000000-0005-0000-0000-0000333B0000}"/>
    <cellStyle name="s_LBO_2_Year on Year Causal" xfId="12175" xr:uid="{00000000-0005-0000-0000-0000343B0000}"/>
    <cellStyle name="s_LBO_BGCE Indirect opex TYP" xfId="12176" xr:uid="{00000000-0005-0000-0000-0000353B0000}"/>
    <cellStyle name="s_LBO_Year on Year Causal" xfId="12177" xr:uid="{00000000-0005-0000-0000-0000363B0000}"/>
    <cellStyle name="s_lbo1" xfId="12178" xr:uid="{00000000-0005-0000-0000-0000373B0000}"/>
    <cellStyle name="s_lbo1_1" xfId="12179" xr:uid="{00000000-0005-0000-0000-0000383B0000}"/>
    <cellStyle name="s_lbo1_1_BGCE Indirect opex TYP" xfId="12180" xr:uid="{00000000-0005-0000-0000-0000393B0000}"/>
    <cellStyle name="s_lbo1_1_Year on Year Causal" xfId="12181" xr:uid="{00000000-0005-0000-0000-00003A3B0000}"/>
    <cellStyle name="s_lbo1_2" xfId="12182" xr:uid="{00000000-0005-0000-0000-00003B3B0000}"/>
    <cellStyle name="s_lbo1_2_BGCE Indirect opex TYP" xfId="12183" xr:uid="{00000000-0005-0000-0000-00003C3B0000}"/>
    <cellStyle name="s_lbo1_2_Year on Year Causal" xfId="12184" xr:uid="{00000000-0005-0000-0000-00003D3B0000}"/>
    <cellStyle name="s_lbo1_BGCE Indirect opex TYP" xfId="12185" xr:uid="{00000000-0005-0000-0000-00003E3B0000}"/>
    <cellStyle name="s_lbo1_Year on Year Causal" xfId="12186" xr:uid="{00000000-0005-0000-0000-00003F3B0000}"/>
    <cellStyle name="s_lbo3" xfId="12187" xr:uid="{00000000-0005-0000-0000-0000403B0000}"/>
    <cellStyle name="s_lbo3_1" xfId="12188" xr:uid="{00000000-0005-0000-0000-0000413B0000}"/>
    <cellStyle name="s_lbo3_1_BGCE Indirect opex TYP" xfId="12189" xr:uid="{00000000-0005-0000-0000-0000423B0000}"/>
    <cellStyle name="s_lbo3_1_Year on Year Causal" xfId="12190" xr:uid="{00000000-0005-0000-0000-0000433B0000}"/>
    <cellStyle name="s_lbo3_BGCE Indirect opex TYP" xfId="12191" xr:uid="{00000000-0005-0000-0000-0000443B0000}"/>
    <cellStyle name="s_lbo3_Year on Year Causal" xfId="12192" xr:uid="{00000000-0005-0000-0000-0000453B0000}"/>
    <cellStyle name="s_LBO5" xfId="12193" xr:uid="{00000000-0005-0000-0000-0000463B0000}"/>
    <cellStyle name="s_LBO5_1" xfId="12194" xr:uid="{00000000-0005-0000-0000-0000473B0000}"/>
    <cellStyle name="s_LBO5_1_BGCE Indirect opex TYP" xfId="12195" xr:uid="{00000000-0005-0000-0000-0000483B0000}"/>
    <cellStyle name="s_LBO5_1_Year on Year Causal" xfId="12196" xr:uid="{00000000-0005-0000-0000-0000493B0000}"/>
    <cellStyle name="s_LBO5_BGCE Indirect opex TYP" xfId="12197" xr:uid="{00000000-0005-0000-0000-00004A3B0000}"/>
    <cellStyle name="s_LBO5_Year on Year Causal" xfId="12198" xr:uid="{00000000-0005-0000-0000-00004B3B0000}"/>
    <cellStyle name="s_Matrix_B" xfId="12199" xr:uid="{00000000-0005-0000-0000-00004C3B0000}"/>
    <cellStyle name="s_Matrix_B_BGCE Indirect opex TYP" xfId="12200" xr:uid="{00000000-0005-0000-0000-00004D3B0000}"/>
    <cellStyle name="s_Matrix_B_Year on Year Causal" xfId="12201" xr:uid="{00000000-0005-0000-0000-00004E3B0000}"/>
    <cellStyle name="s_Matrix_T" xfId="12202" xr:uid="{00000000-0005-0000-0000-00004F3B0000}"/>
    <cellStyle name="s_Matrix_T_BGCE Indirect opex TYP" xfId="12203" xr:uid="{00000000-0005-0000-0000-0000503B0000}"/>
    <cellStyle name="s_Matrix_T_Year on Year Causal" xfId="12204" xr:uid="{00000000-0005-0000-0000-0000513B0000}"/>
    <cellStyle name="s_Merger" xfId="12205" xr:uid="{00000000-0005-0000-0000-0000523B0000}"/>
    <cellStyle name="s_Merger_BGCE Indirect opex TYP" xfId="12206" xr:uid="{00000000-0005-0000-0000-0000533B0000}"/>
    <cellStyle name="s_Merger_Year on Year Causal" xfId="12207" xr:uid="{00000000-0005-0000-0000-0000543B0000}"/>
    <cellStyle name="s_model1" xfId="12208" xr:uid="{00000000-0005-0000-0000-0000553B0000}"/>
    <cellStyle name="s_model1_1" xfId="12209" xr:uid="{00000000-0005-0000-0000-0000563B0000}"/>
    <cellStyle name="s_model1_1_BGCE Indirect opex TYP" xfId="12210" xr:uid="{00000000-0005-0000-0000-0000573B0000}"/>
    <cellStyle name="s_model1_1_Year on Year Causal" xfId="12211" xr:uid="{00000000-0005-0000-0000-0000583B0000}"/>
    <cellStyle name="s_model1_2" xfId="12212" xr:uid="{00000000-0005-0000-0000-0000593B0000}"/>
    <cellStyle name="s_model1_2_BGCE Indirect opex TYP" xfId="12213" xr:uid="{00000000-0005-0000-0000-00005A3B0000}"/>
    <cellStyle name="s_model1_2_Year on Year Causal" xfId="12214" xr:uid="{00000000-0005-0000-0000-00005B3B0000}"/>
    <cellStyle name="s_model1_BGCE Indirect opex TYP" xfId="12215" xr:uid="{00000000-0005-0000-0000-00005C3B0000}"/>
    <cellStyle name="s_model1_Year on Year Causal" xfId="12216" xr:uid="{00000000-0005-0000-0000-00005D3B0000}"/>
    <cellStyle name="s_model19" xfId="12217" xr:uid="{00000000-0005-0000-0000-00005E3B0000}"/>
    <cellStyle name="s_model19_1" xfId="12218" xr:uid="{00000000-0005-0000-0000-00005F3B0000}"/>
    <cellStyle name="s_model19_1_BGCE Indirect opex TYP" xfId="12219" xr:uid="{00000000-0005-0000-0000-0000603B0000}"/>
    <cellStyle name="s_model19_1_Year on Year Causal" xfId="12220" xr:uid="{00000000-0005-0000-0000-0000613B0000}"/>
    <cellStyle name="s_model19_BGCE Indirect opex TYP" xfId="12221" xr:uid="{00000000-0005-0000-0000-0000623B0000}"/>
    <cellStyle name="s_model19_Year on Year Causal" xfId="12222" xr:uid="{00000000-0005-0000-0000-0000633B0000}"/>
    <cellStyle name="s_model2" xfId="12223" xr:uid="{00000000-0005-0000-0000-0000643B0000}"/>
    <cellStyle name="s_model2_BGCE Indirect opex TYP" xfId="12224" xr:uid="{00000000-0005-0000-0000-0000653B0000}"/>
    <cellStyle name="s_model2_Year on Year Causal" xfId="12225" xr:uid="{00000000-0005-0000-0000-0000663B0000}"/>
    <cellStyle name="s_model6" xfId="12226" xr:uid="{00000000-0005-0000-0000-0000673B0000}"/>
    <cellStyle name="s_model6_1" xfId="12227" xr:uid="{00000000-0005-0000-0000-0000683B0000}"/>
    <cellStyle name="s_model6_1_BGCE Indirect opex TYP" xfId="12228" xr:uid="{00000000-0005-0000-0000-0000693B0000}"/>
    <cellStyle name="s_model6_1_Year on Year Causal" xfId="12229" xr:uid="{00000000-0005-0000-0000-00006A3B0000}"/>
    <cellStyle name="s_model6_2" xfId="12230" xr:uid="{00000000-0005-0000-0000-00006B3B0000}"/>
    <cellStyle name="s_model6_2_BGCE Indirect opex TYP" xfId="12231" xr:uid="{00000000-0005-0000-0000-00006C3B0000}"/>
    <cellStyle name="s_model6_2_Year on Year Causal" xfId="12232" xr:uid="{00000000-0005-0000-0000-00006D3B0000}"/>
    <cellStyle name="s_model6_BGCE Indirect opex TYP" xfId="12233" xr:uid="{00000000-0005-0000-0000-00006E3B0000}"/>
    <cellStyle name="s_model6_Year on Year Causal" xfId="12234" xr:uid="{00000000-0005-0000-0000-00006F3B0000}"/>
    <cellStyle name="s_P_L_Ratios" xfId="12235" xr:uid="{00000000-0005-0000-0000-0000703B0000}"/>
    <cellStyle name="s_P_L_Ratios_B" xfId="12236" xr:uid="{00000000-0005-0000-0000-0000713B0000}"/>
    <cellStyle name="s_P_L_Ratios_B_BGCE Indirect opex TYP" xfId="12237" xr:uid="{00000000-0005-0000-0000-0000723B0000}"/>
    <cellStyle name="s_P_L_Ratios_B_Year on Year Causal" xfId="12238" xr:uid="{00000000-0005-0000-0000-0000733B0000}"/>
    <cellStyle name="s_P_L_Ratios_BGCE Indirect opex TYP" xfId="12239" xr:uid="{00000000-0005-0000-0000-0000743B0000}"/>
    <cellStyle name="s_P_L_Ratios_Year on Year Causal" xfId="12240" xr:uid="{00000000-0005-0000-0000-0000753B0000}"/>
    <cellStyle name="s_PPX - BFP 250402 v1" xfId="12241" xr:uid="{00000000-0005-0000-0000-0000763B0000}"/>
    <cellStyle name="s_PPX - BFP 250402 v1_BGCE Indirect opex TYP" xfId="12242" xr:uid="{00000000-0005-0000-0000-0000773B0000}"/>
    <cellStyle name="s_PPX - BFP 250402 v1_Year on Year Causal" xfId="12243" xr:uid="{00000000-0005-0000-0000-0000783B0000}"/>
    <cellStyle name="s_RSG-VE accdilV2" xfId="12244" xr:uid="{00000000-0005-0000-0000-0000793B0000}"/>
    <cellStyle name="s_RSG-VE accdilV2_BGCE Indirect opex TYP" xfId="12245" xr:uid="{00000000-0005-0000-0000-00007A3B0000}"/>
    <cellStyle name="s_RSG-VE accdilV2_Year on Year Causal" xfId="12246" xr:uid="{00000000-0005-0000-0000-00007B3B0000}"/>
    <cellStyle name="s_S_By_S" xfId="12247" xr:uid="{00000000-0005-0000-0000-00007C3B0000}"/>
    <cellStyle name="s_S_By_S_BGCE Indirect opex TYP" xfId="12248" xr:uid="{00000000-0005-0000-0000-00007D3B0000}"/>
    <cellStyle name="s_S_By_S_Year on Year Causal" xfId="12249" xr:uid="{00000000-0005-0000-0000-00007E3B0000}"/>
    <cellStyle name="s_saft_1" xfId="12250" xr:uid="{00000000-0005-0000-0000-00007F3B0000}"/>
    <cellStyle name="s_saft_1_1" xfId="12251" xr:uid="{00000000-0005-0000-0000-0000803B0000}"/>
    <cellStyle name="s_saft_1_1_BGCE Indirect opex TYP" xfId="12252" xr:uid="{00000000-0005-0000-0000-0000813B0000}"/>
    <cellStyle name="s_saft_1_1_Year on Year Causal" xfId="12253" xr:uid="{00000000-0005-0000-0000-0000823B0000}"/>
    <cellStyle name="s_saft_1_2" xfId="12254" xr:uid="{00000000-0005-0000-0000-0000833B0000}"/>
    <cellStyle name="s_saft_1_2_BGCE Indirect opex TYP" xfId="12255" xr:uid="{00000000-0005-0000-0000-0000843B0000}"/>
    <cellStyle name="s_saft_1_2_Year on Year Causal" xfId="12256" xr:uid="{00000000-0005-0000-0000-0000853B0000}"/>
    <cellStyle name="s_saft_1_BGCE Indirect opex TYP" xfId="12257" xr:uid="{00000000-0005-0000-0000-0000863B0000}"/>
    <cellStyle name="s_saft_1_Year on Year Causal" xfId="12258" xr:uid="{00000000-0005-0000-0000-0000873B0000}"/>
    <cellStyle name="s_Sheet5" xfId="12259" xr:uid="{00000000-0005-0000-0000-0000883B0000}"/>
    <cellStyle name="s_Sheet5_BGCE Indirect opex TYP" xfId="12260" xr:uid="{00000000-0005-0000-0000-0000893B0000}"/>
    <cellStyle name="s_Sheet5_Year on Year Causal" xfId="12261" xr:uid="{00000000-0005-0000-0000-00008A3B0000}"/>
    <cellStyle name="s_SOTP 18 Feb 04 2" xfId="12262" xr:uid="{00000000-0005-0000-0000-00008B3B0000}"/>
    <cellStyle name="s_SOTP 18 Feb 04 2_BGCE Indirect opex TYP" xfId="12263" xr:uid="{00000000-0005-0000-0000-00008C3B0000}"/>
    <cellStyle name="s_SOTP 18 Feb 04 2_Year on Year Causal" xfId="12264" xr:uid="{00000000-0005-0000-0000-00008D3B0000}"/>
    <cellStyle name="s_Valuation " xfId="12265" xr:uid="{00000000-0005-0000-0000-00008E3B0000}"/>
    <cellStyle name="s_Valuation _BGCE Indirect opex TYP" xfId="12266" xr:uid="{00000000-0005-0000-0000-00008F3B0000}"/>
    <cellStyle name="s_Valuation _Cole - Track 1 £1,645m tracking" xfId="12267" xr:uid="{00000000-0005-0000-0000-0000903B0000}"/>
    <cellStyle name="s_Valuation _Year on Year Causal" xfId="12268" xr:uid="{00000000-0005-0000-0000-0000913B0000}"/>
    <cellStyle name="s_Wool_01_07_12_1999" xfId="12269" xr:uid="{00000000-0005-0000-0000-0000923B0000}"/>
    <cellStyle name="s_Wool_01_07_12_1999_1" xfId="12270" xr:uid="{00000000-0005-0000-0000-0000933B0000}"/>
    <cellStyle name="s_Wool_01_07_12_1999_1_BGCE Indirect opex TYP" xfId="12271" xr:uid="{00000000-0005-0000-0000-0000943B0000}"/>
    <cellStyle name="s_Wool_01_07_12_1999_1_Year on Year Causal" xfId="12272" xr:uid="{00000000-0005-0000-0000-0000953B0000}"/>
    <cellStyle name="s_Wool_01_07_12_1999_2" xfId="12273" xr:uid="{00000000-0005-0000-0000-0000963B0000}"/>
    <cellStyle name="s_Wool_01_07_12_1999_2_BGCE Indirect opex TYP" xfId="12274" xr:uid="{00000000-0005-0000-0000-0000973B0000}"/>
    <cellStyle name="s_Wool_01_07_12_1999_2_Year on Year Causal" xfId="12275" xr:uid="{00000000-0005-0000-0000-0000983B0000}"/>
    <cellStyle name="s_Wool_01_07_12_1999_BGCE Indirect opex TYP" xfId="12276" xr:uid="{00000000-0005-0000-0000-0000993B0000}"/>
    <cellStyle name="s_Wool_01_07_12_1999_Year on Year Causal" xfId="12277" xr:uid="{00000000-0005-0000-0000-00009A3B0000}"/>
    <cellStyle name="s_Wool_09_01_2000_02" xfId="12278" xr:uid="{00000000-0005-0000-0000-00009B3B0000}"/>
    <cellStyle name="s_Wool_09_01_2000_02_1" xfId="12279" xr:uid="{00000000-0005-0000-0000-00009C3B0000}"/>
    <cellStyle name="s_Wool_09_01_2000_02_1_BGCE Indirect opex TYP" xfId="12280" xr:uid="{00000000-0005-0000-0000-00009D3B0000}"/>
    <cellStyle name="s_Wool_09_01_2000_02_1_Year on Year Causal" xfId="12281" xr:uid="{00000000-0005-0000-0000-00009E3B0000}"/>
    <cellStyle name="s_Wool_09_01_2000_02_BGCE Indirect opex TYP" xfId="12282" xr:uid="{00000000-0005-0000-0000-00009F3B0000}"/>
    <cellStyle name="s_Wool_09_01_2000_02_Year on Year Causal" xfId="12283" xr:uid="{00000000-0005-0000-0000-0000A03B0000}"/>
    <cellStyle name="s_Wool_14_12_1999_2" xfId="12284" xr:uid="{00000000-0005-0000-0000-0000A13B0000}"/>
    <cellStyle name="s_Wool_14_12_1999_2_1" xfId="12285" xr:uid="{00000000-0005-0000-0000-0000A23B0000}"/>
    <cellStyle name="s_Wool_14_12_1999_2_1_BGCE Indirect opex TYP" xfId="12286" xr:uid="{00000000-0005-0000-0000-0000A33B0000}"/>
    <cellStyle name="s_Wool_14_12_1999_2_1_Year on Year Causal" xfId="12287" xr:uid="{00000000-0005-0000-0000-0000A43B0000}"/>
    <cellStyle name="s_Wool_14_12_1999_2_2" xfId="12288" xr:uid="{00000000-0005-0000-0000-0000A53B0000}"/>
    <cellStyle name="s_Wool_14_12_1999_2_2_BGCE Indirect opex TYP" xfId="12289" xr:uid="{00000000-0005-0000-0000-0000A63B0000}"/>
    <cellStyle name="s_Wool_14_12_1999_2_2_Year on Year Causal" xfId="12290" xr:uid="{00000000-0005-0000-0000-0000A73B0000}"/>
    <cellStyle name="s_Wool_14_12_1999_2_BGCE Indirect opex TYP" xfId="12291" xr:uid="{00000000-0005-0000-0000-0000A83B0000}"/>
    <cellStyle name="s_Wool_14_12_1999_2_Year on Year Causal" xfId="12292" xr:uid="{00000000-0005-0000-0000-0000A93B0000}"/>
    <cellStyle name="s_Year on Year Causal" xfId="12293" xr:uid="{00000000-0005-0000-0000-0000AA3B0000}"/>
    <cellStyle name="Salida" xfId="12294" xr:uid="{00000000-0005-0000-0000-0000AB3B0000}"/>
    <cellStyle name="Salida 2" xfId="12295" xr:uid="{00000000-0005-0000-0000-0000AC3B0000}"/>
    <cellStyle name="SAPBEXaggData" xfId="12296" xr:uid="{00000000-0005-0000-0000-0000AD3B0000}"/>
    <cellStyle name="SAPBEXaggData 2" xfId="12297" xr:uid="{00000000-0005-0000-0000-0000AE3B0000}"/>
    <cellStyle name="SAPBEXaggData 3" xfId="12298" xr:uid="{00000000-0005-0000-0000-0000AF3B0000}"/>
    <cellStyle name="SAPBEXaggData 4" xfId="12299" xr:uid="{00000000-0005-0000-0000-0000B03B0000}"/>
    <cellStyle name="SAPBEXaggData 5" xfId="12300" xr:uid="{00000000-0005-0000-0000-0000B13B0000}"/>
    <cellStyle name="SAPBEXaggData 6" xfId="12301" xr:uid="{00000000-0005-0000-0000-0000B23B0000}"/>
    <cellStyle name="SAPBEXaggData 7" xfId="12302" xr:uid="{00000000-0005-0000-0000-0000B33B0000}"/>
    <cellStyle name="SAPBEXaggData_0311 CERT v1" xfId="12303" xr:uid="{00000000-0005-0000-0000-0000B43B0000}"/>
    <cellStyle name="SAPBEXaggDataEmph" xfId="12304" xr:uid="{00000000-0005-0000-0000-0000B53B0000}"/>
    <cellStyle name="SAPBEXaggDataEmph 2" xfId="12305" xr:uid="{00000000-0005-0000-0000-0000B63B0000}"/>
    <cellStyle name="SAPBEXaggDataEmph 3" xfId="12306" xr:uid="{00000000-0005-0000-0000-0000B73B0000}"/>
    <cellStyle name="SAPBEXaggDataEmph_2011 LE3 PKB Schedule" xfId="12307" xr:uid="{00000000-0005-0000-0000-0000B83B0000}"/>
    <cellStyle name="SAPBEXaggItem" xfId="12308" xr:uid="{00000000-0005-0000-0000-0000B93B0000}"/>
    <cellStyle name="SAPBEXaggItem 2" xfId="12309" xr:uid="{00000000-0005-0000-0000-0000BA3B0000}"/>
    <cellStyle name="SAPBEXaggItem 3" xfId="12310" xr:uid="{00000000-0005-0000-0000-0000BB3B0000}"/>
    <cellStyle name="SAPBEXaggItem 4" xfId="12311" xr:uid="{00000000-0005-0000-0000-0000BC3B0000}"/>
    <cellStyle name="SAPBEXaggItem 5" xfId="12312" xr:uid="{00000000-0005-0000-0000-0000BD3B0000}"/>
    <cellStyle name="SAPBEXaggItem 6" xfId="12313" xr:uid="{00000000-0005-0000-0000-0000BE3B0000}"/>
    <cellStyle name="SAPBEXaggItem 7" xfId="12314" xr:uid="{00000000-0005-0000-0000-0000BF3B0000}"/>
    <cellStyle name="SAPBEXaggItem_0311 CERT v1" xfId="12315" xr:uid="{00000000-0005-0000-0000-0000C03B0000}"/>
    <cellStyle name="SAPBEXaggItemX" xfId="12316" xr:uid="{00000000-0005-0000-0000-0000C13B0000}"/>
    <cellStyle name="SAPBEXaggItemX 2" xfId="12317" xr:uid="{00000000-0005-0000-0000-0000C23B0000}"/>
    <cellStyle name="SAPBEXaggItemX 3" xfId="12318" xr:uid="{00000000-0005-0000-0000-0000C33B0000}"/>
    <cellStyle name="SAPBEXaggItemX 4" xfId="12319" xr:uid="{00000000-0005-0000-0000-0000C43B0000}"/>
    <cellStyle name="SAPBEXaggItemX 5" xfId="12320" xr:uid="{00000000-0005-0000-0000-0000C53B0000}"/>
    <cellStyle name="SAPBEXaggItemX 6" xfId="12321" xr:uid="{00000000-0005-0000-0000-0000C63B0000}"/>
    <cellStyle name="SAPBEXaggItemX 7" xfId="12322" xr:uid="{00000000-0005-0000-0000-0000C73B0000}"/>
    <cellStyle name="SAPBEXaggItemX_0311 CERT v1" xfId="12323" xr:uid="{00000000-0005-0000-0000-0000C83B0000}"/>
    <cellStyle name="SAPBEXchaText" xfId="12324" xr:uid="{00000000-0005-0000-0000-0000C93B0000}"/>
    <cellStyle name="SAPBEXchaText 2" xfId="12325" xr:uid="{00000000-0005-0000-0000-0000CA3B0000}"/>
    <cellStyle name="SAPBEXchaText 3" xfId="12326" xr:uid="{00000000-0005-0000-0000-0000CB3B0000}"/>
    <cellStyle name="SAPBEXchaText 4" xfId="12327" xr:uid="{00000000-0005-0000-0000-0000CC3B0000}"/>
    <cellStyle name="SAPBEXchaText 5" xfId="12328" xr:uid="{00000000-0005-0000-0000-0000CD3B0000}"/>
    <cellStyle name="SAPBEXchaText 6" xfId="12329" xr:uid="{00000000-0005-0000-0000-0000CE3B0000}"/>
    <cellStyle name="SAPBEXchaText 7" xfId="12330" xr:uid="{00000000-0005-0000-0000-0000CF3B0000}"/>
    <cellStyle name="SAPBEXchaText 8" xfId="12331" xr:uid="{00000000-0005-0000-0000-0000D03B0000}"/>
    <cellStyle name="SAPBEXchaText 9" xfId="12332" xr:uid="{00000000-0005-0000-0000-0000D13B0000}"/>
    <cellStyle name="SAPBEXchaText_0311 CERT v1" xfId="12333" xr:uid="{00000000-0005-0000-0000-0000D23B0000}"/>
    <cellStyle name="SAPBEXexcBad7" xfId="12334" xr:uid="{00000000-0005-0000-0000-0000D33B0000}"/>
    <cellStyle name="SAPBEXexcBad7 2" xfId="12335" xr:uid="{00000000-0005-0000-0000-0000D43B0000}"/>
    <cellStyle name="SAPBEXexcBad7 3" xfId="12336" xr:uid="{00000000-0005-0000-0000-0000D53B0000}"/>
    <cellStyle name="SAPBEXexcBad7 4" xfId="12337" xr:uid="{00000000-0005-0000-0000-0000D63B0000}"/>
    <cellStyle name="SAPBEXexcBad7 5" xfId="12338" xr:uid="{00000000-0005-0000-0000-0000D73B0000}"/>
    <cellStyle name="SAPBEXexcBad7 6" xfId="12339" xr:uid="{00000000-0005-0000-0000-0000D83B0000}"/>
    <cellStyle name="SAPBEXexcBad7 7" xfId="12340" xr:uid="{00000000-0005-0000-0000-0000D93B0000}"/>
    <cellStyle name="SAPBEXexcBad7_0311 CERT v1" xfId="12341" xr:uid="{00000000-0005-0000-0000-0000DA3B0000}"/>
    <cellStyle name="SAPBEXexcBad8" xfId="12342" xr:uid="{00000000-0005-0000-0000-0000DB3B0000}"/>
    <cellStyle name="SAPBEXexcBad8 2" xfId="12343" xr:uid="{00000000-0005-0000-0000-0000DC3B0000}"/>
    <cellStyle name="SAPBEXexcBad8 3" xfId="12344" xr:uid="{00000000-0005-0000-0000-0000DD3B0000}"/>
    <cellStyle name="SAPBEXexcBad8 4" xfId="12345" xr:uid="{00000000-0005-0000-0000-0000DE3B0000}"/>
    <cellStyle name="SAPBEXexcBad8 5" xfId="12346" xr:uid="{00000000-0005-0000-0000-0000DF3B0000}"/>
    <cellStyle name="SAPBEXexcBad8 6" xfId="12347" xr:uid="{00000000-0005-0000-0000-0000E03B0000}"/>
    <cellStyle name="SAPBEXexcBad8 7" xfId="12348" xr:uid="{00000000-0005-0000-0000-0000E13B0000}"/>
    <cellStyle name="SAPBEXexcBad8_0311 CERT v1" xfId="12349" xr:uid="{00000000-0005-0000-0000-0000E23B0000}"/>
    <cellStyle name="SAPBEXexcBad9" xfId="12350" xr:uid="{00000000-0005-0000-0000-0000E33B0000}"/>
    <cellStyle name="SAPBEXexcBad9 2" xfId="12351" xr:uid="{00000000-0005-0000-0000-0000E43B0000}"/>
    <cellStyle name="SAPBEXexcBad9 3" xfId="12352" xr:uid="{00000000-0005-0000-0000-0000E53B0000}"/>
    <cellStyle name="SAPBEXexcBad9 4" xfId="12353" xr:uid="{00000000-0005-0000-0000-0000E63B0000}"/>
    <cellStyle name="SAPBEXexcBad9 5" xfId="12354" xr:uid="{00000000-0005-0000-0000-0000E73B0000}"/>
    <cellStyle name="SAPBEXexcBad9 6" xfId="12355" xr:uid="{00000000-0005-0000-0000-0000E83B0000}"/>
    <cellStyle name="SAPBEXexcBad9 7" xfId="12356" xr:uid="{00000000-0005-0000-0000-0000E93B0000}"/>
    <cellStyle name="SAPBEXexcBad9_0311 CERT v1" xfId="12357" xr:uid="{00000000-0005-0000-0000-0000EA3B0000}"/>
    <cellStyle name="SAPBEXexcCritical4" xfId="12358" xr:uid="{00000000-0005-0000-0000-0000EB3B0000}"/>
    <cellStyle name="SAPBEXexcCritical4 2" xfId="12359" xr:uid="{00000000-0005-0000-0000-0000EC3B0000}"/>
    <cellStyle name="SAPBEXexcCritical4 3" xfId="12360" xr:uid="{00000000-0005-0000-0000-0000ED3B0000}"/>
    <cellStyle name="SAPBEXexcCritical4 4" xfId="12361" xr:uid="{00000000-0005-0000-0000-0000EE3B0000}"/>
    <cellStyle name="SAPBEXexcCritical4 5" xfId="12362" xr:uid="{00000000-0005-0000-0000-0000EF3B0000}"/>
    <cellStyle name="SAPBEXexcCritical4 6" xfId="12363" xr:uid="{00000000-0005-0000-0000-0000F03B0000}"/>
    <cellStyle name="SAPBEXexcCritical4 7" xfId="12364" xr:uid="{00000000-0005-0000-0000-0000F13B0000}"/>
    <cellStyle name="SAPBEXexcCritical4_0311 CERT v1" xfId="12365" xr:uid="{00000000-0005-0000-0000-0000F23B0000}"/>
    <cellStyle name="SAPBEXexcCritical5" xfId="12366" xr:uid="{00000000-0005-0000-0000-0000F33B0000}"/>
    <cellStyle name="SAPBEXexcCritical5 2" xfId="12367" xr:uid="{00000000-0005-0000-0000-0000F43B0000}"/>
    <cellStyle name="SAPBEXexcCritical5 3" xfId="12368" xr:uid="{00000000-0005-0000-0000-0000F53B0000}"/>
    <cellStyle name="SAPBEXexcCritical5 4" xfId="12369" xr:uid="{00000000-0005-0000-0000-0000F63B0000}"/>
    <cellStyle name="SAPBEXexcCritical5 5" xfId="12370" xr:uid="{00000000-0005-0000-0000-0000F73B0000}"/>
    <cellStyle name="SAPBEXexcCritical5 6" xfId="12371" xr:uid="{00000000-0005-0000-0000-0000F83B0000}"/>
    <cellStyle name="SAPBEXexcCritical5 7" xfId="12372" xr:uid="{00000000-0005-0000-0000-0000F93B0000}"/>
    <cellStyle name="SAPBEXexcCritical5_0311 CERT v1" xfId="12373" xr:uid="{00000000-0005-0000-0000-0000FA3B0000}"/>
    <cellStyle name="SAPBEXexcCritical6" xfId="12374" xr:uid="{00000000-0005-0000-0000-0000FB3B0000}"/>
    <cellStyle name="SAPBEXexcCritical6 2" xfId="12375" xr:uid="{00000000-0005-0000-0000-0000FC3B0000}"/>
    <cellStyle name="SAPBEXexcCritical6 3" xfId="12376" xr:uid="{00000000-0005-0000-0000-0000FD3B0000}"/>
    <cellStyle name="SAPBEXexcCritical6 4" xfId="12377" xr:uid="{00000000-0005-0000-0000-0000FE3B0000}"/>
    <cellStyle name="SAPBEXexcCritical6 5" xfId="12378" xr:uid="{00000000-0005-0000-0000-0000FF3B0000}"/>
    <cellStyle name="SAPBEXexcCritical6 6" xfId="12379" xr:uid="{00000000-0005-0000-0000-0000003C0000}"/>
    <cellStyle name="SAPBEXexcCritical6 7" xfId="12380" xr:uid="{00000000-0005-0000-0000-0000013C0000}"/>
    <cellStyle name="SAPBEXexcCritical6_0311 CERT v1" xfId="12381" xr:uid="{00000000-0005-0000-0000-0000023C0000}"/>
    <cellStyle name="SAPBEXexcGood1" xfId="12382" xr:uid="{00000000-0005-0000-0000-0000033C0000}"/>
    <cellStyle name="SAPBEXexcGood1 2" xfId="12383" xr:uid="{00000000-0005-0000-0000-0000043C0000}"/>
    <cellStyle name="SAPBEXexcGood1 3" xfId="12384" xr:uid="{00000000-0005-0000-0000-0000053C0000}"/>
    <cellStyle name="SAPBEXexcGood1 4" xfId="12385" xr:uid="{00000000-0005-0000-0000-0000063C0000}"/>
    <cellStyle name="SAPBEXexcGood1 5" xfId="12386" xr:uid="{00000000-0005-0000-0000-0000073C0000}"/>
    <cellStyle name="SAPBEXexcGood1 6" xfId="12387" xr:uid="{00000000-0005-0000-0000-0000083C0000}"/>
    <cellStyle name="SAPBEXexcGood1 7" xfId="12388" xr:uid="{00000000-0005-0000-0000-0000093C0000}"/>
    <cellStyle name="SAPBEXexcGood1_0311 CERT v1" xfId="12389" xr:uid="{00000000-0005-0000-0000-00000A3C0000}"/>
    <cellStyle name="SAPBEXexcGood2" xfId="12390" xr:uid="{00000000-0005-0000-0000-00000B3C0000}"/>
    <cellStyle name="SAPBEXexcGood2 2" xfId="12391" xr:uid="{00000000-0005-0000-0000-00000C3C0000}"/>
    <cellStyle name="SAPBEXexcGood2 3" xfId="12392" xr:uid="{00000000-0005-0000-0000-00000D3C0000}"/>
    <cellStyle name="SAPBEXexcGood2 4" xfId="12393" xr:uid="{00000000-0005-0000-0000-00000E3C0000}"/>
    <cellStyle name="SAPBEXexcGood2 5" xfId="12394" xr:uid="{00000000-0005-0000-0000-00000F3C0000}"/>
    <cellStyle name="SAPBEXexcGood2 6" xfId="12395" xr:uid="{00000000-0005-0000-0000-0000103C0000}"/>
    <cellStyle name="SAPBEXexcGood2 7" xfId="12396" xr:uid="{00000000-0005-0000-0000-0000113C0000}"/>
    <cellStyle name="SAPBEXexcGood2_0311 CERT v1" xfId="12397" xr:uid="{00000000-0005-0000-0000-0000123C0000}"/>
    <cellStyle name="SAPBEXexcGood3" xfId="12398" xr:uid="{00000000-0005-0000-0000-0000133C0000}"/>
    <cellStyle name="SAPBEXexcGood3 2" xfId="12399" xr:uid="{00000000-0005-0000-0000-0000143C0000}"/>
    <cellStyle name="SAPBEXexcGood3 3" xfId="12400" xr:uid="{00000000-0005-0000-0000-0000153C0000}"/>
    <cellStyle name="SAPBEXexcGood3 4" xfId="12401" xr:uid="{00000000-0005-0000-0000-0000163C0000}"/>
    <cellStyle name="SAPBEXexcGood3 5" xfId="12402" xr:uid="{00000000-0005-0000-0000-0000173C0000}"/>
    <cellStyle name="SAPBEXexcGood3 6" xfId="12403" xr:uid="{00000000-0005-0000-0000-0000183C0000}"/>
    <cellStyle name="SAPBEXexcGood3 7" xfId="12404" xr:uid="{00000000-0005-0000-0000-0000193C0000}"/>
    <cellStyle name="SAPBEXexcGood3_0311 CERT v1" xfId="12405" xr:uid="{00000000-0005-0000-0000-00001A3C0000}"/>
    <cellStyle name="SAPBEXfilterDrill" xfId="12406" xr:uid="{00000000-0005-0000-0000-00001B3C0000}"/>
    <cellStyle name="SAPBEXfilterDrill 2" xfId="12407" xr:uid="{00000000-0005-0000-0000-00001C3C0000}"/>
    <cellStyle name="SAPBEXfilterDrill 3" xfId="12408" xr:uid="{00000000-0005-0000-0000-00001D3C0000}"/>
    <cellStyle name="SAPBEXfilterDrill_2011 LE3 PKB Schedule" xfId="12409" xr:uid="{00000000-0005-0000-0000-00001E3C0000}"/>
    <cellStyle name="SAPBEXfilterItem" xfId="12410" xr:uid="{00000000-0005-0000-0000-00001F3C0000}"/>
    <cellStyle name="SAPBEXfilterItem 2" xfId="12411" xr:uid="{00000000-0005-0000-0000-0000203C0000}"/>
    <cellStyle name="SAPBEXfilterItem 3" xfId="12412" xr:uid="{00000000-0005-0000-0000-0000213C0000}"/>
    <cellStyle name="SAPBEXfilterItem 4" xfId="12413" xr:uid="{00000000-0005-0000-0000-0000223C0000}"/>
    <cellStyle name="SAPBEXfilterItem 5" xfId="12414" xr:uid="{00000000-0005-0000-0000-0000233C0000}"/>
    <cellStyle name="SAPBEXfilterItem 6" xfId="12415" xr:uid="{00000000-0005-0000-0000-0000243C0000}"/>
    <cellStyle name="SAPBEXfilterItem 7" xfId="12416" xr:uid="{00000000-0005-0000-0000-0000253C0000}"/>
    <cellStyle name="SAPBEXfilterItem_0311 CERT v1" xfId="12417" xr:uid="{00000000-0005-0000-0000-0000263C0000}"/>
    <cellStyle name="SAPBEXfilterText" xfId="12418" xr:uid="{00000000-0005-0000-0000-0000273C0000}"/>
    <cellStyle name="SAPBEXfilterText 2" xfId="12419" xr:uid="{00000000-0005-0000-0000-0000283C0000}"/>
    <cellStyle name="SAPBEXfilterText 2 2" xfId="12420" xr:uid="{00000000-0005-0000-0000-0000293C0000}"/>
    <cellStyle name="SAPBEXfilterText 2 3" xfId="12421" xr:uid="{00000000-0005-0000-0000-00002A3C0000}"/>
    <cellStyle name="SAPBEXfilterText 2 4" xfId="12422" xr:uid="{00000000-0005-0000-0000-00002B3C0000}"/>
    <cellStyle name="SAPBEXfilterText 2 5" xfId="12423" xr:uid="{00000000-0005-0000-0000-00002C3C0000}"/>
    <cellStyle name="SAPBEXfilterText 3" xfId="12424" xr:uid="{00000000-0005-0000-0000-00002D3C0000}"/>
    <cellStyle name="SAPBEXfilterText 3 2" xfId="12425" xr:uid="{00000000-0005-0000-0000-00002E3C0000}"/>
    <cellStyle name="SAPBEXfilterText 3 3" xfId="12426" xr:uid="{00000000-0005-0000-0000-00002F3C0000}"/>
    <cellStyle name="SAPBEXfilterText 3 4" xfId="12427" xr:uid="{00000000-0005-0000-0000-0000303C0000}"/>
    <cellStyle name="SAPBEXfilterText 3 5" xfId="12428" xr:uid="{00000000-0005-0000-0000-0000313C0000}"/>
    <cellStyle name="SAPBEXfilterText_BG Insulation - avg cost per measure" xfId="12429" xr:uid="{00000000-0005-0000-0000-0000323C0000}"/>
    <cellStyle name="SAPBEXformats" xfId="12430" xr:uid="{00000000-0005-0000-0000-0000333C0000}"/>
    <cellStyle name="SAPBEXformats 2" xfId="12431" xr:uid="{00000000-0005-0000-0000-0000343C0000}"/>
    <cellStyle name="SAPBEXformats 3" xfId="12432" xr:uid="{00000000-0005-0000-0000-0000353C0000}"/>
    <cellStyle name="SAPBEXformats 4" xfId="12433" xr:uid="{00000000-0005-0000-0000-0000363C0000}"/>
    <cellStyle name="SAPBEXformats 5" xfId="12434" xr:uid="{00000000-0005-0000-0000-0000373C0000}"/>
    <cellStyle name="SAPBEXformats 6" xfId="12435" xr:uid="{00000000-0005-0000-0000-0000383C0000}"/>
    <cellStyle name="SAPBEXformats 7" xfId="12436" xr:uid="{00000000-0005-0000-0000-0000393C0000}"/>
    <cellStyle name="SAPBEXformats 8" xfId="12437" xr:uid="{00000000-0005-0000-0000-00003A3C0000}"/>
    <cellStyle name="SAPBEXformats 9" xfId="12438" xr:uid="{00000000-0005-0000-0000-00003B3C0000}"/>
    <cellStyle name="SAPBEXformats_0311 CERT v1" xfId="12439" xr:uid="{00000000-0005-0000-0000-00003C3C0000}"/>
    <cellStyle name="SAPBEXheaderItem" xfId="12440" xr:uid="{00000000-0005-0000-0000-00003D3C0000}"/>
    <cellStyle name="SAPBEXheaderItem 2" xfId="12441" xr:uid="{00000000-0005-0000-0000-00003E3C0000}"/>
    <cellStyle name="SAPBEXheaderItem 2 2" xfId="12442" xr:uid="{00000000-0005-0000-0000-00003F3C0000}"/>
    <cellStyle name="SAPBEXheaderItem 2 3" xfId="12443" xr:uid="{00000000-0005-0000-0000-0000403C0000}"/>
    <cellStyle name="SAPBEXheaderItem 2 4" xfId="12444" xr:uid="{00000000-0005-0000-0000-0000413C0000}"/>
    <cellStyle name="SAPBEXheaderItem 2 5" xfId="12445" xr:uid="{00000000-0005-0000-0000-0000423C0000}"/>
    <cellStyle name="SAPBEXheaderItem 3" xfId="12446" xr:uid="{00000000-0005-0000-0000-0000433C0000}"/>
    <cellStyle name="SAPBEXheaderItem 3 2" xfId="12447" xr:uid="{00000000-0005-0000-0000-0000443C0000}"/>
    <cellStyle name="SAPBEXheaderItem 3 3" xfId="12448" xr:uid="{00000000-0005-0000-0000-0000453C0000}"/>
    <cellStyle name="SAPBEXheaderItem 3 4" xfId="12449" xr:uid="{00000000-0005-0000-0000-0000463C0000}"/>
    <cellStyle name="SAPBEXheaderItem 3 5" xfId="12450" xr:uid="{00000000-0005-0000-0000-0000473C0000}"/>
    <cellStyle name="SAPBEXheaderItem 4" xfId="12451" xr:uid="{00000000-0005-0000-0000-0000483C0000}"/>
    <cellStyle name="SAPBEXheaderItem 5" xfId="12452" xr:uid="{00000000-0005-0000-0000-0000493C0000}"/>
    <cellStyle name="SAPBEXheaderItem_2011 LE3 PKB Schedule" xfId="12453" xr:uid="{00000000-0005-0000-0000-00004A3C0000}"/>
    <cellStyle name="SAPBEXheaderText" xfId="12454" xr:uid="{00000000-0005-0000-0000-00004B3C0000}"/>
    <cellStyle name="SAPBEXheaderText 2" xfId="12455" xr:uid="{00000000-0005-0000-0000-00004C3C0000}"/>
    <cellStyle name="SAPBEXheaderText 2 2" xfId="12456" xr:uid="{00000000-0005-0000-0000-00004D3C0000}"/>
    <cellStyle name="SAPBEXheaderText 2 3" xfId="12457" xr:uid="{00000000-0005-0000-0000-00004E3C0000}"/>
    <cellStyle name="SAPBEXheaderText 2 4" xfId="12458" xr:uid="{00000000-0005-0000-0000-00004F3C0000}"/>
    <cellStyle name="SAPBEXheaderText 2 5" xfId="12459" xr:uid="{00000000-0005-0000-0000-0000503C0000}"/>
    <cellStyle name="SAPBEXheaderText 3" xfId="12460" xr:uid="{00000000-0005-0000-0000-0000513C0000}"/>
    <cellStyle name="SAPBEXheaderText 3 2" xfId="12461" xr:uid="{00000000-0005-0000-0000-0000523C0000}"/>
    <cellStyle name="SAPBEXheaderText 3 3" xfId="12462" xr:uid="{00000000-0005-0000-0000-0000533C0000}"/>
    <cellStyle name="SAPBEXheaderText 3 4" xfId="12463" xr:uid="{00000000-0005-0000-0000-0000543C0000}"/>
    <cellStyle name="SAPBEXheaderText 3 5" xfId="12464" xr:uid="{00000000-0005-0000-0000-0000553C0000}"/>
    <cellStyle name="SAPBEXheaderText 4" xfId="12465" xr:uid="{00000000-0005-0000-0000-0000563C0000}"/>
    <cellStyle name="SAPBEXheaderText 5" xfId="12466" xr:uid="{00000000-0005-0000-0000-0000573C0000}"/>
    <cellStyle name="SAPBEXheaderText_2011 LE3 PKB Schedule" xfId="12467" xr:uid="{00000000-0005-0000-0000-0000583C0000}"/>
    <cellStyle name="SAPBEXHLevel0" xfId="12468" xr:uid="{00000000-0005-0000-0000-0000593C0000}"/>
    <cellStyle name="SAPBEXHLevel0 2" xfId="12469" xr:uid="{00000000-0005-0000-0000-00005A3C0000}"/>
    <cellStyle name="SAPBEXHLevel0 3" xfId="12470" xr:uid="{00000000-0005-0000-0000-00005B3C0000}"/>
    <cellStyle name="SAPBEXHLevel0 4" xfId="12471" xr:uid="{00000000-0005-0000-0000-00005C3C0000}"/>
    <cellStyle name="SAPBEXHLevel0 5" xfId="12472" xr:uid="{00000000-0005-0000-0000-00005D3C0000}"/>
    <cellStyle name="SAPBEXHLevel0 6" xfId="12473" xr:uid="{00000000-0005-0000-0000-00005E3C0000}"/>
    <cellStyle name="SAPBEXHLevel0 7" xfId="12474" xr:uid="{00000000-0005-0000-0000-00005F3C0000}"/>
    <cellStyle name="SAPBEXHLevel0 8" xfId="12475" xr:uid="{00000000-0005-0000-0000-0000603C0000}"/>
    <cellStyle name="SAPBEXHLevel0 9" xfId="12476" xr:uid="{00000000-0005-0000-0000-0000613C0000}"/>
    <cellStyle name="SAPBEXHLevel0_0311 CERT v1" xfId="12477" xr:uid="{00000000-0005-0000-0000-0000623C0000}"/>
    <cellStyle name="SAPBEXHLevel0X" xfId="12478" xr:uid="{00000000-0005-0000-0000-0000633C0000}"/>
    <cellStyle name="SAPBEXHLevel0X 2" xfId="12479" xr:uid="{00000000-0005-0000-0000-0000643C0000}"/>
    <cellStyle name="SAPBEXHLevel0X 3" xfId="12480" xr:uid="{00000000-0005-0000-0000-0000653C0000}"/>
    <cellStyle name="SAPBEXHLevel0X 4" xfId="12481" xr:uid="{00000000-0005-0000-0000-0000663C0000}"/>
    <cellStyle name="SAPBEXHLevel0X 5" xfId="12482" xr:uid="{00000000-0005-0000-0000-0000673C0000}"/>
    <cellStyle name="SAPBEXHLevel0X 6" xfId="12483" xr:uid="{00000000-0005-0000-0000-0000683C0000}"/>
    <cellStyle name="SAPBEXHLevel0X 7" xfId="12484" xr:uid="{00000000-0005-0000-0000-0000693C0000}"/>
    <cellStyle name="SAPBEXHLevel0X 8" xfId="12485" xr:uid="{00000000-0005-0000-0000-00006A3C0000}"/>
    <cellStyle name="SAPBEXHLevel0X 9" xfId="12486" xr:uid="{00000000-0005-0000-0000-00006B3C0000}"/>
    <cellStyle name="SAPBEXHLevel0X_0311 CERT v1" xfId="12487" xr:uid="{00000000-0005-0000-0000-00006C3C0000}"/>
    <cellStyle name="SAPBEXHLevel1" xfId="12488" xr:uid="{00000000-0005-0000-0000-00006D3C0000}"/>
    <cellStyle name="SAPBEXHLevel1 2" xfId="12489" xr:uid="{00000000-0005-0000-0000-00006E3C0000}"/>
    <cellStyle name="SAPBEXHLevel1 3" xfId="12490" xr:uid="{00000000-0005-0000-0000-00006F3C0000}"/>
    <cellStyle name="SAPBEXHLevel1 4" xfId="12491" xr:uid="{00000000-0005-0000-0000-0000703C0000}"/>
    <cellStyle name="SAPBEXHLevel1 5" xfId="12492" xr:uid="{00000000-0005-0000-0000-0000713C0000}"/>
    <cellStyle name="SAPBEXHLevel1 6" xfId="12493" xr:uid="{00000000-0005-0000-0000-0000723C0000}"/>
    <cellStyle name="SAPBEXHLevel1 7" xfId="12494" xr:uid="{00000000-0005-0000-0000-0000733C0000}"/>
    <cellStyle name="SAPBEXHLevel1 8" xfId="12495" xr:uid="{00000000-0005-0000-0000-0000743C0000}"/>
    <cellStyle name="SAPBEXHLevel1 9" xfId="12496" xr:uid="{00000000-0005-0000-0000-0000753C0000}"/>
    <cellStyle name="SAPBEXHLevel1_0311 CERT v1" xfId="12497" xr:uid="{00000000-0005-0000-0000-0000763C0000}"/>
    <cellStyle name="SAPBEXHLevel1X" xfId="12498" xr:uid="{00000000-0005-0000-0000-0000773C0000}"/>
    <cellStyle name="SAPBEXHLevel1X 2" xfId="12499" xr:uid="{00000000-0005-0000-0000-0000783C0000}"/>
    <cellStyle name="SAPBEXHLevel1X 3" xfId="12500" xr:uid="{00000000-0005-0000-0000-0000793C0000}"/>
    <cellStyle name="SAPBEXHLevel1X 4" xfId="12501" xr:uid="{00000000-0005-0000-0000-00007A3C0000}"/>
    <cellStyle name="SAPBEXHLevel1X 5" xfId="12502" xr:uid="{00000000-0005-0000-0000-00007B3C0000}"/>
    <cellStyle name="SAPBEXHLevel1X 6" xfId="12503" xr:uid="{00000000-0005-0000-0000-00007C3C0000}"/>
    <cellStyle name="SAPBEXHLevel1X 7" xfId="12504" xr:uid="{00000000-0005-0000-0000-00007D3C0000}"/>
    <cellStyle name="SAPBEXHLevel1X 8" xfId="12505" xr:uid="{00000000-0005-0000-0000-00007E3C0000}"/>
    <cellStyle name="SAPBEXHLevel1X 9" xfId="12506" xr:uid="{00000000-0005-0000-0000-00007F3C0000}"/>
    <cellStyle name="SAPBEXHLevel1X_0311 CERT v1" xfId="12507" xr:uid="{00000000-0005-0000-0000-0000803C0000}"/>
    <cellStyle name="SAPBEXHLevel2" xfId="12508" xr:uid="{00000000-0005-0000-0000-0000813C0000}"/>
    <cellStyle name="SAPBEXHLevel2 2" xfId="12509" xr:uid="{00000000-0005-0000-0000-0000823C0000}"/>
    <cellStyle name="SAPBEXHLevel2 3" xfId="12510" xr:uid="{00000000-0005-0000-0000-0000833C0000}"/>
    <cellStyle name="SAPBEXHLevel2 4" xfId="12511" xr:uid="{00000000-0005-0000-0000-0000843C0000}"/>
    <cellStyle name="SAPBEXHLevel2 5" xfId="12512" xr:uid="{00000000-0005-0000-0000-0000853C0000}"/>
    <cellStyle name="SAPBEXHLevel2 6" xfId="12513" xr:uid="{00000000-0005-0000-0000-0000863C0000}"/>
    <cellStyle name="SAPBEXHLevel2 7" xfId="12514" xr:uid="{00000000-0005-0000-0000-0000873C0000}"/>
    <cellStyle name="SAPBEXHLevel2 8" xfId="12515" xr:uid="{00000000-0005-0000-0000-0000883C0000}"/>
    <cellStyle name="SAPBEXHLevel2 9" xfId="12516" xr:uid="{00000000-0005-0000-0000-0000893C0000}"/>
    <cellStyle name="SAPBEXHLevel2_0311 CERT v1" xfId="12517" xr:uid="{00000000-0005-0000-0000-00008A3C0000}"/>
    <cellStyle name="SAPBEXHLevel2X" xfId="12518" xr:uid="{00000000-0005-0000-0000-00008B3C0000}"/>
    <cellStyle name="SAPBEXHLevel2X 2" xfId="12519" xr:uid="{00000000-0005-0000-0000-00008C3C0000}"/>
    <cellStyle name="SAPBEXHLevel2X 3" xfId="12520" xr:uid="{00000000-0005-0000-0000-00008D3C0000}"/>
    <cellStyle name="SAPBEXHLevel2X 4" xfId="12521" xr:uid="{00000000-0005-0000-0000-00008E3C0000}"/>
    <cellStyle name="SAPBEXHLevel2X 5" xfId="12522" xr:uid="{00000000-0005-0000-0000-00008F3C0000}"/>
    <cellStyle name="SAPBEXHLevel2X 6" xfId="12523" xr:uid="{00000000-0005-0000-0000-0000903C0000}"/>
    <cellStyle name="SAPBEXHLevel2X 7" xfId="12524" xr:uid="{00000000-0005-0000-0000-0000913C0000}"/>
    <cellStyle name="SAPBEXHLevel2X 8" xfId="12525" xr:uid="{00000000-0005-0000-0000-0000923C0000}"/>
    <cellStyle name="SAPBEXHLevel2X 9" xfId="12526" xr:uid="{00000000-0005-0000-0000-0000933C0000}"/>
    <cellStyle name="SAPBEXHLevel2X_0311 CERT v1" xfId="12527" xr:uid="{00000000-0005-0000-0000-0000943C0000}"/>
    <cellStyle name="SAPBEXHLevel3" xfId="12528" xr:uid="{00000000-0005-0000-0000-0000953C0000}"/>
    <cellStyle name="SAPBEXHLevel3 2" xfId="12529" xr:uid="{00000000-0005-0000-0000-0000963C0000}"/>
    <cellStyle name="SAPBEXHLevel3 3" xfId="12530" xr:uid="{00000000-0005-0000-0000-0000973C0000}"/>
    <cellStyle name="SAPBEXHLevel3 4" xfId="12531" xr:uid="{00000000-0005-0000-0000-0000983C0000}"/>
    <cellStyle name="SAPBEXHLevel3 5" xfId="12532" xr:uid="{00000000-0005-0000-0000-0000993C0000}"/>
    <cellStyle name="SAPBEXHLevel3 6" xfId="12533" xr:uid="{00000000-0005-0000-0000-00009A3C0000}"/>
    <cellStyle name="SAPBEXHLevel3 7" xfId="12534" xr:uid="{00000000-0005-0000-0000-00009B3C0000}"/>
    <cellStyle name="SAPBEXHLevel3 8" xfId="12535" xr:uid="{00000000-0005-0000-0000-00009C3C0000}"/>
    <cellStyle name="SAPBEXHLevel3 9" xfId="12536" xr:uid="{00000000-0005-0000-0000-00009D3C0000}"/>
    <cellStyle name="SAPBEXHLevel3_0311 CERT v1" xfId="12537" xr:uid="{00000000-0005-0000-0000-00009E3C0000}"/>
    <cellStyle name="SAPBEXHLevel3X" xfId="12538" xr:uid="{00000000-0005-0000-0000-00009F3C0000}"/>
    <cellStyle name="SAPBEXHLevel3X 2" xfId="12539" xr:uid="{00000000-0005-0000-0000-0000A03C0000}"/>
    <cellStyle name="SAPBEXHLevel3X 3" xfId="12540" xr:uid="{00000000-0005-0000-0000-0000A13C0000}"/>
    <cellStyle name="SAPBEXHLevel3X 4" xfId="12541" xr:uid="{00000000-0005-0000-0000-0000A23C0000}"/>
    <cellStyle name="SAPBEXHLevel3X 5" xfId="12542" xr:uid="{00000000-0005-0000-0000-0000A33C0000}"/>
    <cellStyle name="SAPBEXHLevel3X 6" xfId="12543" xr:uid="{00000000-0005-0000-0000-0000A43C0000}"/>
    <cellStyle name="SAPBEXHLevel3X 7" xfId="12544" xr:uid="{00000000-0005-0000-0000-0000A53C0000}"/>
    <cellStyle name="SAPBEXHLevel3X 8" xfId="12545" xr:uid="{00000000-0005-0000-0000-0000A63C0000}"/>
    <cellStyle name="SAPBEXHLevel3X 9" xfId="12546" xr:uid="{00000000-0005-0000-0000-0000A73C0000}"/>
    <cellStyle name="SAPBEXHLevel3X_0311 CERT v1" xfId="12547" xr:uid="{00000000-0005-0000-0000-0000A83C0000}"/>
    <cellStyle name="SAPBEXinputData" xfId="12548" xr:uid="{00000000-0005-0000-0000-0000A93C0000}"/>
    <cellStyle name="SAPBEXinputData 2" xfId="12549" xr:uid="{00000000-0005-0000-0000-0000AA3C0000}"/>
    <cellStyle name="SAPBEXresData" xfId="12550" xr:uid="{00000000-0005-0000-0000-0000AB3C0000}"/>
    <cellStyle name="SAPBEXresData 2" xfId="12551" xr:uid="{00000000-0005-0000-0000-0000AC3C0000}"/>
    <cellStyle name="SAPBEXresData 3" xfId="12552" xr:uid="{00000000-0005-0000-0000-0000AD3C0000}"/>
    <cellStyle name="SAPBEXresData 4" xfId="12553" xr:uid="{00000000-0005-0000-0000-0000AE3C0000}"/>
    <cellStyle name="SAPBEXresData 5" xfId="12554" xr:uid="{00000000-0005-0000-0000-0000AF3C0000}"/>
    <cellStyle name="SAPBEXresData 6" xfId="12555" xr:uid="{00000000-0005-0000-0000-0000B03C0000}"/>
    <cellStyle name="SAPBEXresData 7" xfId="12556" xr:uid="{00000000-0005-0000-0000-0000B13C0000}"/>
    <cellStyle name="SAPBEXresData_0311 CERT v1" xfId="12557" xr:uid="{00000000-0005-0000-0000-0000B23C0000}"/>
    <cellStyle name="SAPBEXresDataEmph" xfId="12558" xr:uid="{00000000-0005-0000-0000-0000B33C0000}"/>
    <cellStyle name="SAPBEXresDataEmph 2" xfId="12559" xr:uid="{00000000-0005-0000-0000-0000B43C0000}"/>
    <cellStyle name="SAPBEXresDataEmph 3" xfId="12560" xr:uid="{00000000-0005-0000-0000-0000B53C0000}"/>
    <cellStyle name="SAPBEXresDataEmph_2011 LE3 PKB Schedule" xfId="12561" xr:uid="{00000000-0005-0000-0000-0000B63C0000}"/>
    <cellStyle name="SAPBEXresItem" xfId="12562" xr:uid="{00000000-0005-0000-0000-0000B73C0000}"/>
    <cellStyle name="SAPBEXresItem 2" xfId="12563" xr:uid="{00000000-0005-0000-0000-0000B83C0000}"/>
    <cellStyle name="SAPBEXresItem 3" xfId="12564" xr:uid="{00000000-0005-0000-0000-0000B93C0000}"/>
    <cellStyle name="SAPBEXresItem 4" xfId="12565" xr:uid="{00000000-0005-0000-0000-0000BA3C0000}"/>
    <cellStyle name="SAPBEXresItem 5" xfId="12566" xr:uid="{00000000-0005-0000-0000-0000BB3C0000}"/>
    <cellStyle name="SAPBEXresItem 6" xfId="12567" xr:uid="{00000000-0005-0000-0000-0000BC3C0000}"/>
    <cellStyle name="SAPBEXresItem 7" xfId="12568" xr:uid="{00000000-0005-0000-0000-0000BD3C0000}"/>
    <cellStyle name="SAPBEXresItem_0311 CERT v1" xfId="12569" xr:uid="{00000000-0005-0000-0000-0000BE3C0000}"/>
    <cellStyle name="SAPBEXresItemX" xfId="12570" xr:uid="{00000000-0005-0000-0000-0000BF3C0000}"/>
    <cellStyle name="SAPBEXresItemX 2" xfId="12571" xr:uid="{00000000-0005-0000-0000-0000C03C0000}"/>
    <cellStyle name="SAPBEXresItemX 3" xfId="12572" xr:uid="{00000000-0005-0000-0000-0000C13C0000}"/>
    <cellStyle name="SAPBEXresItemX 4" xfId="12573" xr:uid="{00000000-0005-0000-0000-0000C23C0000}"/>
    <cellStyle name="SAPBEXresItemX 5" xfId="12574" xr:uid="{00000000-0005-0000-0000-0000C33C0000}"/>
    <cellStyle name="SAPBEXresItemX 6" xfId="12575" xr:uid="{00000000-0005-0000-0000-0000C43C0000}"/>
    <cellStyle name="SAPBEXresItemX 7" xfId="12576" xr:uid="{00000000-0005-0000-0000-0000C53C0000}"/>
    <cellStyle name="SAPBEXresItemX_0311 CERT v1" xfId="12577" xr:uid="{00000000-0005-0000-0000-0000C63C0000}"/>
    <cellStyle name="SAPBEXstdData" xfId="12578" xr:uid="{00000000-0005-0000-0000-0000C73C0000}"/>
    <cellStyle name="SAPBEXstdData 2" xfId="12579" xr:uid="{00000000-0005-0000-0000-0000C83C0000}"/>
    <cellStyle name="SAPBEXstdData 3" xfId="12580" xr:uid="{00000000-0005-0000-0000-0000C93C0000}"/>
    <cellStyle name="SAPBEXstdData 4" xfId="12581" xr:uid="{00000000-0005-0000-0000-0000CA3C0000}"/>
    <cellStyle name="SAPBEXstdData 5" xfId="12582" xr:uid="{00000000-0005-0000-0000-0000CB3C0000}"/>
    <cellStyle name="SAPBEXstdData 6" xfId="12583" xr:uid="{00000000-0005-0000-0000-0000CC3C0000}"/>
    <cellStyle name="SAPBEXstdData 7" xfId="12584" xr:uid="{00000000-0005-0000-0000-0000CD3C0000}"/>
    <cellStyle name="SAPBEXstdData_0311 CERT v1" xfId="12585" xr:uid="{00000000-0005-0000-0000-0000CE3C0000}"/>
    <cellStyle name="SAPBEXstdDataEmph" xfId="12586" xr:uid="{00000000-0005-0000-0000-0000CF3C0000}"/>
    <cellStyle name="SAPBEXstdDataEmph 2" xfId="12587" xr:uid="{00000000-0005-0000-0000-0000D03C0000}"/>
    <cellStyle name="SAPBEXstdDataEmph 3" xfId="12588" xr:uid="{00000000-0005-0000-0000-0000D13C0000}"/>
    <cellStyle name="SAPBEXstdDataEmph_2011 LE3 PKB Schedule" xfId="12589" xr:uid="{00000000-0005-0000-0000-0000D23C0000}"/>
    <cellStyle name="SAPBEXstdItem" xfId="12590" xr:uid="{00000000-0005-0000-0000-0000D33C0000}"/>
    <cellStyle name="SAPBEXstdItem 2" xfId="12591" xr:uid="{00000000-0005-0000-0000-0000D43C0000}"/>
    <cellStyle name="SAPBEXstdItem 3" xfId="12592" xr:uid="{00000000-0005-0000-0000-0000D53C0000}"/>
    <cellStyle name="SAPBEXstdItem 4" xfId="12593" xr:uid="{00000000-0005-0000-0000-0000D63C0000}"/>
    <cellStyle name="SAPBEXstdItem 5" xfId="12594" xr:uid="{00000000-0005-0000-0000-0000D73C0000}"/>
    <cellStyle name="SAPBEXstdItem 6" xfId="12595" xr:uid="{00000000-0005-0000-0000-0000D83C0000}"/>
    <cellStyle name="SAPBEXstdItem 7" xfId="12596" xr:uid="{00000000-0005-0000-0000-0000D93C0000}"/>
    <cellStyle name="SAPBEXstdItem 8" xfId="12597" xr:uid="{00000000-0005-0000-0000-0000DA3C0000}"/>
    <cellStyle name="SAPBEXstdItem 9" xfId="12598" xr:uid="{00000000-0005-0000-0000-0000DB3C0000}"/>
    <cellStyle name="SAPBEXstdItem_0311 CERT v1" xfId="12599" xr:uid="{00000000-0005-0000-0000-0000DC3C0000}"/>
    <cellStyle name="SAPBEXstdItemX" xfId="12600" xr:uid="{00000000-0005-0000-0000-0000DD3C0000}"/>
    <cellStyle name="SAPBEXstdItemX 2" xfId="12601" xr:uid="{00000000-0005-0000-0000-0000DE3C0000}"/>
    <cellStyle name="SAPBEXstdItemX 3" xfId="12602" xr:uid="{00000000-0005-0000-0000-0000DF3C0000}"/>
    <cellStyle name="SAPBEXstdItemX 4" xfId="12603" xr:uid="{00000000-0005-0000-0000-0000E03C0000}"/>
    <cellStyle name="SAPBEXstdItemX 5" xfId="12604" xr:uid="{00000000-0005-0000-0000-0000E13C0000}"/>
    <cellStyle name="SAPBEXstdItemX 6" xfId="12605" xr:uid="{00000000-0005-0000-0000-0000E23C0000}"/>
    <cellStyle name="SAPBEXstdItemX 7" xfId="12606" xr:uid="{00000000-0005-0000-0000-0000E33C0000}"/>
    <cellStyle name="SAPBEXstdItemX 8" xfId="12607" xr:uid="{00000000-0005-0000-0000-0000E43C0000}"/>
    <cellStyle name="SAPBEXstdItemX 9" xfId="12608" xr:uid="{00000000-0005-0000-0000-0000E53C0000}"/>
    <cellStyle name="SAPBEXstdItemX_0311 CERT v1" xfId="12609" xr:uid="{00000000-0005-0000-0000-0000E63C0000}"/>
    <cellStyle name="SAPBEXtitle" xfId="12610" xr:uid="{00000000-0005-0000-0000-0000E73C0000}"/>
    <cellStyle name="SAPBEXtitle 2" xfId="12611" xr:uid="{00000000-0005-0000-0000-0000E83C0000}"/>
    <cellStyle name="SAPBEXtitle 2 2" xfId="12612" xr:uid="{00000000-0005-0000-0000-0000E93C0000}"/>
    <cellStyle name="SAPBEXtitle 2 3" xfId="12613" xr:uid="{00000000-0005-0000-0000-0000EA3C0000}"/>
    <cellStyle name="SAPBEXtitle 2 4" xfId="12614" xr:uid="{00000000-0005-0000-0000-0000EB3C0000}"/>
    <cellStyle name="SAPBEXtitle 2 5" xfId="12615" xr:uid="{00000000-0005-0000-0000-0000EC3C0000}"/>
    <cellStyle name="SAPBEXtitle 3" xfId="12616" xr:uid="{00000000-0005-0000-0000-0000ED3C0000}"/>
    <cellStyle name="SAPBEXtitle 3 2" xfId="12617" xr:uid="{00000000-0005-0000-0000-0000EE3C0000}"/>
    <cellStyle name="SAPBEXtitle 3 3" xfId="12618" xr:uid="{00000000-0005-0000-0000-0000EF3C0000}"/>
    <cellStyle name="SAPBEXtitle 3 4" xfId="12619" xr:uid="{00000000-0005-0000-0000-0000F03C0000}"/>
    <cellStyle name="SAPBEXtitle 3 5" xfId="12620" xr:uid="{00000000-0005-0000-0000-0000F13C0000}"/>
    <cellStyle name="SAPBEXtitle 4" xfId="12621" xr:uid="{00000000-0005-0000-0000-0000F23C0000}"/>
    <cellStyle name="SAPBEXtitle 5" xfId="12622" xr:uid="{00000000-0005-0000-0000-0000F33C0000}"/>
    <cellStyle name="SAPBEXtitle_2011 LE3 PKB Schedule" xfId="12623" xr:uid="{00000000-0005-0000-0000-0000F43C0000}"/>
    <cellStyle name="SAPBEXundefined" xfId="12624" xr:uid="{00000000-0005-0000-0000-0000F53C0000}"/>
    <cellStyle name="SAPBEXundefined 2" xfId="12625" xr:uid="{00000000-0005-0000-0000-0000F63C0000}"/>
    <cellStyle name="SAPBEXundefined 3" xfId="12626" xr:uid="{00000000-0005-0000-0000-0000F73C0000}"/>
    <cellStyle name="SAPBEXundefined_2011 LE3 PKB Schedule" xfId="12627" xr:uid="{00000000-0005-0000-0000-0000F83C0000}"/>
    <cellStyle name="SAPError" xfId="12628" xr:uid="{00000000-0005-0000-0000-0000F93C0000}"/>
    <cellStyle name="SAPError 2" xfId="12629" xr:uid="{00000000-0005-0000-0000-0000FA3C0000}"/>
    <cellStyle name="SAPKey" xfId="12630" xr:uid="{00000000-0005-0000-0000-0000FB3C0000}"/>
    <cellStyle name="SAPKey 2" xfId="12631" xr:uid="{00000000-0005-0000-0000-0000FC3C0000}"/>
    <cellStyle name="SAPLocked" xfId="12632" xr:uid="{00000000-0005-0000-0000-0000FD3C0000}"/>
    <cellStyle name="SAPLocked 2" xfId="12633" xr:uid="{00000000-0005-0000-0000-0000FE3C0000}"/>
    <cellStyle name="SAPOutput" xfId="12634" xr:uid="{00000000-0005-0000-0000-0000FF3C0000}"/>
    <cellStyle name="SAPOutput 2" xfId="12635" xr:uid="{00000000-0005-0000-0000-0000003D0000}"/>
    <cellStyle name="SAPSpace" xfId="12636" xr:uid="{00000000-0005-0000-0000-0000013D0000}"/>
    <cellStyle name="SAPSpace 2" xfId="12637" xr:uid="{00000000-0005-0000-0000-0000023D0000}"/>
    <cellStyle name="SAPText" xfId="12638" xr:uid="{00000000-0005-0000-0000-0000033D0000}"/>
    <cellStyle name="SAPText 2" xfId="12639" xr:uid="{00000000-0005-0000-0000-0000043D0000}"/>
    <cellStyle name="SAPUnLocked" xfId="12640" xr:uid="{00000000-0005-0000-0000-0000053D0000}"/>
    <cellStyle name="SAPUnLocked 2" xfId="12641" xr:uid="{00000000-0005-0000-0000-0000063D0000}"/>
    <cellStyle name="Schedule" xfId="12642" xr:uid="{00000000-0005-0000-0000-0000073D0000}"/>
    <cellStyle name="Section Heading" xfId="12643" xr:uid="{00000000-0005-0000-0000-0000083D0000}"/>
    <cellStyle name="Section Title" xfId="12644" xr:uid="{00000000-0005-0000-0000-0000093D0000}"/>
    <cellStyle name="Section Title 2" xfId="12645" xr:uid="{00000000-0005-0000-0000-00000A3D0000}"/>
    <cellStyle name="Section Title 2 2" xfId="12646" xr:uid="{00000000-0005-0000-0000-00000B3D0000}"/>
    <cellStyle name="Section Title 2 3" xfId="12647" xr:uid="{00000000-0005-0000-0000-00000C3D0000}"/>
    <cellStyle name="Section Title 2 4" xfId="12648" xr:uid="{00000000-0005-0000-0000-00000D3D0000}"/>
    <cellStyle name="Section Title 2 5" xfId="12649" xr:uid="{00000000-0005-0000-0000-00000E3D0000}"/>
    <cellStyle name="Section Title 3" xfId="12650" xr:uid="{00000000-0005-0000-0000-00000F3D0000}"/>
    <cellStyle name="Section Title 3 2" xfId="12651" xr:uid="{00000000-0005-0000-0000-0000103D0000}"/>
    <cellStyle name="Section Title 3 3" xfId="12652" xr:uid="{00000000-0005-0000-0000-0000113D0000}"/>
    <cellStyle name="Section Title 3 4" xfId="12653" xr:uid="{00000000-0005-0000-0000-0000123D0000}"/>
    <cellStyle name="Section Title 3 5" xfId="12654" xr:uid="{00000000-0005-0000-0000-0000133D0000}"/>
    <cellStyle name="Section Title no wrap" xfId="12655" xr:uid="{00000000-0005-0000-0000-0000143D0000}"/>
    <cellStyle name="Section Title wrap" xfId="12656" xr:uid="{00000000-0005-0000-0000-0000153D0000}"/>
    <cellStyle name="Section Title_2011-13 HLA 24th September" xfId="12657" xr:uid="{00000000-0005-0000-0000-0000163D0000}"/>
    <cellStyle name="segment" xfId="12658" xr:uid="{00000000-0005-0000-0000-0000173D0000}"/>
    <cellStyle name="segment 2" xfId="12659" xr:uid="{00000000-0005-0000-0000-0000183D0000}"/>
    <cellStyle name="segment 2 2" xfId="21357" xr:uid="{286F6EBE-95B8-4586-9071-1611D638A69F}"/>
    <cellStyle name="segment 3" xfId="21356" xr:uid="{A9CB8A52-8CBD-4004-BA15-CF91544E50CB}"/>
    <cellStyle name="segment_BGCE Indirect opex TYP" xfId="12660" xr:uid="{00000000-0005-0000-0000-0000193D0000}"/>
    <cellStyle name="SEM-BPS-data" xfId="12661" xr:uid="{00000000-0005-0000-0000-00001A3D0000}"/>
    <cellStyle name="SEM-BPS-head" xfId="12662" xr:uid="{00000000-0005-0000-0000-00001B3D0000}"/>
    <cellStyle name="SEM-BPS-headdata" xfId="12663" xr:uid="{00000000-0005-0000-0000-00001C3D0000}"/>
    <cellStyle name="SEM-BPS-headkey" xfId="12664" xr:uid="{00000000-0005-0000-0000-00001D3D0000}"/>
    <cellStyle name="SEM-BPS-input-on" xfId="12665" xr:uid="{00000000-0005-0000-0000-00001E3D0000}"/>
    <cellStyle name="SEM-BPS-key" xfId="12666" xr:uid="{00000000-0005-0000-0000-00001F3D0000}"/>
    <cellStyle name="SEM-BPS-sub1" xfId="12667" xr:uid="{00000000-0005-0000-0000-0000203D0000}"/>
    <cellStyle name="SEM-BPS-sub2" xfId="12668" xr:uid="{00000000-0005-0000-0000-0000213D0000}"/>
    <cellStyle name="SEM-BPS-total" xfId="12669" xr:uid="{00000000-0005-0000-0000-0000223D0000}"/>
    <cellStyle name="Separador de milhares [0]_principal 2002" xfId="12670" xr:uid="{00000000-0005-0000-0000-0000233D0000}"/>
    <cellStyle name="Separador de milhares_Bolivianas2" xfId="12671" xr:uid="{00000000-0005-0000-0000-0000243D0000}"/>
    <cellStyle name="Shade" xfId="12672" xr:uid="{00000000-0005-0000-0000-0000253D0000}"/>
    <cellStyle name="Shaded" xfId="12673" xr:uid="{00000000-0005-0000-0000-0000263D0000}"/>
    <cellStyle name="SHADEDSTORES" xfId="12674" xr:uid="{00000000-0005-0000-0000-0000273D0000}"/>
    <cellStyle name="SHADEDSTORES 2" xfId="12675" xr:uid="{00000000-0005-0000-0000-0000283D0000}"/>
    <cellStyle name="SHADEDSTORES 2 2" xfId="12676" xr:uid="{00000000-0005-0000-0000-0000293D0000}"/>
    <cellStyle name="SHADEDSTORES 2 2 2" xfId="21360" xr:uid="{5A8831B5-AC8A-4660-B2D1-11CD4ECA31B8}"/>
    <cellStyle name="SHADEDSTORES 2 2 3" xfId="21404" xr:uid="{AD560802-305F-4243-B60B-F71C354D3F41}"/>
    <cellStyle name="SHADEDSTORES 2 3" xfId="12677" xr:uid="{00000000-0005-0000-0000-00002A3D0000}"/>
    <cellStyle name="SHADEDSTORES 2 3 2" xfId="21361" xr:uid="{C875FE9A-D9A3-487F-A147-A752B4CE9FE7}"/>
    <cellStyle name="SHADEDSTORES 2 3 3" xfId="21405" xr:uid="{E5FA4E6D-2EE4-4D9F-AECF-2FC57AF248CC}"/>
    <cellStyle name="SHADEDSTORES 2 4" xfId="12678" xr:uid="{00000000-0005-0000-0000-00002B3D0000}"/>
    <cellStyle name="SHADEDSTORES 2 4 2" xfId="21362" xr:uid="{F6D310BD-E8AD-4E60-A512-73771AB2B1E0}"/>
    <cellStyle name="SHADEDSTORES 2 4 3" xfId="21406" xr:uid="{91356449-B368-4274-BF2B-0EE7A5773687}"/>
    <cellStyle name="SHADEDSTORES 2 5" xfId="12679" xr:uid="{00000000-0005-0000-0000-00002C3D0000}"/>
    <cellStyle name="SHADEDSTORES 2 5 2" xfId="21363" xr:uid="{A8B945E3-4821-4395-AD84-7546C7B4605F}"/>
    <cellStyle name="SHADEDSTORES 2 5 3" xfId="21407" xr:uid="{2A1DC21F-BBC2-4E6E-97A7-1C56568F2401}"/>
    <cellStyle name="SHADEDSTORES 2 6" xfId="21359" xr:uid="{8806D3D1-68E4-4186-8C07-B0F2969DF374}"/>
    <cellStyle name="SHADEDSTORES 2 7" xfId="21403" xr:uid="{1A016E93-AA36-432E-890E-3AABCACCBCE8}"/>
    <cellStyle name="SHADEDSTORES 3" xfId="12680" xr:uid="{00000000-0005-0000-0000-00002D3D0000}"/>
    <cellStyle name="SHADEDSTORES 3 2" xfId="12681" xr:uid="{00000000-0005-0000-0000-00002E3D0000}"/>
    <cellStyle name="SHADEDSTORES 3 2 2" xfId="21365" xr:uid="{8DC31A8E-A21B-4A54-AF68-93FA1A927249}"/>
    <cellStyle name="SHADEDSTORES 3 2 3" xfId="21409" xr:uid="{FDD6F1A1-95F2-4BAB-8791-8E4E8ABD3EF8}"/>
    <cellStyle name="SHADEDSTORES 3 3" xfId="12682" xr:uid="{00000000-0005-0000-0000-00002F3D0000}"/>
    <cellStyle name="SHADEDSTORES 3 3 2" xfId="21366" xr:uid="{8C0C6B9F-866A-4017-8691-1EA6FF1A452B}"/>
    <cellStyle name="SHADEDSTORES 3 3 3" xfId="21410" xr:uid="{1EA8A5B0-1666-4E86-9281-CC0F0D7999DA}"/>
    <cellStyle name="SHADEDSTORES 3 4" xfId="12683" xr:uid="{00000000-0005-0000-0000-0000303D0000}"/>
    <cellStyle name="SHADEDSTORES 3 4 2" xfId="21367" xr:uid="{57D73028-5926-4024-9C20-11381D39958C}"/>
    <cellStyle name="SHADEDSTORES 3 4 3" xfId="21411" xr:uid="{EE82CFD7-8366-4224-BF1D-CA10232EB815}"/>
    <cellStyle name="SHADEDSTORES 3 5" xfId="12684" xr:uid="{00000000-0005-0000-0000-0000313D0000}"/>
    <cellStyle name="SHADEDSTORES 3 5 2" xfId="21368" xr:uid="{CE15A37E-14F8-4B18-BC7B-219300A10ACB}"/>
    <cellStyle name="SHADEDSTORES 3 5 3" xfId="21412" xr:uid="{37F094D0-C460-4047-916F-76DF9EABFE11}"/>
    <cellStyle name="SHADEDSTORES 3 6" xfId="21364" xr:uid="{792F467A-FBD2-4983-8A12-F3CC215A87D6}"/>
    <cellStyle name="SHADEDSTORES 3 7" xfId="21408" xr:uid="{62C083FE-6FBB-4665-AC2D-0242AD9A289A}"/>
    <cellStyle name="SHADEDSTORES 4" xfId="21358" xr:uid="{89077B27-1065-49BD-8A3E-EB7100290DB5}"/>
    <cellStyle name="SHADEDSTORES 5" xfId="21402" xr:uid="{9A4DC135-3D5E-4627-BEF2-22BFA1B6EB48}"/>
    <cellStyle name="Shading" xfId="12685" xr:uid="{00000000-0005-0000-0000-0000323D0000}"/>
    <cellStyle name="Shading 2" xfId="12686" xr:uid="{00000000-0005-0000-0000-0000333D0000}"/>
    <cellStyle name="sheet background" xfId="12687" xr:uid="{00000000-0005-0000-0000-0000343D0000}"/>
    <cellStyle name="sheet title" xfId="12688" xr:uid="{00000000-0005-0000-0000-0000353D0000}"/>
    <cellStyle name="Sign_head" xfId="12689" xr:uid="{00000000-0005-0000-0000-0000363D0000}"/>
    <cellStyle name="Sliver 1" xfId="12690" xr:uid="{00000000-0005-0000-0000-0000373D0000}"/>
    <cellStyle name="Small Number" xfId="12691" xr:uid="{00000000-0005-0000-0000-0000383D0000}"/>
    <cellStyle name="Small Number 2" xfId="12692" xr:uid="{00000000-0005-0000-0000-0000393D0000}"/>
    <cellStyle name="Small Number 2 2" xfId="12693" xr:uid="{00000000-0005-0000-0000-00003A3D0000}"/>
    <cellStyle name="Small Number 2 3" xfId="12694" xr:uid="{00000000-0005-0000-0000-00003B3D0000}"/>
    <cellStyle name="Small Number 2 4" xfId="12695" xr:uid="{00000000-0005-0000-0000-00003C3D0000}"/>
    <cellStyle name="Small Number 2 5" xfId="12696" xr:uid="{00000000-0005-0000-0000-00003D3D0000}"/>
    <cellStyle name="Small Number 3" xfId="12697" xr:uid="{00000000-0005-0000-0000-00003E3D0000}"/>
    <cellStyle name="Small Number 3 2" xfId="12698" xr:uid="{00000000-0005-0000-0000-00003F3D0000}"/>
    <cellStyle name="Small Number 3 3" xfId="12699" xr:uid="{00000000-0005-0000-0000-0000403D0000}"/>
    <cellStyle name="Small Number 3 4" xfId="12700" xr:uid="{00000000-0005-0000-0000-0000413D0000}"/>
    <cellStyle name="Small Number 3 5" xfId="12701" xr:uid="{00000000-0005-0000-0000-0000423D0000}"/>
    <cellStyle name="Small Pence" xfId="12702" xr:uid="{00000000-0005-0000-0000-0000433D0000}"/>
    <cellStyle name="Small Pence 2" xfId="12703" xr:uid="{00000000-0005-0000-0000-0000443D0000}"/>
    <cellStyle name="Small Pence 3" xfId="12704" xr:uid="{00000000-0005-0000-0000-0000453D0000}"/>
    <cellStyle name="Small Pence 4" xfId="12705" xr:uid="{00000000-0005-0000-0000-0000463D0000}"/>
    <cellStyle name="Small Pence 5" xfId="12706" xr:uid="{00000000-0005-0000-0000-0000473D0000}"/>
    <cellStyle name="Small Pence 6" xfId="12707" xr:uid="{00000000-0005-0000-0000-0000483D0000}"/>
    <cellStyle name="Small Pence 7" xfId="12708" xr:uid="{00000000-0005-0000-0000-0000493D0000}"/>
    <cellStyle name="Small Percentage" xfId="12709" xr:uid="{00000000-0005-0000-0000-00004A3D0000}"/>
    <cellStyle name="Small Percentage 2" xfId="12710" xr:uid="{00000000-0005-0000-0000-00004B3D0000}"/>
    <cellStyle name="Small Percentage 3" xfId="12711" xr:uid="{00000000-0005-0000-0000-00004C3D0000}"/>
    <cellStyle name="Small Percentage 4" xfId="12712" xr:uid="{00000000-0005-0000-0000-00004D3D0000}"/>
    <cellStyle name="Small Percentage 5" xfId="12713" xr:uid="{00000000-0005-0000-0000-00004E3D0000}"/>
    <cellStyle name="Small Percentage 6" xfId="12714" xr:uid="{00000000-0005-0000-0000-00004F3D0000}"/>
    <cellStyle name="Small Percentage 7" xfId="12715" xr:uid="{00000000-0005-0000-0000-0000503D0000}"/>
    <cellStyle name="sonhead" xfId="12716" xr:uid="{00000000-0005-0000-0000-0000513D0000}"/>
    <cellStyle name="sonscript" xfId="12717" xr:uid="{00000000-0005-0000-0000-0000523D0000}"/>
    <cellStyle name="sontitle" xfId="12718" xr:uid="{00000000-0005-0000-0000-0000533D0000}"/>
    <cellStyle name="Source_1_1" xfId="13185" xr:uid="{00000000-0005-0000-0000-0000543D0000}"/>
    <cellStyle name="specstores" xfId="12719" xr:uid="{00000000-0005-0000-0000-0000553D0000}"/>
    <cellStyle name="specstores 2" xfId="12720" xr:uid="{00000000-0005-0000-0000-0000563D0000}"/>
    <cellStyle name="specstores 2 2" xfId="12721" xr:uid="{00000000-0005-0000-0000-0000573D0000}"/>
    <cellStyle name="specstores 2 3" xfId="12722" xr:uid="{00000000-0005-0000-0000-0000583D0000}"/>
    <cellStyle name="specstores 2 4" xfId="12723" xr:uid="{00000000-0005-0000-0000-0000593D0000}"/>
    <cellStyle name="specstores 2 5" xfId="12724" xr:uid="{00000000-0005-0000-0000-00005A3D0000}"/>
    <cellStyle name="specstores 3" xfId="12725" xr:uid="{00000000-0005-0000-0000-00005B3D0000}"/>
    <cellStyle name="specstores 3 2" xfId="12726" xr:uid="{00000000-0005-0000-0000-00005C3D0000}"/>
    <cellStyle name="specstores 3 3" xfId="12727" xr:uid="{00000000-0005-0000-0000-00005D3D0000}"/>
    <cellStyle name="specstores 3 4" xfId="12728" xr:uid="{00000000-0005-0000-0000-00005E3D0000}"/>
    <cellStyle name="specstores 3 5" xfId="12729" xr:uid="{00000000-0005-0000-0000-00005F3D0000}"/>
    <cellStyle name="specstores_BG Insulation - avg cost per measure" xfId="12730" xr:uid="{00000000-0005-0000-0000-0000603D0000}"/>
    <cellStyle name="ssp" xfId="12731" xr:uid="{00000000-0005-0000-0000-0000613D0000}"/>
    <cellStyle name="ssp " xfId="12732" xr:uid="{00000000-0005-0000-0000-0000623D0000}"/>
    <cellStyle name="ssp  2" xfId="12733" xr:uid="{00000000-0005-0000-0000-0000633D0000}"/>
    <cellStyle name="ssp _BGCE Indirect opex TYP" xfId="12734" xr:uid="{00000000-0005-0000-0000-0000643D0000}"/>
    <cellStyle name="ssp_BGCE Indirect opex TYP" xfId="12735" xr:uid="{00000000-0005-0000-0000-0000653D0000}"/>
    <cellStyle name="Standaard_020628 TM 2002 VE COGA vastgesteld" xfId="12736" xr:uid="{00000000-0005-0000-0000-0000663D0000}"/>
    <cellStyle name="Standard_44" xfId="12737" xr:uid="{00000000-0005-0000-0000-0000673D0000}"/>
    <cellStyle name="String point input" xfId="12738" xr:uid="{00000000-0005-0000-0000-0000683D0000}"/>
    <cellStyle name="String point input 2" xfId="21369" xr:uid="{5ACD79F7-BEA0-48AE-8ABD-C016E865DC63}"/>
    <cellStyle name="Style 1" xfId="12739" xr:uid="{00000000-0005-0000-0000-0000693D0000}"/>
    <cellStyle name="Style 1 2" xfId="12740" xr:uid="{00000000-0005-0000-0000-00006A3D0000}"/>
    <cellStyle name="Style 1 2 2" xfId="12741" xr:uid="{00000000-0005-0000-0000-00006B3D0000}"/>
    <cellStyle name="Style 1 2_Retail P&amp;L" xfId="12742" xr:uid="{00000000-0005-0000-0000-00006C3D0000}"/>
    <cellStyle name="Style 1 3" xfId="12743" xr:uid="{00000000-0005-0000-0000-00006D3D0000}"/>
    <cellStyle name="Style 1 3 2" xfId="12744" xr:uid="{00000000-0005-0000-0000-00006E3D0000}"/>
    <cellStyle name="Style 1 4" xfId="12745" xr:uid="{00000000-0005-0000-0000-00006F3D0000}"/>
    <cellStyle name="Style 1 5" xfId="12746" xr:uid="{00000000-0005-0000-0000-0000703D0000}"/>
    <cellStyle name="Style 1_BG Insulation - avg cost per measure" xfId="12747" xr:uid="{00000000-0005-0000-0000-0000713D0000}"/>
    <cellStyle name="Style 10" xfId="12748" xr:uid="{00000000-0005-0000-0000-0000723D0000}"/>
    <cellStyle name="Style 10 2" xfId="12749" xr:uid="{00000000-0005-0000-0000-0000733D0000}"/>
    <cellStyle name="Style 11" xfId="12750" xr:uid="{00000000-0005-0000-0000-0000743D0000}"/>
    <cellStyle name="Style 11 2" xfId="12751" xr:uid="{00000000-0005-0000-0000-0000753D0000}"/>
    <cellStyle name="Style 11 2 2" xfId="21370" xr:uid="{10D2E26E-6C69-4702-9B32-D5629790676D}"/>
    <cellStyle name="Style 11 3" xfId="12752" xr:uid="{00000000-0005-0000-0000-0000763D0000}"/>
    <cellStyle name="Style 12" xfId="12753" xr:uid="{00000000-0005-0000-0000-0000773D0000}"/>
    <cellStyle name="Style 12 2" xfId="12754" xr:uid="{00000000-0005-0000-0000-0000783D0000}"/>
    <cellStyle name="Style 13" xfId="12755" xr:uid="{00000000-0005-0000-0000-0000793D0000}"/>
    <cellStyle name="Style 13 2" xfId="12756" xr:uid="{00000000-0005-0000-0000-00007A3D0000}"/>
    <cellStyle name="Style 14" xfId="12757" xr:uid="{00000000-0005-0000-0000-00007B3D0000}"/>
    <cellStyle name="Style 15" xfId="12758" xr:uid="{00000000-0005-0000-0000-00007C3D0000}"/>
    <cellStyle name="Style 15 2" xfId="12759" xr:uid="{00000000-0005-0000-0000-00007D3D0000}"/>
    <cellStyle name="Style 15 2 2" xfId="21372" xr:uid="{0AA96A3A-3ED6-4760-A357-2A74AC913000}"/>
    <cellStyle name="Style 15 3" xfId="21371" xr:uid="{0A30763D-3857-43E4-A5AC-6A94AC7EF8CB}"/>
    <cellStyle name="Style 16" xfId="12760" xr:uid="{00000000-0005-0000-0000-00007E3D0000}"/>
    <cellStyle name="Style 16 2" xfId="21373" xr:uid="{339D6F53-43FD-4478-B515-89F4AE3BBB21}"/>
    <cellStyle name="Style 2" xfId="12761" xr:uid="{00000000-0005-0000-0000-00007F3D0000}"/>
    <cellStyle name="Style 3" xfId="12762" xr:uid="{00000000-0005-0000-0000-0000803D0000}"/>
    <cellStyle name="Style 3 2" xfId="12763" xr:uid="{00000000-0005-0000-0000-0000813D0000}"/>
    <cellStyle name="Style 3 2 2" xfId="21374" xr:uid="{AC3EA0BC-C712-4461-ADA7-70AFD75BAEDE}"/>
    <cellStyle name="Style 3 3" xfId="12764" xr:uid="{00000000-0005-0000-0000-0000823D0000}"/>
    <cellStyle name="Style 4" xfId="12765" xr:uid="{00000000-0005-0000-0000-0000833D0000}"/>
    <cellStyle name="Style 4 2" xfId="12766" xr:uid="{00000000-0005-0000-0000-0000843D0000}"/>
    <cellStyle name="Style 4 3" xfId="12767" xr:uid="{00000000-0005-0000-0000-0000853D0000}"/>
    <cellStyle name="Style 4 3 2" xfId="21376" xr:uid="{3544BC17-7C1A-405B-8577-25C94A311075}"/>
    <cellStyle name="Style 4 4" xfId="21375" xr:uid="{664FFD10-1ADD-4DCD-BF3E-AADE41715B38}"/>
    <cellStyle name="Style 5" xfId="12768" xr:uid="{00000000-0005-0000-0000-0000863D0000}"/>
    <cellStyle name="Style 5 2" xfId="12769" xr:uid="{00000000-0005-0000-0000-0000873D0000}"/>
    <cellStyle name="Style 5 3" xfId="12770" xr:uid="{00000000-0005-0000-0000-0000883D0000}"/>
    <cellStyle name="Style 52" xfId="12771" xr:uid="{00000000-0005-0000-0000-0000893D0000}"/>
    <cellStyle name="Style 52 2" xfId="21377" xr:uid="{65424233-189B-4ACF-B031-2F69C6FB34F2}"/>
    <cellStyle name="Style 52 3" xfId="21413" xr:uid="{B8529D94-0B53-4B6C-AFD9-4105BDD5B4E6}"/>
    <cellStyle name="Style 53" xfId="12772" xr:uid="{00000000-0005-0000-0000-00008A3D0000}"/>
    <cellStyle name="Style 54" xfId="12773" xr:uid="{00000000-0005-0000-0000-00008B3D0000}"/>
    <cellStyle name="Style 55" xfId="12774" xr:uid="{00000000-0005-0000-0000-00008C3D0000}"/>
    <cellStyle name="Style 56" xfId="12775" xr:uid="{00000000-0005-0000-0000-00008D3D0000}"/>
    <cellStyle name="Style 57" xfId="12776" xr:uid="{00000000-0005-0000-0000-00008E3D0000}"/>
    <cellStyle name="Style 57 2" xfId="21378" xr:uid="{25996465-1179-496D-BEC8-4DAD0F28FE42}"/>
    <cellStyle name="Style 58" xfId="12777" xr:uid="{00000000-0005-0000-0000-00008F3D0000}"/>
    <cellStyle name="Style 58 2" xfId="21379" xr:uid="{34B4BBE7-365C-4389-B160-CE85855CD052}"/>
    <cellStyle name="Style 59" xfId="12778" xr:uid="{00000000-0005-0000-0000-0000903D0000}"/>
    <cellStyle name="Style 6" xfId="12779" xr:uid="{00000000-0005-0000-0000-0000913D0000}"/>
    <cellStyle name="Style 6 2" xfId="12780" xr:uid="{00000000-0005-0000-0000-0000923D0000}"/>
    <cellStyle name="Style 60" xfId="12781" xr:uid="{00000000-0005-0000-0000-0000933D0000}"/>
    <cellStyle name="Style 60 2" xfId="21380" xr:uid="{AF833193-D5CC-40C2-A115-C296C9FD2A6B}"/>
    <cellStyle name="Style 7" xfId="12782" xr:uid="{00000000-0005-0000-0000-0000943D0000}"/>
    <cellStyle name="Style 7 2" xfId="12783" xr:uid="{00000000-0005-0000-0000-0000953D0000}"/>
    <cellStyle name="Style 72" xfId="12784" xr:uid="{00000000-0005-0000-0000-0000963D0000}"/>
    <cellStyle name="Style 8" xfId="12785" xr:uid="{00000000-0005-0000-0000-0000973D0000}"/>
    <cellStyle name="Style 8 2" xfId="12786" xr:uid="{00000000-0005-0000-0000-0000983D0000}"/>
    <cellStyle name="Style 9" xfId="12787" xr:uid="{00000000-0005-0000-0000-0000993D0000}"/>
    <cellStyle name="Style 9 2" xfId="12788" xr:uid="{00000000-0005-0000-0000-00009A3D0000}"/>
    <cellStyle name="Style1" xfId="13176" xr:uid="{00000000-0005-0000-0000-00009B3D0000}"/>
    <cellStyle name="Style3" xfId="13177" xr:uid="{00000000-0005-0000-0000-00009C3D0000}"/>
    <cellStyle name="Sub1" xfId="12789" xr:uid="{00000000-0005-0000-0000-00009D3D0000}"/>
    <cellStyle name="SubHeading" xfId="12790" xr:uid="{00000000-0005-0000-0000-00009E3D0000}"/>
    <cellStyle name="SubHeading 2" xfId="21381" xr:uid="{4439A9EE-85BA-4715-843F-7EE96E2DA811}"/>
    <cellStyle name="SubHeading1" xfId="12791" xr:uid="{00000000-0005-0000-0000-00009F3D0000}"/>
    <cellStyle name="SubHeading2" xfId="12792" xr:uid="{00000000-0005-0000-0000-0000A03D0000}"/>
    <cellStyle name="Subsection Heading" xfId="12793" xr:uid="{00000000-0005-0000-0000-0000A13D0000}"/>
    <cellStyle name="Sub-section heading" xfId="12794" xr:uid="{00000000-0005-0000-0000-0000A23D0000}"/>
    <cellStyle name="Subsection Title" xfId="12795" xr:uid="{00000000-0005-0000-0000-0000A33D0000}"/>
    <cellStyle name="Sub-Section Title" xfId="12796" xr:uid="{00000000-0005-0000-0000-0000A43D0000}"/>
    <cellStyle name="Subsection Title 2" xfId="12797" xr:uid="{00000000-0005-0000-0000-0000A53D0000}"/>
    <cellStyle name="Sub-Section Title 2" xfId="12798" xr:uid="{00000000-0005-0000-0000-0000A63D0000}"/>
    <cellStyle name="Subsection Title 3" xfId="12799" xr:uid="{00000000-0005-0000-0000-0000A73D0000}"/>
    <cellStyle name="Sub-Section Title 3" xfId="12800" xr:uid="{00000000-0005-0000-0000-0000A83D0000}"/>
    <cellStyle name="Subsection Title 4" xfId="12801" xr:uid="{00000000-0005-0000-0000-0000A93D0000}"/>
    <cellStyle name="Sub-Section Title 4" xfId="12802" xr:uid="{00000000-0005-0000-0000-0000AA3D0000}"/>
    <cellStyle name="SubsidTitle" xfId="12803" xr:uid="{00000000-0005-0000-0000-0000AB3D0000}"/>
    <cellStyle name="subtitle" xfId="12804" xr:uid="{00000000-0005-0000-0000-0000AC3D0000}"/>
    <cellStyle name="Subtotal" xfId="12805" xr:uid="{00000000-0005-0000-0000-0000AD3D0000}"/>
    <cellStyle name="Sub-total row" xfId="12806" xr:uid="{00000000-0005-0000-0000-0000AE3D0000}"/>
    <cellStyle name="Sum" xfId="12807" xr:uid="{00000000-0005-0000-0000-0000AF3D0000}"/>
    <cellStyle name="Sum %of HV" xfId="12808" xr:uid="{00000000-0005-0000-0000-0000B03D0000}"/>
    <cellStyle name="Sum_BGS Outturn template - detail v3" xfId="12809" xr:uid="{00000000-0005-0000-0000-0000B13D0000}"/>
    <cellStyle name="Sum1" xfId="12810" xr:uid="{00000000-0005-0000-0000-0000B23D0000}"/>
    <cellStyle name="Sum2" xfId="12811" xr:uid="{00000000-0005-0000-0000-0000B33D0000}"/>
    <cellStyle name="Sum3" xfId="12812" xr:uid="{00000000-0005-0000-0000-0000B43D0000}"/>
    <cellStyle name="Sum3 2" xfId="12813" xr:uid="{00000000-0005-0000-0000-0000B53D0000}"/>
    <cellStyle name="Sum3_BGCE Indirect opex TYP" xfId="12814" xr:uid="{00000000-0005-0000-0000-0000B63D0000}"/>
    <cellStyle name="Sum4" xfId="12815" xr:uid="{00000000-0005-0000-0000-0000B73D0000}"/>
    <cellStyle name="Summary0" xfId="12816" xr:uid="{00000000-0005-0000-0000-0000B83D0000}"/>
    <cellStyle name="Summary1" xfId="12817" xr:uid="{00000000-0005-0000-0000-0000B93D0000}"/>
    <cellStyle name="Summary2" xfId="12818" xr:uid="{00000000-0005-0000-0000-0000BA3D0000}"/>
    <cellStyle name="Summary3" xfId="12819" xr:uid="{00000000-0005-0000-0000-0000BB3D0000}"/>
    <cellStyle name="SYSTEM" xfId="12820" xr:uid="{00000000-0005-0000-0000-0000BC3D0000}"/>
    <cellStyle name="SYSTEM 2" xfId="21382" xr:uid="{ADCF8536-0465-4CA3-B660-C7E1F7813656}"/>
    <cellStyle name="t" xfId="12821" xr:uid="{00000000-0005-0000-0000-0000BD3D0000}"/>
    <cellStyle name="t 2" xfId="21383" xr:uid="{81FEACB7-C4BB-4302-9029-AAAD238F71AB}"/>
    <cellStyle name="t_2011-13 HLA 24th September" xfId="12822" xr:uid="{00000000-0005-0000-0000-0000BE3D0000}"/>
    <cellStyle name="t_2011-13 HLA 24th September 2" xfId="12823" xr:uid="{00000000-0005-0000-0000-0000BF3D0000}"/>
    <cellStyle name="t_BGCE Indirect opex TYP" xfId="12824" xr:uid="{00000000-0005-0000-0000-0000C03D0000}"/>
    <cellStyle name="t_BGCE Indirect opex TYP 2" xfId="21384" xr:uid="{A748DB71-0222-4761-A087-73604B68ADC4}"/>
    <cellStyle name="t_July WD3" xfId="12825" xr:uid="{00000000-0005-0000-0000-0000C13D0000}"/>
    <cellStyle name="t_July WD3 2" xfId="21385" xr:uid="{64646468-BBC6-4247-B760-99E229B32732}"/>
    <cellStyle name="t_Manager" xfId="12826" xr:uid="{00000000-0005-0000-0000-0000C23D0000}"/>
    <cellStyle name="t_Manager 2" xfId="21386" xr:uid="{3C01454F-0578-49CF-AEE4-62F7057B3752}"/>
    <cellStyle name="t_Manager_BGCE Indirect opex TYP" xfId="12827" xr:uid="{00000000-0005-0000-0000-0000C33D0000}"/>
    <cellStyle name="t_Manager_BGCE Indirect opex TYP 2" xfId="21387" xr:uid="{1C858F92-D5B1-4822-BD92-BCB5FD24CC28}"/>
    <cellStyle name="t_Manager_Year on Year Causal" xfId="12828" xr:uid="{00000000-0005-0000-0000-0000C43D0000}"/>
    <cellStyle name="t_Manager_Year on Year Causal 2" xfId="21388" xr:uid="{665285E6-A8D7-4105-B8C3-A3EB2423E761}"/>
    <cellStyle name="t_MOR Template - spreadsheets.xls Chart 1" xfId="12829" xr:uid="{00000000-0005-0000-0000-0000C53D0000}"/>
    <cellStyle name="t_MOR Template - spreadsheets.xls Chart 1 2" xfId="12830" xr:uid="{00000000-0005-0000-0000-0000C63D0000}"/>
    <cellStyle name="t_Valuation" xfId="12831" xr:uid="{00000000-0005-0000-0000-0000C73D0000}"/>
    <cellStyle name="t_Valuation_BGCE Indirect opex TYP" xfId="12832" xr:uid="{00000000-0005-0000-0000-0000C83D0000}"/>
    <cellStyle name="t_Valuation_Year on Year Causal" xfId="12833" xr:uid="{00000000-0005-0000-0000-0000C93D0000}"/>
    <cellStyle name="t_WD3v1(wd4finalv1)" xfId="12834" xr:uid="{00000000-0005-0000-0000-0000CA3D0000}"/>
    <cellStyle name="t_WD3v1(wd4finalv1) 2" xfId="21389" xr:uid="{89776D4F-6578-4AC0-8F6B-24AECD20FCCA}"/>
    <cellStyle name="t_Year on Year Causal" xfId="12835" xr:uid="{00000000-0005-0000-0000-0000CB3D0000}"/>
    <cellStyle name="t_Year on Year Causal 2" xfId="21390" xr:uid="{AEC026FB-D7F0-4615-B9AD-30B4C21B18EA}"/>
    <cellStyle name="Table Cells" xfId="13200" xr:uid="{00000000-0005-0000-0000-0000CC3D0000}"/>
    <cellStyle name="Table Column Headings" xfId="13201" xr:uid="{00000000-0005-0000-0000-0000CD3D0000}"/>
    <cellStyle name="Table finish row" xfId="12836" xr:uid="{00000000-0005-0000-0000-0000CE3D0000}"/>
    <cellStyle name="Table Number" xfId="13202" xr:uid="{00000000-0005-0000-0000-0000CF3D0000}"/>
    <cellStyle name="Table Row Headings" xfId="13203" xr:uid="{00000000-0005-0000-0000-0000D03D0000}"/>
    <cellStyle name="Table shading" xfId="12837" xr:uid="{00000000-0005-0000-0000-0000D13D0000}"/>
    <cellStyle name="Table Title" xfId="13204" xr:uid="{00000000-0005-0000-0000-0000D23D0000}"/>
    <cellStyle name="Table unfinish row" xfId="12838" xr:uid="{00000000-0005-0000-0000-0000D33D0000}"/>
    <cellStyle name="Table unshading" xfId="12839" xr:uid="{00000000-0005-0000-0000-0000D43D0000}"/>
    <cellStyle name="Text" xfId="12840" xr:uid="{00000000-0005-0000-0000-0000D53D0000}"/>
    <cellStyle name="Text Indent A" xfId="12841" xr:uid="{00000000-0005-0000-0000-0000D63D0000}"/>
    <cellStyle name="Text Indent B" xfId="12842" xr:uid="{00000000-0005-0000-0000-0000D73D0000}"/>
    <cellStyle name="Text Indent B 2" xfId="12843" xr:uid="{00000000-0005-0000-0000-0000D83D0000}"/>
    <cellStyle name="Text Indent C" xfId="12844" xr:uid="{00000000-0005-0000-0000-0000D93D0000}"/>
    <cellStyle name="Text Indent C 2" xfId="12845" xr:uid="{00000000-0005-0000-0000-0000DA3D0000}"/>
    <cellStyle name="Texto de advertencia" xfId="12846" xr:uid="{00000000-0005-0000-0000-0000DB3D0000}"/>
    <cellStyle name="Texto de advertencia 2" xfId="12847" xr:uid="{00000000-0005-0000-0000-0000DC3D0000}"/>
    <cellStyle name="Texto explicativo" xfId="12848" xr:uid="{00000000-0005-0000-0000-0000DD3D0000}"/>
    <cellStyle name="Texto explicativo 2" xfId="12849" xr:uid="{00000000-0005-0000-0000-0000DE3D0000}"/>
    <cellStyle name="Thousands (0)" xfId="12850" xr:uid="{00000000-0005-0000-0000-0000DF3D0000}"/>
    <cellStyle name="Thousands (1)" xfId="12851" xr:uid="{00000000-0005-0000-0000-0000E03D0000}"/>
    <cellStyle name="Time" xfId="12852" xr:uid="{00000000-0005-0000-0000-0000E13D0000}"/>
    <cellStyle name="TIME Detail" xfId="12853" xr:uid="{00000000-0005-0000-0000-0000E23D0000}"/>
    <cellStyle name="TIME Detail 2" xfId="12854" xr:uid="{00000000-0005-0000-0000-0000E33D0000}"/>
    <cellStyle name="TIME Period Start" xfId="12855" xr:uid="{00000000-0005-0000-0000-0000E43D0000}"/>
    <cellStyle name="TIME Period Start 2" xfId="12856" xr:uid="{00000000-0005-0000-0000-0000E53D0000}"/>
    <cellStyle name="time variable" xfId="12857" xr:uid="{00000000-0005-0000-0000-0000E63D0000}"/>
    <cellStyle name="TimeEnd" xfId="12858" xr:uid="{00000000-0005-0000-0000-0000E73D0000}"/>
    <cellStyle name="times" xfId="12859" xr:uid="{00000000-0005-0000-0000-0000E83D0000}"/>
    <cellStyle name="TimeSpent" xfId="12860" xr:uid="{00000000-0005-0000-0000-0000E93D0000}"/>
    <cellStyle name="Title - PROJECT" xfId="12861" xr:uid="{00000000-0005-0000-0000-0000EA3D0000}"/>
    <cellStyle name="Title - Underline" xfId="12862" xr:uid="{00000000-0005-0000-0000-0000EB3D0000}"/>
    <cellStyle name="Title 10" xfId="12863" xr:uid="{00000000-0005-0000-0000-0000EC3D0000}"/>
    <cellStyle name="Title 11" xfId="12864" xr:uid="{00000000-0005-0000-0000-0000ED3D0000}"/>
    <cellStyle name="Title 12" xfId="12865" xr:uid="{00000000-0005-0000-0000-0000EE3D0000}"/>
    <cellStyle name="Title 13" xfId="12866" xr:uid="{00000000-0005-0000-0000-0000EF3D0000}"/>
    <cellStyle name="Title 14" xfId="12867" xr:uid="{00000000-0005-0000-0000-0000F03D0000}"/>
    <cellStyle name="Title 15" xfId="12868" xr:uid="{00000000-0005-0000-0000-0000F13D0000}"/>
    <cellStyle name="Title 16" xfId="12869" xr:uid="{00000000-0005-0000-0000-0000F23D0000}"/>
    <cellStyle name="Title 2" xfId="12870" xr:uid="{00000000-0005-0000-0000-0000F33D0000}"/>
    <cellStyle name="Title 2 2" xfId="12871" xr:uid="{00000000-0005-0000-0000-0000F43D0000}"/>
    <cellStyle name="Title 2 2 2" xfId="12872" xr:uid="{00000000-0005-0000-0000-0000F53D0000}"/>
    <cellStyle name="Title 2 3" xfId="12873" xr:uid="{00000000-0005-0000-0000-0000F63D0000}"/>
    <cellStyle name="Title 2 4" xfId="12874" xr:uid="{00000000-0005-0000-0000-0000F73D0000}"/>
    <cellStyle name="Title 2 5" xfId="12875" xr:uid="{00000000-0005-0000-0000-0000F83D0000}"/>
    <cellStyle name="Title 2 6" xfId="12876" xr:uid="{00000000-0005-0000-0000-0000F93D0000}"/>
    <cellStyle name="Title 2_ECO Targets" xfId="12877" xr:uid="{00000000-0005-0000-0000-0000FA3D0000}"/>
    <cellStyle name="Title 3" xfId="12878" xr:uid="{00000000-0005-0000-0000-0000FB3D0000}"/>
    <cellStyle name="Title 3 2" xfId="12879" xr:uid="{00000000-0005-0000-0000-0000FC3D0000}"/>
    <cellStyle name="Title 3 2 2" xfId="12880" xr:uid="{00000000-0005-0000-0000-0000FD3D0000}"/>
    <cellStyle name="Title 3 3" xfId="12881" xr:uid="{00000000-0005-0000-0000-0000FE3D0000}"/>
    <cellStyle name="Title 3 4" xfId="12882" xr:uid="{00000000-0005-0000-0000-0000FF3D0000}"/>
    <cellStyle name="Title 3 5" xfId="12883" xr:uid="{00000000-0005-0000-0000-0000003E0000}"/>
    <cellStyle name="Title 3 6" xfId="12884" xr:uid="{00000000-0005-0000-0000-0000013E0000}"/>
    <cellStyle name="Title 3_ECO Targets" xfId="12885" xr:uid="{00000000-0005-0000-0000-0000023E0000}"/>
    <cellStyle name="Title 4" xfId="12886" xr:uid="{00000000-0005-0000-0000-0000033E0000}"/>
    <cellStyle name="Title 4 2" xfId="12887" xr:uid="{00000000-0005-0000-0000-0000043E0000}"/>
    <cellStyle name="Title 4 3" xfId="12888" xr:uid="{00000000-0005-0000-0000-0000053E0000}"/>
    <cellStyle name="Title 4_ECO Targets" xfId="12889" xr:uid="{00000000-0005-0000-0000-0000063E0000}"/>
    <cellStyle name="Title 5" xfId="12890" xr:uid="{00000000-0005-0000-0000-0000073E0000}"/>
    <cellStyle name="Title 5 2" xfId="12891" xr:uid="{00000000-0005-0000-0000-0000083E0000}"/>
    <cellStyle name="Title 6" xfId="12892" xr:uid="{00000000-0005-0000-0000-0000093E0000}"/>
    <cellStyle name="Title 6 2" xfId="12893" xr:uid="{00000000-0005-0000-0000-00000A3E0000}"/>
    <cellStyle name="Title 7" xfId="12894" xr:uid="{00000000-0005-0000-0000-00000B3E0000}"/>
    <cellStyle name="Title 8" xfId="12895" xr:uid="{00000000-0005-0000-0000-00000C3E0000}"/>
    <cellStyle name="Title 9" xfId="12896" xr:uid="{00000000-0005-0000-0000-00000D3E0000}"/>
    <cellStyle name="Title Heading" xfId="12897" xr:uid="{00000000-0005-0000-0000-00000E3E0000}"/>
    <cellStyle name="Title Heading 2" xfId="12898" xr:uid="{00000000-0005-0000-0000-00000F3E0000}"/>
    <cellStyle name="Title Heading 2 2" xfId="12899" xr:uid="{00000000-0005-0000-0000-0000103E0000}"/>
    <cellStyle name="Title Heading 2 3" xfId="12900" xr:uid="{00000000-0005-0000-0000-0000113E0000}"/>
    <cellStyle name="Title Heading 2 4" xfId="12901" xr:uid="{00000000-0005-0000-0000-0000123E0000}"/>
    <cellStyle name="Title Heading 2 5" xfId="12902" xr:uid="{00000000-0005-0000-0000-0000133E0000}"/>
    <cellStyle name="Title Heading 3" xfId="12903" xr:uid="{00000000-0005-0000-0000-0000143E0000}"/>
    <cellStyle name="Title Heading 3 2" xfId="12904" xr:uid="{00000000-0005-0000-0000-0000153E0000}"/>
    <cellStyle name="Title Heading 3 3" xfId="12905" xr:uid="{00000000-0005-0000-0000-0000163E0000}"/>
    <cellStyle name="Title Heading 3 4" xfId="12906" xr:uid="{00000000-0005-0000-0000-0000173E0000}"/>
    <cellStyle name="Title Heading 3 5" xfId="12907" xr:uid="{00000000-0005-0000-0000-0000183E0000}"/>
    <cellStyle name="Title Heading_BG Insulation - avg cost per measure" xfId="12908" xr:uid="{00000000-0005-0000-0000-0000193E0000}"/>
    <cellStyle name="title1" xfId="12909" xr:uid="{00000000-0005-0000-0000-00001A3E0000}"/>
    <cellStyle name="title2" xfId="12910" xr:uid="{00000000-0005-0000-0000-00001B3E0000}"/>
    <cellStyle name="TitleEvid" xfId="12911" xr:uid="{00000000-0005-0000-0000-00001C3E0000}"/>
    <cellStyle name="TitlePage" xfId="12912" xr:uid="{00000000-0005-0000-0000-00001D3E0000}"/>
    <cellStyle name="Titles" xfId="12913" xr:uid="{00000000-0005-0000-0000-00001E3E0000}"/>
    <cellStyle name="Titles - Col. Headings" xfId="12914" xr:uid="{00000000-0005-0000-0000-00001F3E0000}"/>
    <cellStyle name="Titles - Other" xfId="12915" xr:uid="{00000000-0005-0000-0000-0000203E0000}"/>
    <cellStyle name="Título" xfId="12916" xr:uid="{00000000-0005-0000-0000-0000213E0000}"/>
    <cellStyle name="Título 1" xfId="12917" xr:uid="{00000000-0005-0000-0000-0000223E0000}"/>
    <cellStyle name="Título 1 2" xfId="12918" xr:uid="{00000000-0005-0000-0000-0000233E0000}"/>
    <cellStyle name="Título 2" xfId="12919" xr:uid="{00000000-0005-0000-0000-0000243E0000}"/>
    <cellStyle name="Título 2 2" xfId="12920" xr:uid="{00000000-0005-0000-0000-0000253E0000}"/>
    <cellStyle name="Título 3" xfId="12921" xr:uid="{00000000-0005-0000-0000-0000263E0000}"/>
    <cellStyle name="Título 3 2" xfId="12922" xr:uid="{00000000-0005-0000-0000-0000273E0000}"/>
    <cellStyle name="Título 4" xfId="12923" xr:uid="{00000000-0005-0000-0000-0000283E0000}"/>
    <cellStyle name="tm6" xfId="12924" xr:uid="{00000000-0005-0000-0000-0000293E0000}"/>
    <cellStyle name="tom" xfId="12925" xr:uid="{00000000-0005-0000-0000-00002A3E0000}"/>
    <cellStyle name="Top_Double_Bottom" xfId="12926" xr:uid="{00000000-0005-0000-0000-00002B3E0000}"/>
    <cellStyle name="Total 10" xfId="12927" xr:uid="{00000000-0005-0000-0000-00002C3E0000}"/>
    <cellStyle name="Total 11" xfId="12928" xr:uid="{00000000-0005-0000-0000-00002D3E0000}"/>
    <cellStyle name="Total 12" xfId="12929" xr:uid="{00000000-0005-0000-0000-00002E3E0000}"/>
    <cellStyle name="Total 13" xfId="12930" xr:uid="{00000000-0005-0000-0000-00002F3E0000}"/>
    <cellStyle name="Total 14" xfId="12931" xr:uid="{00000000-0005-0000-0000-0000303E0000}"/>
    <cellStyle name="Total 15" xfId="12932" xr:uid="{00000000-0005-0000-0000-0000313E0000}"/>
    <cellStyle name="Total 16" xfId="12933" xr:uid="{00000000-0005-0000-0000-0000323E0000}"/>
    <cellStyle name="Total 17" xfId="12934" xr:uid="{00000000-0005-0000-0000-0000333E0000}"/>
    <cellStyle name="Total 2" xfId="12935" xr:uid="{00000000-0005-0000-0000-0000343E0000}"/>
    <cellStyle name="Total 2 2" xfId="12936" xr:uid="{00000000-0005-0000-0000-0000353E0000}"/>
    <cellStyle name="Total 2 2 2" xfId="12937" xr:uid="{00000000-0005-0000-0000-0000363E0000}"/>
    <cellStyle name="Total 2 3" xfId="12938" xr:uid="{00000000-0005-0000-0000-0000373E0000}"/>
    <cellStyle name="Total 2 4" xfId="12939" xr:uid="{00000000-0005-0000-0000-0000383E0000}"/>
    <cellStyle name="Total 2 5" xfId="12940" xr:uid="{00000000-0005-0000-0000-0000393E0000}"/>
    <cellStyle name="Total 2 6" xfId="12941" xr:uid="{00000000-0005-0000-0000-00003A3E0000}"/>
    <cellStyle name="Total 2_ECO Targets" xfId="12942" xr:uid="{00000000-0005-0000-0000-00003B3E0000}"/>
    <cellStyle name="Total 3" xfId="12943" xr:uid="{00000000-0005-0000-0000-00003C3E0000}"/>
    <cellStyle name="Total 3 2" xfId="12944" xr:uid="{00000000-0005-0000-0000-00003D3E0000}"/>
    <cellStyle name="Total 3 2 2" xfId="12945" xr:uid="{00000000-0005-0000-0000-00003E3E0000}"/>
    <cellStyle name="Total 3 3" xfId="12946" xr:uid="{00000000-0005-0000-0000-00003F3E0000}"/>
    <cellStyle name="Total 3 4" xfId="12947" xr:uid="{00000000-0005-0000-0000-0000403E0000}"/>
    <cellStyle name="Total 3 5" xfId="12948" xr:uid="{00000000-0005-0000-0000-0000413E0000}"/>
    <cellStyle name="Total 3 6" xfId="12949" xr:uid="{00000000-0005-0000-0000-0000423E0000}"/>
    <cellStyle name="Total 3_ECO Targets" xfId="12950" xr:uid="{00000000-0005-0000-0000-0000433E0000}"/>
    <cellStyle name="Total 4" xfId="12951" xr:uid="{00000000-0005-0000-0000-0000443E0000}"/>
    <cellStyle name="Total 4 2" xfId="12952" xr:uid="{00000000-0005-0000-0000-0000453E0000}"/>
    <cellStyle name="Total 4 2 2" xfId="12953" xr:uid="{00000000-0005-0000-0000-0000463E0000}"/>
    <cellStyle name="Total 4 3" xfId="12954" xr:uid="{00000000-0005-0000-0000-0000473E0000}"/>
    <cellStyle name="Total 4 4" xfId="12955" xr:uid="{00000000-0005-0000-0000-0000483E0000}"/>
    <cellStyle name="Total 4 5" xfId="12956" xr:uid="{00000000-0005-0000-0000-0000493E0000}"/>
    <cellStyle name="Total 4 6" xfId="12957" xr:uid="{00000000-0005-0000-0000-00004A3E0000}"/>
    <cellStyle name="Total 4_ECO Targets" xfId="12958" xr:uid="{00000000-0005-0000-0000-00004B3E0000}"/>
    <cellStyle name="Total 5" xfId="12959" xr:uid="{00000000-0005-0000-0000-00004C3E0000}"/>
    <cellStyle name="Total 5 2" xfId="12960" xr:uid="{00000000-0005-0000-0000-00004D3E0000}"/>
    <cellStyle name="Total 5 3" xfId="12961" xr:uid="{00000000-0005-0000-0000-00004E3E0000}"/>
    <cellStyle name="Total 5 4" xfId="12962" xr:uid="{00000000-0005-0000-0000-00004F3E0000}"/>
    <cellStyle name="Total 5 5" xfId="12963" xr:uid="{00000000-0005-0000-0000-0000503E0000}"/>
    <cellStyle name="Total 5 6" xfId="12964" xr:uid="{00000000-0005-0000-0000-0000513E0000}"/>
    <cellStyle name="Total 6" xfId="12965" xr:uid="{00000000-0005-0000-0000-0000523E0000}"/>
    <cellStyle name="Total 7" xfId="12966" xr:uid="{00000000-0005-0000-0000-0000533E0000}"/>
    <cellStyle name="Total 8" xfId="12967" xr:uid="{00000000-0005-0000-0000-0000543E0000}"/>
    <cellStyle name="Total 9" xfId="12968" xr:uid="{00000000-0005-0000-0000-0000553E0000}"/>
    <cellStyle name="total label" xfId="12969" xr:uid="{00000000-0005-0000-0000-0000563E0000}"/>
    <cellStyle name="Total row" xfId="12970" xr:uid="{00000000-0005-0000-0000-0000573E0000}"/>
    <cellStyle name="total variable" xfId="12971" xr:uid="{00000000-0005-0000-0000-0000583E0000}"/>
    <cellStyle name="Totals" xfId="12972" xr:uid="{00000000-0005-0000-0000-0000593E0000}"/>
    <cellStyle name="Totals [0]" xfId="12973" xr:uid="{00000000-0005-0000-0000-00005A3E0000}"/>
    <cellStyle name="Totals [0] 2" xfId="21391" xr:uid="{93CFA4D8-B048-4211-9B29-377360687898}"/>
    <cellStyle name="Totals [2]" xfId="12974" xr:uid="{00000000-0005-0000-0000-00005B3E0000}"/>
    <cellStyle name="Totals [2] 2" xfId="21392" xr:uid="{AF2A7C97-2D28-47E9-8E05-6B31F65A1D07}"/>
    <cellStyle name="Totals_2011-13 HLA 24th September" xfId="12975" xr:uid="{00000000-0005-0000-0000-00005C3E0000}"/>
    <cellStyle name="totalsegment" xfId="12976" xr:uid="{00000000-0005-0000-0000-00005D3E0000}"/>
    <cellStyle name="totalsegment 2" xfId="12977" xr:uid="{00000000-0005-0000-0000-00005E3E0000}"/>
    <cellStyle name="totalsegment_BGCE Indirect opex TYP" xfId="12978" xr:uid="{00000000-0005-0000-0000-00005F3E0000}"/>
    <cellStyle name="True value/switch" xfId="12979" xr:uid="{00000000-0005-0000-0000-0000603E0000}"/>
    <cellStyle name="True value/switch 2" xfId="21393" xr:uid="{FE046885-DF85-449E-8F54-D6CC1E9752D5}"/>
    <cellStyle name="Tusental (0)_pldt" xfId="12980" xr:uid="{00000000-0005-0000-0000-0000613E0000}"/>
    <cellStyle name="Tusental_pldt" xfId="12981" xr:uid="{00000000-0005-0000-0000-0000623E0000}"/>
    <cellStyle name="Underline 2" xfId="12982" xr:uid="{00000000-0005-0000-0000-0000633E0000}"/>
    <cellStyle name="Underline 2 2" xfId="21394" xr:uid="{36863AAC-BFD7-49A6-B787-7F7995B42B94}"/>
    <cellStyle name="Unhighlight" xfId="12983" xr:uid="{00000000-0005-0000-0000-0000643E0000}"/>
    <cellStyle name="Unprot" xfId="12984" xr:uid="{00000000-0005-0000-0000-0000653E0000}"/>
    <cellStyle name="Unprot$" xfId="12985" xr:uid="{00000000-0005-0000-0000-0000663E0000}"/>
    <cellStyle name="Unprotect" xfId="12986" xr:uid="{00000000-0005-0000-0000-0000673E0000}"/>
    <cellStyle name="UnProtectedCalc" xfId="12987" xr:uid="{00000000-0005-0000-0000-0000683E0000}"/>
    <cellStyle name="Untotal row" xfId="12988" xr:uid="{00000000-0005-0000-0000-0000693E0000}"/>
    <cellStyle name="Update" xfId="12989" xr:uid="{00000000-0005-0000-0000-00006A3E0000}"/>
    <cellStyle name="Upload Only" xfId="12990" xr:uid="{00000000-0005-0000-0000-00006B3E0000}"/>
    <cellStyle name="Upload Only 2" xfId="12991" xr:uid="{00000000-0005-0000-0000-00006C3E0000}"/>
    <cellStyle name="Upload Only_BGCE Indirect opex TYP" xfId="12992" xr:uid="{00000000-0005-0000-0000-00006D3E0000}"/>
    <cellStyle name="values" xfId="12993" xr:uid="{00000000-0005-0000-0000-00006E3E0000}"/>
    <cellStyle name="Valuta (0)_pldt" xfId="12994" xr:uid="{00000000-0005-0000-0000-00006F3E0000}"/>
    <cellStyle name="Valuta_PLDT" xfId="12995" xr:uid="{00000000-0005-0000-0000-0000703E0000}"/>
    <cellStyle name="VBA_PROJECT" xfId="12996" xr:uid="{00000000-0005-0000-0000-0000713E0000}"/>
    <cellStyle name="Wahrung [0]_44" xfId="12997" xr:uid="{00000000-0005-0000-0000-0000723E0000}"/>
    <cellStyle name="Währung [0]_44" xfId="12998" xr:uid="{00000000-0005-0000-0000-0000733E0000}"/>
    <cellStyle name="Wahrung [0]_44 2" xfId="12999" xr:uid="{00000000-0005-0000-0000-0000743E0000}"/>
    <cellStyle name="Währung [0]_44 2" xfId="13000" xr:uid="{00000000-0005-0000-0000-0000753E0000}"/>
    <cellStyle name="Wahrung [0]_44 3" xfId="13001" xr:uid="{00000000-0005-0000-0000-0000763E0000}"/>
    <cellStyle name="Währung [0]_44 3" xfId="13002" xr:uid="{00000000-0005-0000-0000-0000773E0000}"/>
    <cellStyle name="Wahrung [0]_44 4" xfId="13003" xr:uid="{00000000-0005-0000-0000-0000783E0000}"/>
    <cellStyle name="Währung [0]_44 4" xfId="13004" xr:uid="{00000000-0005-0000-0000-0000793E0000}"/>
    <cellStyle name="Wahrung_44" xfId="13005" xr:uid="{00000000-0005-0000-0000-00007A3E0000}"/>
    <cellStyle name="Währung_44" xfId="13006" xr:uid="{00000000-0005-0000-0000-00007B3E0000}"/>
    <cellStyle name="Wahrung_44 2" xfId="13007" xr:uid="{00000000-0005-0000-0000-00007C3E0000}"/>
    <cellStyle name="Währung_44 2" xfId="13008" xr:uid="{00000000-0005-0000-0000-00007D3E0000}"/>
    <cellStyle name="Wahrung_44 3" xfId="13009" xr:uid="{00000000-0005-0000-0000-00007E3E0000}"/>
    <cellStyle name="Währung_44 3" xfId="13010" xr:uid="{00000000-0005-0000-0000-00007F3E0000}"/>
    <cellStyle name="Wahrung_44 4" xfId="13011" xr:uid="{00000000-0005-0000-0000-0000803E0000}"/>
    <cellStyle name="Währung_44 4" xfId="13012" xr:uid="{00000000-0005-0000-0000-0000813E0000}"/>
    <cellStyle name="Wahrung_44_KPIs" xfId="13013" xr:uid="{00000000-0005-0000-0000-0000823E0000}"/>
    <cellStyle name="Währung_44_KPIs" xfId="13014" xr:uid="{00000000-0005-0000-0000-0000833E0000}"/>
    <cellStyle name="Wahrung_44_KPIs 2" xfId="13015" xr:uid="{00000000-0005-0000-0000-0000843E0000}"/>
    <cellStyle name="Währung_44_KPIs 2" xfId="13016" xr:uid="{00000000-0005-0000-0000-0000853E0000}"/>
    <cellStyle name="Wahrung_44_KPIs 3" xfId="13017" xr:uid="{00000000-0005-0000-0000-0000863E0000}"/>
    <cellStyle name="Währung_44_KPIs 3" xfId="13018" xr:uid="{00000000-0005-0000-0000-0000873E0000}"/>
    <cellStyle name="Wahrung_44_KPIs 4" xfId="13019" xr:uid="{00000000-0005-0000-0000-0000883E0000}"/>
    <cellStyle name="Währung_44_KPIs 4" xfId="13020" xr:uid="{00000000-0005-0000-0000-0000893E0000}"/>
    <cellStyle name="Wahrung_44_L1 Corporate Customers" xfId="13021" xr:uid="{00000000-0005-0000-0000-00008A3E0000}"/>
    <cellStyle name="Währung_44_L1 Corporate Customers" xfId="13022" xr:uid="{00000000-0005-0000-0000-00008B3E0000}"/>
    <cellStyle name="Wahrung_44_L1 Corporate Customers 07" xfId="13023" xr:uid="{00000000-0005-0000-0000-00008C3E0000}"/>
    <cellStyle name="Währung_44_L1 Corporate Customers 07" xfId="13024" xr:uid="{00000000-0005-0000-0000-00008D3E0000}"/>
    <cellStyle name="Wahrung_44_L1 Corporate Customers 07 2" xfId="13025" xr:uid="{00000000-0005-0000-0000-00008E3E0000}"/>
    <cellStyle name="Währung_44_L1 Corporate Customers 07 2" xfId="13026" xr:uid="{00000000-0005-0000-0000-00008F3E0000}"/>
    <cellStyle name="Wahrung_44_L1 Corporate Customers 07 3" xfId="13027" xr:uid="{00000000-0005-0000-0000-0000903E0000}"/>
    <cellStyle name="Währung_44_L1 Corporate Customers 07 3" xfId="13028" xr:uid="{00000000-0005-0000-0000-0000913E0000}"/>
    <cellStyle name="Wahrung_44_L1 Corporate Customers 07 4" xfId="13029" xr:uid="{00000000-0005-0000-0000-0000923E0000}"/>
    <cellStyle name="Währung_44_L1 Corporate Customers 07 4" xfId="13030" xr:uid="{00000000-0005-0000-0000-0000933E0000}"/>
    <cellStyle name="Wahrung_44_L1 Corporate Customers 2" xfId="13031" xr:uid="{00000000-0005-0000-0000-0000943E0000}"/>
    <cellStyle name="Währung_44_L1 Corporate Customers 2" xfId="13032" xr:uid="{00000000-0005-0000-0000-0000953E0000}"/>
    <cellStyle name="Wahrung_44_L1 Corporate Customers 3" xfId="13033" xr:uid="{00000000-0005-0000-0000-0000963E0000}"/>
    <cellStyle name="Währung_44_L1 Corporate Customers 3" xfId="13034" xr:uid="{00000000-0005-0000-0000-0000973E0000}"/>
    <cellStyle name="Wahrung_44_L1 Corporate Customers 4" xfId="13035" xr:uid="{00000000-0005-0000-0000-0000983E0000}"/>
    <cellStyle name="Währung_44_L1 Corporate Customers 4" xfId="13036" xr:uid="{00000000-0005-0000-0000-0000993E0000}"/>
    <cellStyle name="Wahrung_44_L1 Corporate Customers Apr" xfId="13037" xr:uid="{00000000-0005-0000-0000-00009A3E0000}"/>
    <cellStyle name="Währung_44_L1 Corporate Customers Apr" xfId="13038" xr:uid="{00000000-0005-0000-0000-00009B3E0000}"/>
    <cellStyle name="Wahrung_44_L1 Corporate Customers Apr 2" xfId="13039" xr:uid="{00000000-0005-0000-0000-00009C3E0000}"/>
    <cellStyle name="Währung_44_L1 Corporate Customers Apr 2" xfId="13040" xr:uid="{00000000-0005-0000-0000-00009D3E0000}"/>
    <cellStyle name="Wahrung_44_L1 Corporate Customers Apr 3" xfId="13041" xr:uid="{00000000-0005-0000-0000-00009E3E0000}"/>
    <cellStyle name="Währung_44_L1 Corporate Customers Apr 3" xfId="13042" xr:uid="{00000000-0005-0000-0000-00009F3E0000}"/>
    <cellStyle name="Wahrung_44_L1 Corporate Customers Apr 4" xfId="13043" xr:uid="{00000000-0005-0000-0000-0000A03E0000}"/>
    <cellStyle name="Währung_44_L1 Corporate Customers Apr 4" xfId="13044" xr:uid="{00000000-0005-0000-0000-0000A13E0000}"/>
    <cellStyle name="Wahrung_44_L1 Corporate Customers February" xfId="13045" xr:uid="{00000000-0005-0000-0000-0000A23E0000}"/>
    <cellStyle name="Währung_44_L1 Corporate Customers February" xfId="13046" xr:uid="{00000000-0005-0000-0000-0000A33E0000}"/>
    <cellStyle name="Wahrung_44_L1 Corporate Customers February 2" xfId="13047" xr:uid="{00000000-0005-0000-0000-0000A43E0000}"/>
    <cellStyle name="Währung_44_L1 Corporate Customers February 2" xfId="13048" xr:uid="{00000000-0005-0000-0000-0000A53E0000}"/>
    <cellStyle name="Wahrung_44_L1 Corporate Customers February 3" xfId="13049" xr:uid="{00000000-0005-0000-0000-0000A63E0000}"/>
    <cellStyle name="Währung_44_L1 Corporate Customers February 3" xfId="13050" xr:uid="{00000000-0005-0000-0000-0000A73E0000}"/>
    <cellStyle name="Wahrung_44_L1 Corporate Customers February 4" xfId="13051" xr:uid="{00000000-0005-0000-0000-0000A83E0000}"/>
    <cellStyle name="Währung_44_L1 Corporate Customers February 4" xfId="13052" xr:uid="{00000000-0005-0000-0000-0000A93E0000}"/>
    <cellStyle name="Wahrung_44_L1 Corporate Customers May" xfId="13053" xr:uid="{00000000-0005-0000-0000-0000AA3E0000}"/>
    <cellStyle name="Währung_44_L1 Corporate Customers May" xfId="13054" xr:uid="{00000000-0005-0000-0000-0000AB3E0000}"/>
    <cellStyle name="Wahrung_44_L1 Corporate Customers May 2" xfId="13055" xr:uid="{00000000-0005-0000-0000-0000AC3E0000}"/>
    <cellStyle name="Währung_44_L1 Corporate Customers May 2" xfId="13056" xr:uid="{00000000-0005-0000-0000-0000AD3E0000}"/>
    <cellStyle name="Wahrung_44_L1 Corporate Customers May 3" xfId="13057" xr:uid="{00000000-0005-0000-0000-0000AE3E0000}"/>
    <cellStyle name="Währung_44_L1 Corporate Customers May 3" xfId="13058" xr:uid="{00000000-0005-0000-0000-0000AF3E0000}"/>
    <cellStyle name="Wahrung_44_L1 Corporate Customers May 4" xfId="13059" xr:uid="{00000000-0005-0000-0000-0000B03E0000}"/>
    <cellStyle name="Währung_44_L1 Corporate Customers May 4" xfId="13060" xr:uid="{00000000-0005-0000-0000-0000B13E0000}"/>
    <cellStyle name="Wahrung_44_L1 CorporateCustomers" xfId="13061" xr:uid="{00000000-0005-0000-0000-0000B23E0000}"/>
    <cellStyle name="Währung_44_L1 CorporateCustomers" xfId="13062" xr:uid="{00000000-0005-0000-0000-0000B33E0000}"/>
    <cellStyle name="Wahrung_44_L1 CorporateCustomers 2" xfId="13063" xr:uid="{00000000-0005-0000-0000-0000B43E0000}"/>
    <cellStyle name="Währung_44_L1 CorporateCustomers 2" xfId="13064" xr:uid="{00000000-0005-0000-0000-0000B53E0000}"/>
    <cellStyle name="Wahrung_44_L1 CorporateCustomers 3" xfId="13065" xr:uid="{00000000-0005-0000-0000-0000B63E0000}"/>
    <cellStyle name="Währung_44_L1 CorporateCustomers 3" xfId="13066" xr:uid="{00000000-0005-0000-0000-0000B73E0000}"/>
    <cellStyle name="Wahrung_44_L1 CorporateCustomers 4" xfId="13067" xr:uid="{00000000-0005-0000-0000-0000B83E0000}"/>
    <cellStyle name="Währung_44_L1 CorporateCustomers 4" xfId="13068" xr:uid="{00000000-0005-0000-0000-0000B93E0000}"/>
    <cellStyle name="Wahrung_44_MBR - CC Apr07" xfId="13069" xr:uid="{00000000-0005-0000-0000-0000BA3E0000}"/>
    <cellStyle name="Währung_44_MBR - CC Apr07" xfId="13070" xr:uid="{00000000-0005-0000-0000-0000BB3E0000}"/>
    <cellStyle name="Wahrung_44_MBR - CC Apr07 2" xfId="13071" xr:uid="{00000000-0005-0000-0000-0000BC3E0000}"/>
    <cellStyle name="Währung_44_MBR - CC Apr07 2" xfId="13072" xr:uid="{00000000-0005-0000-0000-0000BD3E0000}"/>
    <cellStyle name="Wahrung_44_MBR - CC Apr07 3" xfId="13073" xr:uid="{00000000-0005-0000-0000-0000BE3E0000}"/>
    <cellStyle name="Währung_44_MBR - CC Apr07 3" xfId="13074" xr:uid="{00000000-0005-0000-0000-0000BF3E0000}"/>
    <cellStyle name="Wahrung_44_MBR - CC Apr07 4" xfId="13075" xr:uid="{00000000-0005-0000-0000-0000C03E0000}"/>
    <cellStyle name="Währung_44_MBR - CC Apr07 4" xfId="13076" xr:uid="{00000000-0005-0000-0000-0000C13E0000}"/>
    <cellStyle name="Wahrung_44_MBR - CC Feb07" xfId="13077" xr:uid="{00000000-0005-0000-0000-0000C23E0000}"/>
    <cellStyle name="Währung_44_MBR - CC Feb07" xfId="13078" xr:uid="{00000000-0005-0000-0000-0000C33E0000}"/>
    <cellStyle name="Wahrung_44_MBR - CC Feb07 2" xfId="13079" xr:uid="{00000000-0005-0000-0000-0000C43E0000}"/>
    <cellStyle name="Währung_44_MBR - CC Feb07 2" xfId="13080" xr:uid="{00000000-0005-0000-0000-0000C53E0000}"/>
    <cellStyle name="Wahrung_44_MBR - CC Feb07 3" xfId="13081" xr:uid="{00000000-0005-0000-0000-0000C63E0000}"/>
    <cellStyle name="Währung_44_MBR - CC Feb07 3" xfId="13082" xr:uid="{00000000-0005-0000-0000-0000C73E0000}"/>
    <cellStyle name="Wahrung_44_MBR - CC Feb07 4" xfId="13083" xr:uid="{00000000-0005-0000-0000-0000C83E0000}"/>
    <cellStyle name="Währung_44_MBR - CC Feb07 4" xfId="13084" xr:uid="{00000000-0005-0000-0000-0000C93E0000}"/>
    <cellStyle name="Wahrung_44_MBR - CC Mar07" xfId="13085" xr:uid="{00000000-0005-0000-0000-0000CA3E0000}"/>
    <cellStyle name="Währung_44_MBR - CC Mar07" xfId="13086" xr:uid="{00000000-0005-0000-0000-0000CB3E0000}"/>
    <cellStyle name="Wahrung_44_MBR - CC Mar07 2" xfId="13087" xr:uid="{00000000-0005-0000-0000-0000CC3E0000}"/>
    <cellStyle name="Währung_44_MBR - CC Mar07 2" xfId="13088" xr:uid="{00000000-0005-0000-0000-0000CD3E0000}"/>
    <cellStyle name="Wahrung_44_MBR - CC Mar07 3" xfId="13089" xr:uid="{00000000-0005-0000-0000-0000CE3E0000}"/>
    <cellStyle name="Währung_44_MBR - CC Mar07 3" xfId="13090" xr:uid="{00000000-0005-0000-0000-0000CF3E0000}"/>
    <cellStyle name="Wahrung_44_MBR - CC Mar07 4" xfId="13091" xr:uid="{00000000-0005-0000-0000-0000D03E0000}"/>
    <cellStyle name="Währung_44_MBR - CC Mar07 4" xfId="13092" xr:uid="{00000000-0005-0000-0000-0000D13E0000}"/>
    <cellStyle name="Warning Text 10" xfId="13093" xr:uid="{00000000-0005-0000-0000-0000D23E0000}"/>
    <cellStyle name="Warning Text 2" xfId="13094" xr:uid="{00000000-0005-0000-0000-0000D33E0000}"/>
    <cellStyle name="Warning Text 2 2" xfId="13095" xr:uid="{00000000-0005-0000-0000-0000D43E0000}"/>
    <cellStyle name="Warning Text 2 2 2" xfId="13096" xr:uid="{00000000-0005-0000-0000-0000D53E0000}"/>
    <cellStyle name="Warning Text 2 3" xfId="13097" xr:uid="{00000000-0005-0000-0000-0000D63E0000}"/>
    <cellStyle name="Warning Text 2 4" xfId="13098" xr:uid="{00000000-0005-0000-0000-0000D73E0000}"/>
    <cellStyle name="Warning Text 2 5" xfId="13099" xr:uid="{00000000-0005-0000-0000-0000D83E0000}"/>
    <cellStyle name="Warning Text 2 6" xfId="13100" xr:uid="{00000000-0005-0000-0000-0000D93E0000}"/>
    <cellStyle name="Warning Text 2_ECO Targets" xfId="13101" xr:uid="{00000000-0005-0000-0000-0000DA3E0000}"/>
    <cellStyle name="Warning Text 3" xfId="13102" xr:uid="{00000000-0005-0000-0000-0000DB3E0000}"/>
    <cellStyle name="Warning Text 3 2" xfId="13103" xr:uid="{00000000-0005-0000-0000-0000DC3E0000}"/>
    <cellStyle name="Warning Text 3 2 2" xfId="13104" xr:uid="{00000000-0005-0000-0000-0000DD3E0000}"/>
    <cellStyle name="Warning Text 3 3" xfId="13105" xr:uid="{00000000-0005-0000-0000-0000DE3E0000}"/>
    <cellStyle name="Warning Text 3 4" xfId="13106" xr:uid="{00000000-0005-0000-0000-0000DF3E0000}"/>
    <cellStyle name="Warning Text 3 5" xfId="13107" xr:uid="{00000000-0005-0000-0000-0000E03E0000}"/>
    <cellStyle name="Warning Text 3 6" xfId="13108" xr:uid="{00000000-0005-0000-0000-0000E13E0000}"/>
    <cellStyle name="Warning Text 3_ECO Targets" xfId="13109" xr:uid="{00000000-0005-0000-0000-0000E23E0000}"/>
    <cellStyle name="Warning Text 4" xfId="13110" xr:uid="{00000000-0005-0000-0000-0000E33E0000}"/>
    <cellStyle name="Warning Text 4 2" xfId="13111" xr:uid="{00000000-0005-0000-0000-0000E43E0000}"/>
    <cellStyle name="Warning Text 4 3" xfId="13112" xr:uid="{00000000-0005-0000-0000-0000E53E0000}"/>
    <cellStyle name="Warning Text 4_ECO Targets" xfId="13113" xr:uid="{00000000-0005-0000-0000-0000E63E0000}"/>
    <cellStyle name="Warning Text 5" xfId="13114" xr:uid="{00000000-0005-0000-0000-0000E73E0000}"/>
    <cellStyle name="Warning Text 6" xfId="13115" xr:uid="{00000000-0005-0000-0000-0000E83E0000}"/>
    <cellStyle name="Warning Text 7" xfId="13116" xr:uid="{00000000-0005-0000-0000-0000E93E0000}"/>
    <cellStyle name="Warning Text 8" xfId="13117" xr:uid="{00000000-0005-0000-0000-0000EA3E0000}"/>
    <cellStyle name="Warning Text 9" xfId="13118" xr:uid="{00000000-0005-0000-0000-0000EB3E0000}"/>
    <cellStyle name="WP Header" xfId="13119" xr:uid="{00000000-0005-0000-0000-0000EC3E0000}"/>
    <cellStyle name="WP Header 2" xfId="13120" xr:uid="{00000000-0005-0000-0000-0000ED3E0000}"/>
    <cellStyle name="WP Header 2 2" xfId="13121" xr:uid="{00000000-0005-0000-0000-0000EE3E0000}"/>
    <cellStyle name="WP Header 2 3" xfId="13122" xr:uid="{00000000-0005-0000-0000-0000EF3E0000}"/>
    <cellStyle name="WP Header 2 4" xfId="13123" xr:uid="{00000000-0005-0000-0000-0000F03E0000}"/>
    <cellStyle name="WP Header 2 5" xfId="13124" xr:uid="{00000000-0005-0000-0000-0000F13E0000}"/>
    <cellStyle name="WP Header 3" xfId="13125" xr:uid="{00000000-0005-0000-0000-0000F23E0000}"/>
    <cellStyle name="WP Header 3 2" xfId="13126" xr:uid="{00000000-0005-0000-0000-0000F33E0000}"/>
    <cellStyle name="WP Header 3 3" xfId="13127" xr:uid="{00000000-0005-0000-0000-0000F43E0000}"/>
    <cellStyle name="WP Header 3 4" xfId="13128" xr:uid="{00000000-0005-0000-0000-0000F53E0000}"/>
    <cellStyle name="WP Header 3 5" xfId="13129" xr:uid="{00000000-0005-0000-0000-0000F63E0000}"/>
    <cellStyle name="WP Header_BG Insulation - avg cost per measure" xfId="13130" xr:uid="{00000000-0005-0000-0000-0000F73E0000}"/>
    <cellStyle name="wrap" xfId="13131" xr:uid="{00000000-0005-0000-0000-0000F83E0000}"/>
    <cellStyle name="Year" xfId="13132" xr:uid="{00000000-0005-0000-0000-0000F93E0000}"/>
    <cellStyle name="Year 2" xfId="13133" xr:uid="{00000000-0005-0000-0000-0000FA3E0000}"/>
    <cellStyle name="yeardate" xfId="13134" xr:uid="{00000000-0005-0000-0000-0000FB3E0000}"/>
    <cellStyle name="yeardate 2" xfId="13135" xr:uid="{00000000-0005-0000-0000-0000FC3E0000}"/>
    <cellStyle name="years" xfId="13136" xr:uid="{00000000-0005-0000-0000-0000FD3E0000}"/>
    <cellStyle name="years 2" xfId="13137" xr:uid="{00000000-0005-0000-0000-0000FE3E0000}"/>
    <cellStyle name="yellow" xfId="13138" xr:uid="{00000000-0005-0000-0000-0000FF3E0000}"/>
    <cellStyle name="Обычный_010 модель фосфорные на октябрь 2003 г утвержденный" xfId="13139" xr:uid="{00000000-0005-0000-0000-0000003F0000}"/>
    <cellStyle name="Тысячи [0]_бумага" xfId="13140" xr:uid="{00000000-0005-0000-0000-0000013F0000}"/>
    <cellStyle name="Тысячи_бумага" xfId="13141" xr:uid="{00000000-0005-0000-0000-0000023F0000}"/>
    <cellStyle name="ФинанŁовый_Стİтьи структура сĲод 2004 рп" xfId="13142" xr:uid="{00000000-0005-0000-0000-0000033F0000}"/>
    <cellStyle name="Финансовый_Статьи структура свод 2004 рп" xfId="13143" xr:uid="{00000000-0005-0000-0000-0000043F0000}"/>
    <cellStyle name="桁区切り [0.00]_BP to GO (Revised Jun1)" xfId="13144" xr:uid="{00000000-0005-0000-0000-0000053F0000}"/>
    <cellStyle name="桁区切り_BP to GO (Revised Jun1)" xfId="13145" xr:uid="{00000000-0005-0000-0000-0000063F0000}"/>
    <cellStyle name="標準_BP to GO (Revised Jun1)" xfId="13146" xr:uid="{00000000-0005-0000-0000-0000073F0000}"/>
    <cellStyle name="通貨 [0.00]_BP to GO (Revised Jun1)" xfId="13147" xr:uid="{00000000-0005-0000-0000-0000083F0000}"/>
    <cellStyle name="通貨_BP to GO (Revised Jun1)" xfId="13148" xr:uid="{00000000-0005-0000-0000-0000093F0000}"/>
    <cellStyle name="฀䅀؀ŀ฀䅀؀ŀɀ䅀؀ŀɀ䅀؀ŀɀ䅀؀ŀɀ䅀؀ŀɀ䅀؀ŀɀ䅀؀ŀɀ䅀؀ŀɀ䅀؀ŀɀ䅀؀ŀɀ䅀଀ŀɀ䅀؀ŀɀ䅀؀ŀɀ䅀܀ŀ฀䅀؀ŀ" xfId="13149" xr:uid="{00000000-0005-0000-0000-00000A3F0000}"/>
    <cellStyle name="฀䅀؀ŀ฀䅀؀ŀɀ䅀؀ŀɀ䅀؀ŀɀ䅀؀ŀɀ䅀؀ŀɀ䅀؀ŀɀ䅀؀ŀɀ䅀؀ŀɀ䅀؀ŀɀ䅀؀ŀɀ䅀଀ŀɀ䅀؀ŀɀ䅀؀ŀɀ䅀܀ŀ฀䅀؀ŀ 2" xfId="13150" xr:uid="{00000000-0005-0000-0000-00000B3F0000}"/>
    <cellStyle name="฀䅀؀ŀ฀䅀؀ŀɀ䅀؀ŀɀ䅀؀ŀɀ䅀؀ŀɀ䅀؀ŀɀ䅀؀ŀɀ䅀؀ŀɀ䅀؀ŀɀ䅀؀ŀɀ䅀؀ŀɀ䅀଀ŀɀ䅀؀ŀɀ䅀؀ŀɀ䅀܀ŀ฀䅀؀ŀ 3" xfId="13151" xr:uid="{00000000-0005-0000-0000-00000C3F0000}"/>
    <cellStyle name="฀䅀؀ŀ฀䅀؀ŀɀ䅀؀ŀɀ䅀؀ŀɀ䅀؀ŀɀ䅀؀ŀɀ䅀؀ŀɀ䅀؀ŀɀ䅀؀ŀɀ䅀؀ŀɀ䅀؀ŀɀ䅀଀ŀɀ䅀؀ŀɀ䅀؀ŀɀ䅀܀ŀ฀䅀؀ŀ 4" xfId="13152" xr:uid="{00000000-0005-0000-0000-00000D3F0000}"/>
    <cellStyle name="฀䅀؀ŀ฀䅀؀ŀɀ䅀؀ŀɀ䅀؀ŀɀ䅀؀ŀɀ䅀؀ŀɀ䅀؀ŀɀ䅀؀ŀɀ䅀؀ŀɀ䅀؀ŀɀ䅀؀ŀɀ䅀଀ŀɀ䅀؀ŀɀ䅀؀ŀɀ䅀܀ŀ฀䅀؀ŀ 5" xfId="13153" xr:uid="{00000000-0005-0000-0000-00000E3F0000}"/>
    <cellStyle name="฀䅀؀ŀ฀䅀؀ŀɀ䅀؀ŀɀ䅀؀ŀɀ䅀؀ŀɀ䅀؀ŀɀ䅀؀ŀɀ䅀؀ŀɀ䅀؀ŀɀ䅀؀ŀɀ䅀؀ŀɀ䅀଀ŀɀ䅀؀ŀɀ䅀؀ŀɀ䅀܀ŀ฀䅀؀ŀ 6" xfId="13154" xr:uid="{00000000-0005-0000-0000-00000F3F0000}"/>
    <cellStyle name="฀䅀؀ŀ฀䅀؀ŀɀ䅀؀ŀɀ䅀؀ŀɀ䅀؀ŀɀ䅀؀ŀɀ䅀؀ŀɀ䅀؀ŀɀ䅀؀ŀɀ䅀؀ŀɀ䅀؀ŀɀ䅀଀ŀɀ䅀؀ŀɀ䅀؀ŀɀ䅀܀ŀ฀䅀؀ŀ 7" xfId="13155" xr:uid="{00000000-0005-0000-0000-0000103F0000}"/>
  </cellStyles>
  <dxfs count="71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style="thin">
          <color auto="1"/>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CCCC"/>
      <color rgb="FFCC00CC"/>
      <color rgb="FFFFFF99"/>
      <color rgb="FFFFFFFF"/>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externalLink" Target="externalLinks/externalLink6.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8.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217487</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377823</xdr:colOff>
      <xdr:row>0</xdr:row>
      <xdr:rowOff>84139</xdr:rowOff>
    </xdr:from>
    <xdr:to>
      <xdr:col>5</xdr:col>
      <xdr:colOff>192085</xdr:colOff>
      <xdr:row>3</xdr:row>
      <xdr:rowOff>19051</xdr:rowOff>
    </xdr:to>
    <xdr:pic>
      <xdr:nvPicPr>
        <xdr:cNvPr id="4" name="Picture 3" descr="This is the logo for the Department for Business Energy and Industrial Strategy.&#1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064623" y="84139"/>
          <a:ext cx="2714625" cy="12858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7796211</xdr:colOff>
      <xdr:row>0</xdr:row>
      <xdr:rowOff>123825</xdr:rowOff>
    </xdr:from>
    <xdr:to>
      <xdr:col>4</xdr:col>
      <xdr:colOff>559718</xdr:colOff>
      <xdr:row>1</xdr:row>
      <xdr:rowOff>82958</xdr:rowOff>
    </xdr:to>
    <xdr:pic>
      <xdr:nvPicPr>
        <xdr:cNvPr id="4" name="Picture 3" descr="This is the logo for the Department for Business, Energy and Industrial Strategy.">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7474" y="123825"/>
          <a:ext cx="5566694" cy="31473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61912</xdr:colOff>
      <xdr:row>95</xdr:row>
      <xdr:rowOff>25401</xdr:rowOff>
    </xdr:from>
    <xdr:to>
      <xdr:col>0</xdr:col>
      <xdr:colOff>7477124</xdr:colOff>
      <xdr:row>116</xdr:row>
      <xdr:rowOff>27326</xdr:rowOff>
    </xdr:to>
    <xdr:pic>
      <xdr:nvPicPr>
        <xdr:cNvPr id="17" name="Picture 16" descr="This infographic depicts the number of homes within the UK that received an energy efficiency upgrade between May 2015 and April 2020. This infographic shows that the 'One Million Homes' target set by the government for all its energy efficiency schemes was exceeded by around 2,900 homes by the target end date of April 2020. ">
          <a:extLst>
            <a:ext uri="{FF2B5EF4-FFF2-40B4-BE49-F238E27FC236}">
              <a16:creationId xmlns:a16="http://schemas.microsoft.com/office/drawing/2014/main" id="{3ECBA5C3-742A-4658-B657-A04659EFBFB0}"/>
            </a:ext>
          </a:extLst>
        </xdr:cNvPr>
        <xdr:cNvPicPr>
          <a:picLocks/>
        </xdr:cNvPicPr>
      </xdr:nvPicPr>
      <xdr:blipFill>
        <a:blip xmlns:r="http://schemas.openxmlformats.org/officeDocument/2006/relationships" r:embed="rId1"/>
        <a:stretch>
          <a:fillRect/>
        </a:stretch>
      </xdr:blipFill>
      <xdr:spPr>
        <a:xfrm>
          <a:off x="61912" y="19961226"/>
          <a:ext cx="7418387" cy="3970675"/>
        </a:xfrm>
        <a:prstGeom prst="rect">
          <a:avLst/>
        </a:prstGeom>
        <a:ln>
          <a:solidFill>
            <a:schemeClr val="bg1">
              <a:lumMod val="50000"/>
            </a:schemeClr>
          </a:solidFill>
        </a:ln>
      </xdr:spPr>
    </xdr:pic>
    <xdr:clientData/>
  </xdr:twoCellAnchor>
  <xdr:twoCellAnchor editAs="oneCell">
    <xdr:from>
      <xdr:col>2</xdr:col>
      <xdr:colOff>52388</xdr:colOff>
      <xdr:row>95</xdr:row>
      <xdr:rowOff>14287</xdr:rowOff>
    </xdr:from>
    <xdr:to>
      <xdr:col>3</xdr:col>
      <xdr:colOff>432</xdr:colOff>
      <xdr:row>116</xdr:row>
      <xdr:rowOff>49887</xdr:rowOff>
    </xdr:to>
    <xdr:pic>
      <xdr:nvPicPr>
        <xdr:cNvPr id="2" name="Picture 1" descr="This bar chart shows the total number of homes that have had an improvement measure from May 2015 to April 2020. The highest number of improvement measures were in 2015 and 2016, followed by a sharp drop in April 2017. There was then a generally steady increase through to August 2018. In September 2018, there was a large peak followed by a large drop in October 2018. Since then, there were a steady increase of measures installed through to January 2020, where measures dropped slightly. After a brief recovery in February and March 2020, the initial COVID-19 lockdown significantly affected April 2020 which saw a large reduction in the number of homes receiving measures.  ">
          <a:extLst>
            <a:ext uri="{FF2B5EF4-FFF2-40B4-BE49-F238E27FC236}">
              <a16:creationId xmlns:a16="http://schemas.microsoft.com/office/drawing/2014/main" id="{358F03A3-03F4-472F-A16F-FC1783098C2F}"/>
            </a:ext>
          </a:extLst>
        </xdr:cNvPr>
        <xdr:cNvPicPr>
          <a:picLocks/>
        </xdr:cNvPicPr>
      </xdr:nvPicPr>
      <xdr:blipFill>
        <a:blip xmlns:r="http://schemas.openxmlformats.org/officeDocument/2006/relationships" r:embed="rId2"/>
        <a:stretch>
          <a:fillRect/>
        </a:stretch>
      </xdr:blipFill>
      <xdr:spPr>
        <a:xfrm>
          <a:off x="7896226" y="19940587"/>
          <a:ext cx="7410449" cy="4004350"/>
        </a:xfrm>
        <a:prstGeom prst="rect">
          <a:avLst/>
        </a:prstGeom>
        <a:ln>
          <a:solidFill>
            <a:schemeClr val="bg1">
              <a:lumMod val="50000"/>
            </a:schemeClr>
          </a:solidFill>
        </a:ln>
      </xdr:spPr>
    </xdr:pic>
    <xdr:clientData/>
  </xdr:twoCellAnchor>
  <xdr:twoCellAnchor editAs="oneCell">
    <xdr:from>
      <xdr:col>0</xdr:col>
      <xdr:colOff>80962</xdr:colOff>
      <xdr:row>72</xdr:row>
      <xdr:rowOff>90486</xdr:rowOff>
    </xdr:from>
    <xdr:to>
      <xdr:col>0</xdr:col>
      <xdr:colOff>7456488</xdr:colOff>
      <xdr:row>92</xdr:row>
      <xdr:rowOff>101843</xdr:rowOff>
    </xdr:to>
    <xdr:pic>
      <xdr:nvPicPr>
        <xdr:cNvPr id="8" name="Picture 7" descr="This stacked bar chart shows the breakdown of ECO3 costs, by cost type from Quarter 4 2018, through to Quarter 1 2022. It shows a steady increase from Quarter 4 2018 (October to December) to Quarter 4 2019 (October to December) and a decline in the first two quarters of 2020, most likely due to the reduction of measures installed due to a change in PAS standards and Covid-19 lockdown. Quarter 3 2020 shows a marked increase in costs compared to the preceding quarter, following the Covid-19 lockdown ending. The quarters since then continued to rise quarter on quarter up to Quarter 2 2021 the highest quarter of costs under ECO3. Quarter 3 costs were substantially lower than the preceding quarter, with a drop in measure delivery in this quarter again likely due to changing PAS standards. Costs since then have increased quarter on quarter to around the £200m level by Quarter 1 2022, reflecting an increase in measure delivery.">
          <a:extLst>
            <a:ext uri="{FF2B5EF4-FFF2-40B4-BE49-F238E27FC236}">
              <a16:creationId xmlns:a16="http://schemas.microsoft.com/office/drawing/2014/main" id="{89ADD83D-EC26-DE26-57BF-1E5E6C2266A3}"/>
            </a:ext>
          </a:extLst>
        </xdr:cNvPr>
        <xdr:cNvPicPr>
          <a:picLocks noChangeAspect="1"/>
        </xdr:cNvPicPr>
      </xdr:nvPicPr>
      <xdr:blipFill>
        <a:blip xmlns:r="http://schemas.openxmlformats.org/officeDocument/2006/relationships" r:embed="rId3"/>
        <a:stretch>
          <a:fillRect/>
        </a:stretch>
      </xdr:blipFill>
      <xdr:spPr>
        <a:xfrm>
          <a:off x="80962" y="15449549"/>
          <a:ext cx="7381876" cy="3827707"/>
        </a:xfrm>
        <a:prstGeom prst="rect">
          <a:avLst/>
        </a:prstGeom>
        <a:ln>
          <a:solidFill>
            <a:schemeClr val="bg1">
              <a:lumMod val="50000"/>
            </a:schemeClr>
          </a:solidFill>
        </a:ln>
      </xdr:spPr>
    </xdr:pic>
    <xdr:clientData/>
  </xdr:twoCellAnchor>
  <xdr:twoCellAnchor editAs="oneCell">
    <xdr:from>
      <xdr:col>1</xdr:col>
      <xdr:colOff>172356</xdr:colOff>
      <xdr:row>51</xdr:row>
      <xdr:rowOff>65768</xdr:rowOff>
    </xdr:from>
    <xdr:to>
      <xdr:col>3</xdr:col>
      <xdr:colOff>2495</xdr:colOff>
      <xdr:row>70</xdr:row>
      <xdr:rowOff>57150</xdr:rowOff>
    </xdr:to>
    <xdr:pic>
      <xdr:nvPicPr>
        <xdr:cNvPr id="27" name="Picture 26"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
          <a:extLst>
            <a:ext uri="{FF2B5EF4-FFF2-40B4-BE49-F238E27FC236}">
              <a16:creationId xmlns:a16="http://schemas.microsoft.com/office/drawing/2014/main" id="{137DB788-4BFB-772C-E8F7-C47E53EA9E3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830456" y="11100481"/>
          <a:ext cx="7500032" cy="3610882"/>
        </a:xfrm>
        <a:prstGeom prst="rect">
          <a:avLst/>
        </a:prstGeom>
        <a:ln>
          <a:solidFill>
            <a:schemeClr val="bg1">
              <a:lumMod val="50000"/>
            </a:schemeClr>
          </a:solidFill>
        </a:ln>
      </xdr:spPr>
    </xdr:pic>
    <xdr:clientData/>
  </xdr:twoCellAnchor>
  <xdr:twoCellAnchor editAs="oneCell">
    <xdr:from>
      <xdr:col>2</xdr:col>
      <xdr:colOff>71438</xdr:colOff>
      <xdr:row>119</xdr:row>
      <xdr:rowOff>14494</xdr:rowOff>
    </xdr:from>
    <xdr:to>
      <xdr:col>2</xdr:col>
      <xdr:colOff>5506327</xdr:colOff>
      <xdr:row>144</xdr:row>
      <xdr:rowOff>82550</xdr:rowOff>
    </xdr:to>
    <xdr:pic>
      <xdr:nvPicPr>
        <xdr:cNvPr id="29" name="Picture 28" descr="This infographic shows the percentage share of ECO measures installed in each region in Great Britain, until the end of September 2022. It shows that the North West region has the largest share with 18%. For Scotland the share is 12% and for Wales the share is 5%. ">
          <a:extLst>
            <a:ext uri="{FF2B5EF4-FFF2-40B4-BE49-F238E27FC236}">
              <a16:creationId xmlns:a16="http://schemas.microsoft.com/office/drawing/2014/main" id="{AA5A664B-3D2F-6681-DFC1-4FFDBBA19FCF}"/>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910513" y="24541369"/>
          <a:ext cx="5434889" cy="4833731"/>
        </a:xfrm>
        <a:prstGeom prst="rect">
          <a:avLst/>
        </a:prstGeom>
        <a:ln>
          <a:solidFill>
            <a:schemeClr val="bg1">
              <a:lumMod val="50000"/>
            </a:schemeClr>
          </a:solidFill>
        </a:ln>
      </xdr:spPr>
    </xdr:pic>
    <xdr:clientData/>
  </xdr:twoCellAnchor>
  <xdr:twoCellAnchor editAs="oneCell">
    <xdr:from>
      <xdr:col>0</xdr:col>
      <xdr:colOff>76200</xdr:colOff>
      <xdr:row>119</xdr:row>
      <xdr:rowOff>38100</xdr:rowOff>
    </xdr:from>
    <xdr:to>
      <xdr:col>0</xdr:col>
      <xdr:colOff>5821363</xdr:colOff>
      <xdr:row>144</xdr:row>
      <xdr:rowOff>114302</xdr:rowOff>
    </xdr:to>
    <xdr:pic>
      <xdr:nvPicPr>
        <xdr:cNvPr id="31" name="Picture 30" descr="This infographic shows what types of measures have been installed under ECO up until the end of September 2022. Cavity Wall Insulation accounts for the highest proportion at 29%, followed by Boilers at 23%, Loft Insulation at 19%, Other Heating at 18%, Solid Wall Insulation at 6% and Other Insulation at 4%. Of the total 3.51 million ECO measures installed, 59% are insulation and 41% are heating measures.">
          <a:extLst>
            <a:ext uri="{FF2B5EF4-FFF2-40B4-BE49-F238E27FC236}">
              <a16:creationId xmlns:a16="http://schemas.microsoft.com/office/drawing/2014/main" id="{15B95C2A-9673-60FE-5FA0-FBA8E21D5B81}"/>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6200" y="24564975"/>
          <a:ext cx="5748338" cy="4838702"/>
        </a:xfrm>
        <a:prstGeom prst="rect">
          <a:avLst/>
        </a:prstGeom>
        <a:ln>
          <a:solidFill>
            <a:schemeClr val="bg1">
              <a:lumMod val="50000"/>
            </a:schemeClr>
          </a:solidFill>
        </a:ln>
      </xdr:spPr>
    </xdr:pic>
    <xdr:clientData/>
  </xdr:twoCellAnchor>
  <xdr:twoCellAnchor editAs="oneCell">
    <xdr:from>
      <xdr:col>0</xdr:col>
      <xdr:colOff>66220</xdr:colOff>
      <xdr:row>5</xdr:row>
      <xdr:rowOff>52389</xdr:rowOff>
    </xdr:from>
    <xdr:to>
      <xdr:col>0</xdr:col>
      <xdr:colOff>7500938</xdr:colOff>
      <xdr:row>26</xdr:row>
      <xdr:rowOff>30162</xdr:rowOff>
    </xdr:to>
    <xdr:pic>
      <xdr:nvPicPr>
        <xdr:cNvPr id="4" name="Picture 3" descr="This stacked histogram shows the total number of measures installed across all four ECO phases and all obligations, up until the end of September 2022.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
          <a:extLst>
            <a:ext uri="{FF2B5EF4-FFF2-40B4-BE49-F238E27FC236}">
              <a16:creationId xmlns:a16="http://schemas.microsoft.com/office/drawing/2014/main" id="{08B76A6B-506D-2B04-9284-A8110E65AD07}"/>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6220" y="1614489"/>
          <a:ext cx="7434718" cy="3992561"/>
        </a:xfrm>
        <a:prstGeom prst="rect">
          <a:avLst/>
        </a:prstGeom>
        <a:ln>
          <a:solidFill>
            <a:schemeClr val="bg1">
              <a:lumMod val="50000"/>
            </a:schemeClr>
          </a:solidFill>
        </a:ln>
      </xdr:spPr>
    </xdr:pic>
    <xdr:clientData/>
  </xdr:twoCellAnchor>
  <xdr:twoCellAnchor editAs="oneCell">
    <xdr:from>
      <xdr:col>1</xdr:col>
      <xdr:colOff>173599</xdr:colOff>
      <xdr:row>5</xdr:row>
      <xdr:rowOff>52387</xdr:rowOff>
    </xdr:from>
    <xdr:to>
      <xdr:col>2</xdr:col>
      <xdr:colOff>7505700</xdr:colOff>
      <xdr:row>26</xdr:row>
      <xdr:rowOff>44450</xdr:rowOff>
    </xdr:to>
    <xdr:pic>
      <xdr:nvPicPr>
        <xdr:cNvPr id="3" name="Picture 2" descr="This horizontal bar chart shows the percentage share of each installed measure type across the whole of ECO until the end of September 2022. The measure type shares are shown for the different ECO phases; ECO 1 and 2 combined, ECO Help-to-Heat, ECO3 and ECO 4. ‘All ECO’ represents the measure distribution for the entire scheme. Across all ECO phases, it shows that Boilers make up 23%, Other Heating 18%, Cavity Wall Insulation 29%, Loft Insulation 19%, Solid Wall Insulation 6%, and Other Insulation 4%.&#10;This horizontal bar chart shows the percentage share of each installed measure type across the whole of ECO until the end of September 2022. The measure type shares are shown for the different ECO phases; ECO 1 and 2 combined, ECO Help-to-Heat, ECO3 and ECO4 (including ECO3 Interim). ‘All ECO’ represents the measure distribution for the entire scheme. Across all ECO phases, it shows that Boilers make up 23%, Other Heating 18%, Cavity Wall Insulation 29%, Loft Insulation 19%, Solid Wall Insulation 6%, and Other Insulation 4%.&#10;In comparison for ECO4 only (including ECO3 Interim), Boilers and Other Heating each account for 14% and 33% of measures installed respectively, with Cavity Wall Insulation at 29%, Loft Insulation at 15%, Other Insulation at 6%, and Solid Wall Insulation at 3%.&#10;">
          <a:extLst>
            <a:ext uri="{FF2B5EF4-FFF2-40B4-BE49-F238E27FC236}">
              <a16:creationId xmlns:a16="http://schemas.microsoft.com/office/drawing/2014/main" id="{D8F2FC78-2250-1499-941C-E70C6FE3B915}"/>
            </a:ext>
          </a:extLst>
        </xdr:cNvPr>
        <xdr:cNvPicPr>
          <a:picLocks noChangeAspect="1"/>
        </xdr:cNvPicPr>
      </xdr:nvPicPr>
      <xdr:blipFill>
        <a:blip xmlns:r="http://schemas.openxmlformats.org/officeDocument/2006/relationships" r:embed="rId8"/>
        <a:stretch>
          <a:fillRect/>
        </a:stretch>
      </xdr:blipFill>
      <xdr:spPr>
        <a:xfrm>
          <a:off x="7831699" y="1614487"/>
          <a:ext cx="7513076" cy="4006851"/>
        </a:xfrm>
        <a:prstGeom prst="rect">
          <a:avLst/>
        </a:prstGeom>
        <a:ln>
          <a:solidFill>
            <a:schemeClr val="bg1">
              <a:lumMod val="50000"/>
            </a:schemeClr>
          </a:solidFill>
        </a:ln>
      </xdr:spPr>
    </xdr:pic>
    <xdr:clientData/>
  </xdr:twoCellAnchor>
  <xdr:twoCellAnchor editAs="oneCell">
    <xdr:from>
      <xdr:col>1</xdr:col>
      <xdr:colOff>142741</xdr:colOff>
      <xdr:row>29</xdr:row>
      <xdr:rowOff>57149</xdr:rowOff>
    </xdr:from>
    <xdr:to>
      <xdr:col>3</xdr:col>
      <xdr:colOff>12019</xdr:colOff>
      <xdr:row>48</xdr:row>
      <xdr:rowOff>179387</xdr:rowOff>
    </xdr:to>
    <xdr:pic>
      <xdr:nvPicPr>
        <xdr:cNvPr id="6" name="Picture 5" descr="This horizontal bar chart shows the percentage share of each measure type installed under ECO's Affordable Warmth obligation until the end of September 2022. The measure type shares are shown for the different ECO phases; ECO 1 and 2 combined, ECO Help-to-Heat, ECO3 and ECO 4. ‘All ECO’ represents the measure distribution for the entire scheme. Across all ECO phases, most installations are for Boilers at 41%, followed by Other Heating at 29%, Cavity Wall Insulation at 12%, Loft insulation at 9%, Other Insulation at 7% and Solid Wall Insulation at 2%.">
          <a:extLst>
            <a:ext uri="{FF2B5EF4-FFF2-40B4-BE49-F238E27FC236}">
              <a16:creationId xmlns:a16="http://schemas.microsoft.com/office/drawing/2014/main" id="{126F4B36-EA85-DACB-9E1E-A4EA9E9C83DD}"/>
            </a:ext>
          </a:extLst>
        </xdr:cNvPr>
        <xdr:cNvPicPr>
          <a:picLocks noChangeAspect="1"/>
        </xdr:cNvPicPr>
      </xdr:nvPicPr>
      <xdr:blipFill>
        <a:blip xmlns:r="http://schemas.openxmlformats.org/officeDocument/2006/relationships" r:embed="rId9"/>
        <a:stretch>
          <a:fillRect/>
        </a:stretch>
      </xdr:blipFill>
      <xdr:spPr>
        <a:xfrm>
          <a:off x="7800841" y="6462712"/>
          <a:ext cx="7501071" cy="3738563"/>
        </a:xfrm>
        <a:prstGeom prst="rect">
          <a:avLst/>
        </a:prstGeom>
        <a:ln>
          <a:solidFill>
            <a:schemeClr val="bg1">
              <a:lumMod val="50000"/>
            </a:schemeClr>
          </a:solidFill>
        </a:ln>
      </xdr:spPr>
    </xdr:pic>
    <xdr:clientData/>
  </xdr:twoCellAnchor>
  <xdr:twoCellAnchor editAs="oneCell">
    <xdr:from>
      <xdr:col>1</xdr:col>
      <xdr:colOff>144027</xdr:colOff>
      <xdr:row>72</xdr:row>
      <xdr:rowOff>85724</xdr:rowOff>
    </xdr:from>
    <xdr:to>
      <xdr:col>3</xdr:col>
      <xdr:colOff>2495</xdr:colOff>
      <xdr:row>92</xdr:row>
      <xdr:rowOff>106363</xdr:rowOff>
    </xdr:to>
    <xdr:pic>
      <xdr:nvPicPr>
        <xdr:cNvPr id="7" name="Picture 6" descr="This area chart shows the number of Green Deal plans that have a status of 'Live' or 'Completed'. The number of plans is given on a quarterly basis, from Quarter 3 2013 (July to September) through to Quarter 3 2022 (July to September). At the end of September 2022, there were 9,641 'Live' plans, and 4,226 'Completed' plans. There has been a slow, steady increase of completed plans since January 2015. ">
          <a:extLst>
            <a:ext uri="{FF2B5EF4-FFF2-40B4-BE49-F238E27FC236}">
              <a16:creationId xmlns:a16="http://schemas.microsoft.com/office/drawing/2014/main" id="{37E2A381-C16E-D582-E321-ABF011A37009}"/>
            </a:ext>
          </a:extLst>
        </xdr:cNvPr>
        <xdr:cNvPicPr>
          <a:picLocks noChangeAspect="1"/>
        </xdr:cNvPicPr>
      </xdr:nvPicPr>
      <xdr:blipFill>
        <a:blip xmlns:r="http://schemas.openxmlformats.org/officeDocument/2006/relationships" r:embed="rId10"/>
        <a:stretch>
          <a:fillRect/>
        </a:stretch>
      </xdr:blipFill>
      <xdr:spPr>
        <a:xfrm>
          <a:off x="7802127" y="15449549"/>
          <a:ext cx="7528361" cy="3833814"/>
        </a:xfrm>
        <a:prstGeom prst="rect">
          <a:avLst/>
        </a:prstGeom>
        <a:ln>
          <a:solidFill>
            <a:schemeClr val="bg1">
              <a:lumMod val="50000"/>
            </a:schemeClr>
          </a:solidFill>
        </a:ln>
      </xdr:spPr>
    </xdr:pic>
    <xdr:clientData/>
  </xdr:twoCellAnchor>
  <xdr:twoCellAnchor editAs="oneCell">
    <xdr:from>
      <xdr:col>0</xdr:col>
      <xdr:colOff>100012</xdr:colOff>
      <xdr:row>146</xdr:row>
      <xdr:rowOff>33337</xdr:rowOff>
    </xdr:from>
    <xdr:to>
      <xdr:col>2</xdr:col>
      <xdr:colOff>3800916</xdr:colOff>
      <xdr:row>168</xdr:row>
      <xdr:rowOff>163512</xdr:rowOff>
    </xdr:to>
    <xdr:pic>
      <xdr:nvPicPr>
        <xdr:cNvPr id="10" name="Picture 9" descr="This line chart shows the number of ECO measures installed by completion day, from 1st October 2021 to 30th September 2022. ECO3 measures being completed from 1st October 2021 generally followed an even pattern up to December 2021, with more completions (around 1,000 to 1,500 per day) on weekdays compared to weekends. Bank holidays then resulted in fewer daily installations during December 2021. The generally even pattern seen before December then resumed, up until a substantial spike in daily delivery on 31st March 2022, around 4,000 measures, as this was the last day suppliers had to complete paperwork on ECO3 measures. Measures from 1st April 2022 up until 30th  June 2022 were delivered under either ECO3 Interim or ECO4 and have been at a lower level than ECO3, generally below 500 completions per day on weekdays. Again, there was a large spike on the last day suppliers had to complete paperwork on ECO3 Interim (30th June 2022), at around 2,000 measures. Since then, ECO4 daily completions have been very low, picking up slightly in August and September 2022.">
          <a:extLst>
            <a:ext uri="{FF2B5EF4-FFF2-40B4-BE49-F238E27FC236}">
              <a16:creationId xmlns:a16="http://schemas.microsoft.com/office/drawing/2014/main" id="{A4DB44DC-D934-B14F-140A-AF04977EFF17}"/>
            </a:ext>
          </a:extLst>
        </xdr:cNvPr>
        <xdr:cNvPicPr>
          <a:picLocks noChangeAspect="1"/>
        </xdr:cNvPicPr>
      </xdr:nvPicPr>
      <xdr:blipFill>
        <a:blip xmlns:r="http://schemas.openxmlformats.org/officeDocument/2006/relationships" r:embed="rId11"/>
        <a:stretch>
          <a:fillRect/>
        </a:stretch>
      </xdr:blipFill>
      <xdr:spPr>
        <a:xfrm>
          <a:off x="100012" y="29822775"/>
          <a:ext cx="11536804" cy="4324350"/>
        </a:xfrm>
        <a:prstGeom prst="rect">
          <a:avLst/>
        </a:prstGeom>
        <a:ln>
          <a:solidFill>
            <a:schemeClr val="bg1">
              <a:lumMod val="50000"/>
            </a:schemeClr>
          </a:solidFill>
        </a:ln>
      </xdr:spPr>
    </xdr:pic>
    <xdr:clientData/>
  </xdr:twoCellAnchor>
  <xdr:twoCellAnchor editAs="oneCell">
    <xdr:from>
      <xdr:col>0</xdr:col>
      <xdr:colOff>0</xdr:colOff>
      <xdr:row>51</xdr:row>
      <xdr:rowOff>63500</xdr:rowOff>
    </xdr:from>
    <xdr:to>
      <xdr:col>0</xdr:col>
      <xdr:colOff>7459545</xdr:colOff>
      <xdr:row>70</xdr:row>
      <xdr:rowOff>48468</xdr:rowOff>
    </xdr:to>
    <xdr:pic>
      <xdr:nvPicPr>
        <xdr:cNvPr id="9" name="Picture 8"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319226C3-3E76-8C01-9C3F-290CFFF6594D}"/>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11520714"/>
          <a:ext cx="7462720" cy="3780000"/>
        </a:xfrm>
        <a:prstGeom prst="rect">
          <a:avLst/>
        </a:prstGeom>
        <a:ln>
          <a:solidFill>
            <a:sysClr val="windowText" lastClr="000000"/>
          </a:solidFill>
        </a:ln>
      </xdr:spPr>
    </xdr:pic>
    <xdr:clientData/>
  </xdr:twoCellAnchor>
  <xdr:twoCellAnchor editAs="oneCell">
    <xdr:from>
      <xdr:col>0</xdr:col>
      <xdr:colOff>57150</xdr:colOff>
      <xdr:row>29</xdr:row>
      <xdr:rowOff>47625</xdr:rowOff>
    </xdr:from>
    <xdr:to>
      <xdr:col>1</xdr:col>
      <xdr:colOff>26762</xdr:colOff>
      <xdr:row>48</xdr:row>
      <xdr:rowOff>177800</xdr:rowOff>
    </xdr:to>
    <xdr:pic>
      <xdr:nvPicPr>
        <xdr:cNvPr id="12" name="Picture 11" descr="This stacked bar chart shows the main fuel types of properties that had ECO measures installed between Quarter 1 2013 until the end of Quarter 3 2022. It shows that in most properties to receive an ECO measure, gas was the main fuel, with 2.92 million measures installed in properties using gas as the main fuel source. The number of properties with electricity as the main fuel type has increased since 2013. 'Other' fuel types have generally remained a low percentage of ECO measure properties. For Quarter 3 2022, the share of ECO measures being installed in properties with gas as the main fuel source was 84% and electricity accounted for a further 5%.">
          <a:extLst>
            <a:ext uri="{FF2B5EF4-FFF2-40B4-BE49-F238E27FC236}">
              <a16:creationId xmlns:a16="http://schemas.microsoft.com/office/drawing/2014/main" id="{DB98C5FC-230A-4F5F-8C37-A3B71658CAF5}"/>
            </a:ext>
          </a:extLst>
        </xdr:cNvPr>
        <xdr:cNvPicPr>
          <a:picLocks noChangeAspect="1"/>
        </xdr:cNvPicPr>
      </xdr:nvPicPr>
      <xdr:blipFill>
        <a:blip xmlns:r="http://schemas.openxmlformats.org/officeDocument/2006/relationships" r:embed="rId13"/>
        <a:stretch>
          <a:fillRect/>
        </a:stretch>
      </xdr:blipFill>
      <xdr:spPr>
        <a:xfrm>
          <a:off x="57150" y="6705600"/>
          <a:ext cx="7456262" cy="3930650"/>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507679</xdr:colOff>
      <xdr:row>3</xdr:row>
      <xdr:rowOff>25852</xdr:rowOff>
    </xdr:from>
    <xdr:to>
      <xdr:col>0</xdr:col>
      <xdr:colOff>6415768</xdr:colOff>
      <xdr:row>50</xdr:row>
      <xdr:rowOff>8808</xdr:rowOff>
    </xdr:to>
    <xdr:pic>
      <xdr:nvPicPr>
        <xdr:cNvPr id="3" name="Picture 2" descr="This map shows the number of households receiving ECO measures per 1,000 households in each Local Authority. The map covers data from January 2013 to the end of September 2022.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DBE565BB-C262-119B-4B87-2686D292BC8F}"/>
            </a:ext>
          </a:extLst>
        </xdr:cNvPr>
        <xdr:cNvPicPr>
          <a:picLocks noChangeAspect="1"/>
        </xdr:cNvPicPr>
      </xdr:nvPicPr>
      <xdr:blipFill>
        <a:blip xmlns:r="http://schemas.openxmlformats.org/officeDocument/2006/relationships" r:embed="rId1"/>
        <a:stretch>
          <a:fillRect/>
        </a:stretch>
      </xdr:blipFill>
      <xdr:spPr>
        <a:xfrm>
          <a:off x="507679" y="1651906"/>
          <a:ext cx="5908089" cy="76573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226722</xdr:colOff>
      <xdr:row>3</xdr:row>
      <xdr:rowOff>43728</xdr:rowOff>
    </xdr:from>
    <xdr:to>
      <xdr:col>0</xdr:col>
      <xdr:colOff>6905569</xdr:colOff>
      <xdr:row>53</xdr:row>
      <xdr:rowOff>112566</xdr:rowOff>
    </xdr:to>
    <xdr:pic>
      <xdr:nvPicPr>
        <xdr:cNvPr id="2" name="Picture 1"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8BF46D63-91F6-7553-5921-8E529298184B}"/>
            </a:ext>
          </a:extLst>
        </xdr:cNvPr>
        <xdr:cNvPicPr>
          <a:picLocks noChangeAspect="1"/>
        </xdr:cNvPicPr>
      </xdr:nvPicPr>
      <xdr:blipFill>
        <a:blip xmlns:r="http://schemas.openxmlformats.org/officeDocument/2006/relationships" r:embed="rId1"/>
        <a:stretch>
          <a:fillRect/>
        </a:stretch>
      </xdr:blipFill>
      <xdr:spPr>
        <a:xfrm>
          <a:off x="226722" y="1671637"/>
          <a:ext cx="6678847" cy="85460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06%20Self%20Gen%20Repor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offordh1\AppData\Roaming\Microsoft\Excel\ECO_Dummy_Data_V2%20(version%201).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12\seymout3\Desktop\QR%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Report%20Master\QX%20Repor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arketing\British%20Gas\CERT\98.%20Programme%20Office\31.%20CERT%20Insulation%20Activity\SelfGen\SelfGen%20Reporting\2012-11-20%20Self%20Gen%20Rep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Marketing\British%20Gas\CERT\98.%20Programme%20Office\02.%20Reports\CERT%20Quarterly%20OFGEM%20Reports\Summaries\QR%20Summary.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E%20Obligations\ECO%20Margin%20Mgt\1.%20Strategy,%20Performance%20and%20Forecasting\3.%20Finance%20-%20Monthly\3.%20BEIS%20Cost%20Reporting\ECO%202t\ECO%202t%20%20BEIS%20Cost%20Report_MacroTest.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arketing\British%20Gas\New_Energy\Channels\Budget\2012-2013%20Cost%20trackers\Commercial%20Cost%20tracker%202012-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refreshError="1"/>
      <sheetData sheetId="1" refreshError="1"/>
      <sheetData sheetId="2" refreshError="1"/>
      <sheetData sheetId="3" refreshError="1"/>
      <sheetData sheetId="4" refreshError="1"/>
      <sheetData sheetId="5" refreshError="1"/>
      <sheetData sheetId="6" refreshError="1">
        <row r="4">
          <cell r="A4">
            <v>2012</v>
          </cell>
          <cell r="B4">
            <v>1</v>
          </cell>
          <cell r="D4" t="str">
            <v>able</v>
          </cell>
          <cell r="E4" t="str">
            <v>SG</v>
          </cell>
          <cell r="F4" t="str">
            <v>cas</v>
          </cell>
          <cell r="M4">
            <v>86.448999999999998</v>
          </cell>
        </row>
        <row r="5">
          <cell r="A5">
            <v>2012</v>
          </cell>
          <cell r="B5">
            <v>1</v>
          </cell>
          <cell r="D5" t="str">
            <v>able</v>
          </cell>
          <cell r="E5" t="str">
            <v>SG</v>
          </cell>
          <cell r="F5" t="str">
            <v>dys</v>
          </cell>
          <cell r="M5">
            <v>4065.752</v>
          </cell>
        </row>
        <row r="6">
          <cell r="A6">
            <v>2012</v>
          </cell>
          <cell r="B6">
            <v>1</v>
          </cell>
          <cell r="D6" t="str">
            <v>able</v>
          </cell>
          <cell r="E6" t="str">
            <v>SG</v>
          </cell>
          <cell r="F6" t="str">
            <v>ess</v>
          </cell>
          <cell r="M6">
            <v>4679.991</v>
          </cell>
        </row>
        <row r="7">
          <cell r="A7">
            <v>2012</v>
          </cell>
          <cell r="B7">
            <v>1</v>
          </cell>
          <cell r="D7" t="str">
            <v>able</v>
          </cell>
          <cell r="E7" t="str">
            <v>SG</v>
          </cell>
          <cell r="F7" t="str">
            <v>homes</v>
          </cell>
          <cell r="M7">
            <v>826.95299999999997</v>
          </cell>
        </row>
        <row r="8">
          <cell r="A8">
            <v>2012</v>
          </cell>
          <cell r="B8">
            <v>1</v>
          </cell>
          <cell r="D8" t="str">
            <v>warm</v>
          </cell>
          <cell r="E8" t="str">
            <v>SG</v>
          </cell>
          <cell r="F8" t="str">
            <v>cas</v>
          </cell>
          <cell r="M8">
            <v>467.30500000000001</v>
          </cell>
        </row>
        <row r="9">
          <cell r="A9">
            <v>2012</v>
          </cell>
          <cell r="B9">
            <v>1</v>
          </cell>
          <cell r="D9" t="str">
            <v>warm</v>
          </cell>
          <cell r="E9" t="str">
            <v>SG</v>
          </cell>
          <cell r="F9" t="str">
            <v>dys</v>
          </cell>
          <cell r="M9">
            <v>2437.9470000000001</v>
          </cell>
        </row>
        <row r="10">
          <cell r="A10">
            <v>2012</v>
          </cell>
          <cell r="B10">
            <v>1</v>
          </cell>
          <cell r="D10" t="str">
            <v>warm</v>
          </cell>
          <cell r="E10" t="str">
            <v>SG</v>
          </cell>
          <cell r="F10" t="str">
            <v>ess</v>
          </cell>
          <cell r="M10">
            <v>8347.3089999999993</v>
          </cell>
        </row>
        <row r="11">
          <cell r="A11">
            <v>2012</v>
          </cell>
          <cell r="B11">
            <v>1</v>
          </cell>
          <cell r="D11" t="str">
            <v>warm</v>
          </cell>
          <cell r="E11" t="str">
            <v>SG</v>
          </cell>
          <cell r="F11" t="str">
            <v>hil</v>
          </cell>
          <cell r="M11">
            <v>145.93600000000001</v>
          </cell>
        </row>
        <row r="12">
          <cell r="A12">
            <v>2012</v>
          </cell>
          <cell r="B12">
            <v>1</v>
          </cell>
          <cell r="D12" t="str">
            <v>warm</v>
          </cell>
          <cell r="E12" t="str">
            <v>SG</v>
          </cell>
          <cell r="F12" t="str">
            <v>homes</v>
          </cell>
          <cell r="M12">
            <v>3751.998</v>
          </cell>
        </row>
        <row r="13">
          <cell r="A13">
            <v>2012</v>
          </cell>
          <cell r="B13">
            <v>1</v>
          </cell>
          <cell r="D13" t="str">
            <v>warm</v>
          </cell>
          <cell r="E13" t="str">
            <v>SG</v>
          </cell>
          <cell r="F13" t="str">
            <v>ins</v>
          </cell>
          <cell r="M13">
            <v>17279.492999999999</v>
          </cell>
        </row>
        <row r="14">
          <cell r="A14">
            <v>2012</v>
          </cell>
          <cell r="B14">
            <v>1</v>
          </cell>
          <cell r="D14" t="str">
            <v>warm</v>
          </cell>
          <cell r="E14" t="str">
            <v>SG</v>
          </cell>
          <cell r="F14" t="str">
            <v>J&amp;J</v>
          </cell>
          <cell r="M14">
            <v>23.08</v>
          </cell>
        </row>
        <row r="15">
          <cell r="A15">
            <v>2012</v>
          </cell>
          <cell r="B15">
            <v>1</v>
          </cell>
          <cell r="D15" t="str">
            <v>warm</v>
          </cell>
          <cell r="E15" t="str">
            <v>SG</v>
          </cell>
          <cell r="F15" t="str">
            <v>mark</v>
          </cell>
          <cell r="M15">
            <v>22015.837</v>
          </cell>
        </row>
        <row r="16">
          <cell r="A16">
            <v>2012</v>
          </cell>
          <cell r="B16">
            <v>1</v>
          </cell>
          <cell r="D16" t="str">
            <v>warm</v>
          </cell>
          <cell r="E16" t="str">
            <v>SG</v>
          </cell>
          <cell r="F16" t="str">
            <v>rock</v>
          </cell>
          <cell r="M16">
            <v>16.794</v>
          </cell>
        </row>
        <row r="17">
          <cell r="A17">
            <v>2012</v>
          </cell>
          <cell r="B17">
            <v>1</v>
          </cell>
          <cell r="D17" t="str">
            <v>able</v>
          </cell>
          <cell r="E17" t="str">
            <v>SG</v>
          </cell>
          <cell r="F17" t="str">
            <v>cas</v>
          </cell>
          <cell r="M17">
            <v>330.34500000000003</v>
          </cell>
        </row>
        <row r="18">
          <cell r="A18">
            <v>2012</v>
          </cell>
          <cell r="B18">
            <v>1</v>
          </cell>
          <cell r="D18" t="str">
            <v>able</v>
          </cell>
          <cell r="E18" t="str">
            <v>SG</v>
          </cell>
          <cell r="F18" t="str">
            <v>dys</v>
          </cell>
          <cell r="M18">
            <v>2664.0709999999999</v>
          </cell>
        </row>
        <row r="19">
          <cell r="A19">
            <v>2012</v>
          </cell>
          <cell r="B19">
            <v>1</v>
          </cell>
          <cell r="D19" t="str">
            <v>able</v>
          </cell>
          <cell r="E19" t="str">
            <v>SG</v>
          </cell>
          <cell r="F19" t="str">
            <v>ess</v>
          </cell>
          <cell r="M19">
            <v>2111.4340000000002</v>
          </cell>
        </row>
        <row r="20">
          <cell r="A20">
            <v>2012</v>
          </cell>
          <cell r="B20">
            <v>1</v>
          </cell>
          <cell r="D20" t="str">
            <v>able</v>
          </cell>
          <cell r="E20" t="str">
            <v>SG</v>
          </cell>
          <cell r="F20" t="str">
            <v>hil</v>
          </cell>
          <cell r="M20">
            <v>36.46</v>
          </cell>
        </row>
        <row r="21">
          <cell r="A21">
            <v>2012</v>
          </cell>
          <cell r="B21">
            <v>1</v>
          </cell>
          <cell r="D21" t="str">
            <v>able</v>
          </cell>
          <cell r="E21" t="str">
            <v>SG</v>
          </cell>
          <cell r="F21" t="str">
            <v>homes</v>
          </cell>
          <cell r="M21">
            <v>1663.4939999999999</v>
          </cell>
        </row>
        <row r="22">
          <cell r="A22">
            <v>2012</v>
          </cell>
          <cell r="B22">
            <v>1</v>
          </cell>
          <cell r="D22" t="str">
            <v>warm</v>
          </cell>
          <cell r="E22" t="str">
            <v>SG</v>
          </cell>
          <cell r="F22" t="str">
            <v>cas</v>
          </cell>
          <cell r="M22">
            <v>2084.4067796569998</v>
          </cell>
        </row>
        <row r="23">
          <cell r="A23">
            <v>2012</v>
          </cell>
          <cell r="B23">
            <v>1</v>
          </cell>
          <cell r="D23" t="str">
            <v>warm</v>
          </cell>
          <cell r="E23" t="str">
            <v>SG</v>
          </cell>
          <cell r="F23" t="str">
            <v>dgi</v>
          </cell>
          <cell r="M23">
            <v>3563.4290000000001</v>
          </cell>
        </row>
        <row r="24">
          <cell r="A24">
            <v>2012</v>
          </cell>
          <cell r="B24">
            <v>1</v>
          </cell>
          <cell r="D24" t="str">
            <v>warm</v>
          </cell>
          <cell r="E24" t="str">
            <v>SG</v>
          </cell>
          <cell r="F24" t="str">
            <v>dow</v>
          </cell>
          <cell r="M24">
            <v>1577.2449999999999</v>
          </cell>
        </row>
        <row r="25">
          <cell r="A25">
            <v>2012</v>
          </cell>
          <cell r="B25">
            <v>1</v>
          </cell>
          <cell r="D25" t="str">
            <v>warm</v>
          </cell>
          <cell r="E25" t="str">
            <v>SG</v>
          </cell>
          <cell r="F25" t="str">
            <v>dys</v>
          </cell>
          <cell r="M25">
            <v>1743.126</v>
          </cell>
        </row>
        <row r="26">
          <cell r="A26">
            <v>2012</v>
          </cell>
          <cell r="B26">
            <v>1</v>
          </cell>
          <cell r="D26" t="str">
            <v>warm</v>
          </cell>
          <cell r="E26" t="str">
            <v>SG</v>
          </cell>
          <cell r="F26" t="str">
            <v>ess</v>
          </cell>
          <cell r="M26">
            <v>12076.106</v>
          </cell>
        </row>
        <row r="27">
          <cell r="A27">
            <v>2012</v>
          </cell>
          <cell r="B27">
            <v>1</v>
          </cell>
          <cell r="D27" t="str">
            <v>warm</v>
          </cell>
          <cell r="E27" t="str">
            <v>SG</v>
          </cell>
          <cell r="F27" t="str">
            <v>eve</v>
          </cell>
          <cell r="M27">
            <v>1124.1130000000001</v>
          </cell>
        </row>
        <row r="28">
          <cell r="A28">
            <v>2012</v>
          </cell>
          <cell r="B28">
            <v>1</v>
          </cell>
          <cell r="D28" t="str">
            <v>warm</v>
          </cell>
          <cell r="E28" t="str">
            <v>SG</v>
          </cell>
          <cell r="F28" t="str">
            <v>hil</v>
          </cell>
          <cell r="M28">
            <v>164.018</v>
          </cell>
        </row>
        <row r="29">
          <cell r="A29">
            <v>2012</v>
          </cell>
          <cell r="B29">
            <v>1</v>
          </cell>
          <cell r="D29" t="str">
            <v>warm</v>
          </cell>
          <cell r="E29" t="str">
            <v>SG</v>
          </cell>
          <cell r="F29" t="str">
            <v>homes</v>
          </cell>
          <cell r="M29">
            <v>4643.2049999999999</v>
          </cell>
        </row>
        <row r="30">
          <cell r="A30">
            <v>2012</v>
          </cell>
          <cell r="B30">
            <v>1</v>
          </cell>
          <cell r="D30" t="str">
            <v>warm</v>
          </cell>
          <cell r="E30" t="str">
            <v>SG</v>
          </cell>
          <cell r="F30" t="str">
            <v>J&amp;J</v>
          </cell>
          <cell r="M30">
            <v>50.981999999999999</v>
          </cell>
        </row>
        <row r="31">
          <cell r="A31">
            <v>2012</v>
          </cell>
          <cell r="B31">
            <v>1</v>
          </cell>
          <cell r="D31" t="str">
            <v>warm</v>
          </cell>
          <cell r="E31" t="str">
            <v>SG</v>
          </cell>
          <cell r="F31" t="str">
            <v>knw</v>
          </cell>
          <cell r="M31">
            <v>782.09</v>
          </cell>
        </row>
        <row r="32">
          <cell r="A32">
            <v>2012</v>
          </cell>
          <cell r="B32">
            <v>1</v>
          </cell>
          <cell r="D32" t="str">
            <v>warm</v>
          </cell>
          <cell r="E32" t="str">
            <v>SG</v>
          </cell>
          <cell r="F32" t="str">
            <v>mark</v>
          </cell>
          <cell r="M32">
            <v>21240.096000000001</v>
          </cell>
        </row>
        <row r="33">
          <cell r="A33">
            <v>2012</v>
          </cell>
          <cell r="B33">
            <v>1</v>
          </cell>
          <cell r="D33" t="str">
            <v>warm</v>
          </cell>
          <cell r="E33" t="str">
            <v>SG</v>
          </cell>
          <cell r="F33" t="str">
            <v>tic</v>
          </cell>
          <cell r="M33">
            <v>16.794</v>
          </cell>
        </row>
        <row r="34">
          <cell r="A34">
            <v>2012</v>
          </cell>
          <cell r="B34">
            <v>1</v>
          </cell>
          <cell r="D34" t="str">
            <v>able</v>
          </cell>
          <cell r="E34" t="str">
            <v>SG</v>
          </cell>
          <cell r="F34" t="str">
            <v>cas</v>
          </cell>
          <cell r="M34">
            <v>332.04391963210003</v>
          </cell>
        </row>
        <row r="35">
          <cell r="A35">
            <v>2012</v>
          </cell>
          <cell r="B35">
            <v>1</v>
          </cell>
          <cell r="D35" t="str">
            <v>able</v>
          </cell>
          <cell r="E35" t="str">
            <v>SG</v>
          </cell>
          <cell r="F35" t="str">
            <v>dys</v>
          </cell>
          <cell r="M35">
            <v>2950.19</v>
          </cell>
        </row>
        <row r="36">
          <cell r="A36">
            <v>2012</v>
          </cell>
          <cell r="B36">
            <v>1</v>
          </cell>
          <cell r="D36" t="str">
            <v>able</v>
          </cell>
          <cell r="E36" t="str">
            <v>SG</v>
          </cell>
          <cell r="F36" t="str">
            <v>eco</v>
          </cell>
          <cell r="M36">
            <v>709.495</v>
          </cell>
        </row>
        <row r="37">
          <cell r="A37">
            <v>2012</v>
          </cell>
          <cell r="B37">
            <v>1</v>
          </cell>
          <cell r="D37" t="str">
            <v>able</v>
          </cell>
          <cell r="E37" t="str">
            <v>SG</v>
          </cell>
          <cell r="F37" t="str">
            <v>ess</v>
          </cell>
          <cell r="M37">
            <v>2631.2359999999999</v>
          </cell>
        </row>
        <row r="38">
          <cell r="A38">
            <v>2012</v>
          </cell>
          <cell r="B38">
            <v>1</v>
          </cell>
          <cell r="D38" t="str">
            <v>able</v>
          </cell>
          <cell r="E38" t="str">
            <v>SG</v>
          </cell>
          <cell r="F38" t="str">
            <v>exc</v>
          </cell>
          <cell r="M38">
            <v>455.97800000000001</v>
          </cell>
        </row>
        <row r="39">
          <cell r="A39">
            <v>2012</v>
          </cell>
          <cell r="B39">
            <v>1</v>
          </cell>
          <cell r="D39" t="str">
            <v>able</v>
          </cell>
          <cell r="E39" t="str">
            <v>SG</v>
          </cell>
          <cell r="F39" t="str">
            <v>hil</v>
          </cell>
          <cell r="M39">
            <v>517.39200000000005</v>
          </cell>
        </row>
        <row r="40">
          <cell r="A40">
            <v>2012</v>
          </cell>
          <cell r="B40">
            <v>1</v>
          </cell>
          <cell r="D40" t="str">
            <v>able</v>
          </cell>
          <cell r="E40" t="str">
            <v>SG</v>
          </cell>
          <cell r="F40" t="str">
            <v>homes</v>
          </cell>
          <cell r="M40">
            <v>1823.124</v>
          </cell>
        </row>
        <row r="41">
          <cell r="A41">
            <v>2012</v>
          </cell>
          <cell r="B41">
            <v>1</v>
          </cell>
          <cell r="D41" t="str">
            <v>warm</v>
          </cell>
          <cell r="E41" t="str">
            <v>SG</v>
          </cell>
          <cell r="F41" t="str">
            <v>cas</v>
          </cell>
          <cell r="M41">
            <v>1219.8932771791001</v>
          </cell>
        </row>
        <row r="42">
          <cell r="A42">
            <v>2012</v>
          </cell>
          <cell r="B42">
            <v>1</v>
          </cell>
          <cell r="D42" t="str">
            <v>warm</v>
          </cell>
          <cell r="E42" t="str">
            <v>SG</v>
          </cell>
          <cell r="F42" t="str">
            <v>dgi</v>
          </cell>
          <cell r="M42">
            <v>10836.5817727292</v>
          </cell>
        </row>
        <row r="43">
          <cell r="A43">
            <v>2012</v>
          </cell>
          <cell r="B43">
            <v>1</v>
          </cell>
          <cell r="D43" t="str">
            <v>warm</v>
          </cell>
          <cell r="E43" t="str">
            <v>SG</v>
          </cell>
          <cell r="F43" t="str">
            <v>dys</v>
          </cell>
          <cell r="M43">
            <v>2557.7049999999999</v>
          </cell>
        </row>
        <row r="44">
          <cell r="A44">
            <v>2012</v>
          </cell>
          <cell r="B44">
            <v>1</v>
          </cell>
          <cell r="D44" t="str">
            <v>warm</v>
          </cell>
          <cell r="E44" t="str">
            <v>SG</v>
          </cell>
          <cell r="F44" t="str">
            <v>eco</v>
          </cell>
          <cell r="M44">
            <v>1116.354</v>
          </cell>
        </row>
        <row r="45">
          <cell r="A45">
            <v>2012</v>
          </cell>
          <cell r="B45">
            <v>1</v>
          </cell>
          <cell r="D45" t="str">
            <v>warm</v>
          </cell>
          <cell r="E45" t="str">
            <v>SG</v>
          </cell>
          <cell r="F45" t="str">
            <v>ess</v>
          </cell>
          <cell r="M45">
            <v>10295.107</v>
          </cell>
        </row>
        <row r="46">
          <cell r="A46">
            <v>2012</v>
          </cell>
          <cell r="B46">
            <v>1</v>
          </cell>
          <cell r="D46" t="str">
            <v>warm</v>
          </cell>
          <cell r="E46" t="str">
            <v>SG</v>
          </cell>
          <cell r="F46" t="str">
            <v>exc</v>
          </cell>
          <cell r="M46">
            <v>3090.4235392977998</v>
          </cell>
        </row>
        <row r="47">
          <cell r="A47">
            <v>2012</v>
          </cell>
          <cell r="B47">
            <v>1</v>
          </cell>
          <cell r="D47" t="str">
            <v>warm</v>
          </cell>
          <cell r="E47" t="str">
            <v>SG</v>
          </cell>
          <cell r="F47" t="str">
            <v>hil</v>
          </cell>
          <cell r="M47">
            <v>1552.174</v>
          </cell>
        </row>
        <row r="48">
          <cell r="A48">
            <v>2012</v>
          </cell>
          <cell r="B48">
            <v>1</v>
          </cell>
          <cell r="D48" t="str">
            <v>warm</v>
          </cell>
          <cell r="E48" t="str">
            <v>SG</v>
          </cell>
          <cell r="F48" t="str">
            <v>homes</v>
          </cell>
          <cell r="M48">
            <v>10820.146000000001</v>
          </cell>
        </row>
        <row r="49">
          <cell r="A49">
            <v>2012</v>
          </cell>
          <cell r="B49">
            <v>1</v>
          </cell>
          <cell r="D49" t="str">
            <v>warm</v>
          </cell>
          <cell r="E49" t="str">
            <v>SG</v>
          </cell>
          <cell r="F49" t="str">
            <v>J&amp;J</v>
          </cell>
          <cell r="M49">
            <v>16.643999999999998</v>
          </cell>
        </row>
        <row r="50">
          <cell r="A50">
            <v>2012</v>
          </cell>
          <cell r="B50">
            <v>1</v>
          </cell>
          <cell r="D50" t="str">
            <v>warm</v>
          </cell>
          <cell r="E50" t="str">
            <v>SG</v>
          </cell>
          <cell r="F50" t="str">
            <v>knw</v>
          </cell>
          <cell r="M50">
            <v>189.63200000000001</v>
          </cell>
        </row>
        <row r="51">
          <cell r="A51">
            <v>2012</v>
          </cell>
          <cell r="B51">
            <v>1</v>
          </cell>
          <cell r="D51" t="str">
            <v>warm</v>
          </cell>
          <cell r="E51" t="str">
            <v>SG</v>
          </cell>
          <cell r="F51" t="str">
            <v>mark</v>
          </cell>
          <cell r="M51">
            <v>30983.962</v>
          </cell>
        </row>
        <row r="52">
          <cell r="A52">
            <v>2012</v>
          </cell>
          <cell r="B52">
            <v>1</v>
          </cell>
          <cell r="D52" t="str">
            <v>warm</v>
          </cell>
          <cell r="E52" t="str">
            <v>SG</v>
          </cell>
          <cell r="F52" t="str">
            <v>miller</v>
          </cell>
          <cell r="M52">
            <v>2136.4949999999999</v>
          </cell>
        </row>
        <row r="53">
          <cell r="A53">
            <v>2012</v>
          </cell>
          <cell r="B53">
            <v>1</v>
          </cell>
          <cell r="D53" t="str">
            <v>warm</v>
          </cell>
          <cell r="E53" t="str">
            <v>SG</v>
          </cell>
          <cell r="F53" t="str">
            <v>sola</v>
          </cell>
          <cell r="M53">
            <v>100.325</v>
          </cell>
        </row>
        <row r="54">
          <cell r="A54">
            <v>2012</v>
          </cell>
          <cell r="B54">
            <v>1</v>
          </cell>
          <cell r="D54" t="str">
            <v>able</v>
          </cell>
          <cell r="E54" t="str">
            <v>SG</v>
          </cell>
          <cell r="F54" t="str">
            <v>aran</v>
          </cell>
          <cell r="M54">
            <v>47.414000000000001</v>
          </cell>
        </row>
        <row r="55">
          <cell r="A55">
            <v>2012</v>
          </cell>
          <cell r="B55">
            <v>1</v>
          </cell>
          <cell r="D55" t="str">
            <v>able</v>
          </cell>
          <cell r="E55" t="str">
            <v>SG</v>
          </cell>
          <cell r="F55" t="str">
            <v>cas</v>
          </cell>
          <cell r="M55">
            <v>366.27699999999999</v>
          </cell>
        </row>
        <row r="56">
          <cell r="A56">
            <v>2012</v>
          </cell>
          <cell r="B56">
            <v>1</v>
          </cell>
          <cell r="D56" t="str">
            <v>able</v>
          </cell>
          <cell r="E56" t="str">
            <v>SG</v>
          </cell>
          <cell r="F56" t="str">
            <v>dgi</v>
          </cell>
          <cell r="M56">
            <v>2976.4319999999998</v>
          </cell>
        </row>
        <row r="57">
          <cell r="A57">
            <v>2012</v>
          </cell>
          <cell r="B57">
            <v>1</v>
          </cell>
          <cell r="D57" t="str">
            <v>able</v>
          </cell>
          <cell r="E57" t="str">
            <v>SG</v>
          </cell>
          <cell r="F57" t="str">
            <v>dys</v>
          </cell>
          <cell r="M57">
            <v>3373.7829999999999</v>
          </cell>
        </row>
        <row r="58">
          <cell r="A58">
            <v>2012</v>
          </cell>
          <cell r="B58">
            <v>1</v>
          </cell>
          <cell r="D58" t="str">
            <v>able</v>
          </cell>
          <cell r="E58" t="str">
            <v>SG</v>
          </cell>
          <cell r="F58" t="str">
            <v>eco</v>
          </cell>
          <cell r="M58">
            <v>264.64299999999997</v>
          </cell>
        </row>
        <row r="59">
          <cell r="A59">
            <v>2012</v>
          </cell>
          <cell r="B59">
            <v>1</v>
          </cell>
          <cell r="D59" t="str">
            <v>able</v>
          </cell>
          <cell r="E59" t="str">
            <v>SG</v>
          </cell>
          <cell r="F59" t="str">
            <v>ess</v>
          </cell>
          <cell r="M59">
            <v>8212.5560000000005</v>
          </cell>
        </row>
        <row r="60">
          <cell r="A60">
            <v>2012</v>
          </cell>
          <cell r="B60">
            <v>1</v>
          </cell>
          <cell r="D60" t="str">
            <v>able</v>
          </cell>
          <cell r="E60" t="str">
            <v>SG</v>
          </cell>
          <cell r="F60" t="str">
            <v>exc</v>
          </cell>
          <cell r="M60">
            <v>7108.9136864118</v>
          </cell>
        </row>
        <row r="61">
          <cell r="A61">
            <v>2012</v>
          </cell>
          <cell r="B61">
            <v>1</v>
          </cell>
          <cell r="D61" t="str">
            <v>able</v>
          </cell>
          <cell r="E61" t="str">
            <v>SG</v>
          </cell>
          <cell r="F61" t="str">
            <v>hil</v>
          </cell>
          <cell r="M61">
            <v>1243.2750000000001</v>
          </cell>
        </row>
        <row r="62">
          <cell r="A62">
            <v>2012</v>
          </cell>
          <cell r="B62">
            <v>1</v>
          </cell>
          <cell r="D62" t="str">
            <v>able</v>
          </cell>
          <cell r="E62" t="str">
            <v>SG</v>
          </cell>
          <cell r="F62" t="str">
            <v>homes</v>
          </cell>
          <cell r="M62">
            <v>3132.0189999999998</v>
          </cell>
        </row>
        <row r="63">
          <cell r="A63">
            <v>2012</v>
          </cell>
          <cell r="B63">
            <v>1</v>
          </cell>
          <cell r="D63" t="str">
            <v>able</v>
          </cell>
          <cell r="E63" t="str">
            <v>SG</v>
          </cell>
          <cell r="F63" t="str">
            <v>ins</v>
          </cell>
          <cell r="M63">
            <v>34242.976000000002</v>
          </cell>
        </row>
        <row r="64">
          <cell r="A64">
            <v>2012</v>
          </cell>
          <cell r="B64">
            <v>1</v>
          </cell>
          <cell r="D64" t="str">
            <v>able</v>
          </cell>
          <cell r="E64" t="str">
            <v>SG</v>
          </cell>
          <cell r="F64" t="str">
            <v>rock</v>
          </cell>
          <cell r="M64">
            <v>782.89599999999996</v>
          </cell>
        </row>
        <row r="65">
          <cell r="A65">
            <v>2012</v>
          </cell>
          <cell r="B65">
            <v>1</v>
          </cell>
          <cell r="D65" t="str">
            <v>able</v>
          </cell>
          <cell r="E65" t="str">
            <v>SG</v>
          </cell>
          <cell r="F65" t="str">
            <v>sola</v>
          </cell>
          <cell r="M65">
            <v>100.23099999999999</v>
          </cell>
        </row>
        <row r="66">
          <cell r="A66">
            <v>2012</v>
          </cell>
          <cell r="B66">
            <v>1</v>
          </cell>
          <cell r="D66" t="str">
            <v>warm</v>
          </cell>
          <cell r="E66" t="str">
            <v>SG</v>
          </cell>
          <cell r="F66" t="str">
            <v>aran</v>
          </cell>
          <cell r="M66">
            <v>467.76100000000002</v>
          </cell>
        </row>
        <row r="67">
          <cell r="A67">
            <v>2012</v>
          </cell>
          <cell r="B67">
            <v>1</v>
          </cell>
          <cell r="D67" t="str">
            <v>warm</v>
          </cell>
          <cell r="E67" t="str">
            <v>SG</v>
          </cell>
          <cell r="F67" t="str">
            <v>cas</v>
          </cell>
          <cell r="M67">
            <v>831.38300000000004</v>
          </cell>
        </row>
        <row r="68">
          <cell r="A68">
            <v>2012</v>
          </cell>
          <cell r="B68">
            <v>1</v>
          </cell>
          <cell r="D68" t="str">
            <v>warm</v>
          </cell>
          <cell r="E68" t="str">
            <v>SG</v>
          </cell>
          <cell r="F68" t="str">
            <v>dgi</v>
          </cell>
          <cell r="M68">
            <v>4901.4219999999996</v>
          </cell>
        </row>
        <row r="69">
          <cell r="A69">
            <v>2012</v>
          </cell>
          <cell r="B69">
            <v>1</v>
          </cell>
          <cell r="D69" t="str">
            <v>warm</v>
          </cell>
          <cell r="E69" t="str">
            <v>SG</v>
          </cell>
          <cell r="F69" t="str">
            <v>dys</v>
          </cell>
          <cell r="M69">
            <v>4038.1120000000001</v>
          </cell>
        </row>
        <row r="70">
          <cell r="A70">
            <v>2012</v>
          </cell>
          <cell r="B70">
            <v>1</v>
          </cell>
          <cell r="D70" t="str">
            <v>warm</v>
          </cell>
          <cell r="E70" t="str">
            <v>SG</v>
          </cell>
          <cell r="F70" t="str">
            <v>eco</v>
          </cell>
          <cell r="M70">
            <v>2717.13</v>
          </cell>
        </row>
        <row r="71">
          <cell r="A71">
            <v>2012</v>
          </cell>
          <cell r="B71">
            <v>1</v>
          </cell>
          <cell r="D71" t="str">
            <v>warm</v>
          </cell>
          <cell r="E71" t="str">
            <v>SG</v>
          </cell>
          <cell r="F71" t="str">
            <v>ess</v>
          </cell>
          <cell r="M71">
            <v>9649.8250000000007</v>
          </cell>
        </row>
        <row r="72">
          <cell r="A72">
            <v>2012</v>
          </cell>
          <cell r="B72">
            <v>1</v>
          </cell>
          <cell r="D72" t="str">
            <v>warm</v>
          </cell>
          <cell r="E72" t="str">
            <v>SG</v>
          </cell>
          <cell r="F72" t="str">
            <v>exc</v>
          </cell>
          <cell r="M72">
            <v>7910.0101036464002</v>
          </cell>
        </row>
        <row r="73">
          <cell r="A73">
            <v>2012</v>
          </cell>
          <cell r="B73">
            <v>1</v>
          </cell>
          <cell r="D73" t="str">
            <v>warm</v>
          </cell>
          <cell r="E73" t="str">
            <v>SG</v>
          </cell>
          <cell r="F73" t="str">
            <v>hil</v>
          </cell>
          <cell r="M73">
            <v>438.86099999999999</v>
          </cell>
        </row>
        <row r="74">
          <cell r="A74">
            <v>2012</v>
          </cell>
          <cell r="B74">
            <v>1</v>
          </cell>
          <cell r="D74" t="str">
            <v>warm</v>
          </cell>
          <cell r="E74" t="str">
            <v>SG</v>
          </cell>
          <cell r="F74" t="str">
            <v>homes</v>
          </cell>
          <cell r="M74">
            <v>11144.856</v>
          </cell>
        </row>
        <row r="75">
          <cell r="A75">
            <v>2012</v>
          </cell>
          <cell r="B75">
            <v>1</v>
          </cell>
          <cell r="D75" t="str">
            <v>warm</v>
          </cell>
          <cell r="E75" t="str">
            <v>SG</v>
          </cell>
          <cell r="F75" t="str">
            <v>ins</v>
          </cell>
          <cell r="M75">
            <v>50772.889000000003</v>
          </cell>
        </row>
        <row r="76">
          <cell r="A76">
            <v>2012</v>
          </cell>
          <cell r="B76">
            <v>1</v>
          </cell>
          <cell r="D76" t="str">
            <v>warm</v>
          </cell>
          <cell r="E76" t="str">
            <v>SG</v>
          </cell>
          <cell r="F76" t="str">
            <v>J&amp;J</v>
          </cell>
          <cell r="M76">
            <v>31.693999999999999</v>
          </cell>
        </row>
        <row r="77">
          <cell r="A77">
            <v>2012</v>
          </cell>
          <cell r="B77">
            <v>1</v>
          </cell>
          <cell r="D77" t="str">
            <v>warm</v>
          </cell>
          <cell r="E77" t="str">
            <v>SG</v>
          </cell>
          <cell r="F77" t="str">
            <v>knw</v>
          </cell>
          <cell r="M77">
            <v>622.44299999999998</v>
          </cell>
        </row>
        <row r="78">
          <cell r="A78">
            <v>2012</v>
          </cell>
          <cell r="B78">
            <v>1</v>
          </cell>
          <cell r="D78" t="str">
            <v>warm</v>
          </cell>
          <cell r="E78" t="str">
            <v>SG</v>
          </cell>
          <cell r="F78" t="str">
            <v>mark</v>
          </cell>
          <cell r="M78">
            <v>57546.605000000003</v>
          </cell>
        </row>
        <row r="79">
          <cell r="A79">
            <v>2012</v>
          </cell>
          <cell r="B79">
            <v>1</v>
          </cell>
          <cell r="D79" t="str">
            <v>warm</v>
          </cell>
          <cell r="E79" t="str">
            <v>SG</v>
          </cell>
          <cell r="F79" t="str">
            <v>rock</v>
          </cell>
          <cell r="M79">
            <v>667.58299999999997</v>
          </cell>
        </row>
        <row r="80">
          <cell r="A80">
            <v>2012</v>
          </cell>
          <cell r="B80">
            <v>1</v>
          </cell>
          <cell r="D80" t="str">
            <v>warm</v>
          </cell>
          <cell r="E80" t="str">
            <v>SG</v>
          </cell>
          <cell r="F80" t="str">
            <v>sola</v>
          </cell>
          <cell r="M80">
            <v>763.52599999999995</v>
          </cell>
        </row>
        <row r="81">
          <cell r="A81">
            <v>2012</v>
          </cell>
          <cell r="B81">
            <v>1</v>
          </cell>
          <cell r="D81" t="str">
            <v>warm</v>
          </cell>
          <cell r="E81" t="str">
            <v>SG</v>
          </cell>
          <cell r="F81" t="str">
            <v>tic</v>
          </cell>
          <cell r="M81">
            <v>44.435000000000002</v>
          </cell>
        </row>
        <row r="82">
          <cell r="A82">
            <v>2012</v>
          </cell>
          <cell r="B82">
            <v>2</v>
          </cell>
          <cell r="D82" t="str">
            <v>able</v>
          </cell>
          <cell r="E82" t="str">
            <v>SG</v>
          </cell>
          <cell r="F82" t="str">
            <v>aran</v>
          </cell>
          <cell r="M82">
            <v>169.95099999999999</v>
          </cell>
        </row>
        <row r="83">
          <cell r="A83">
            <v>2012</v>
          </cell>
          <cell r="B83">
            <v>2</v>
          </cell>
          <cell r="D83" t="str">
            <v>able</v>
          </cell>
          <cell r="E83" t="str">
            <v>SG</v>
          </cell>
          <cell r="F83" t="str">
            <v>cas</v>
          </cell>
          <cell r="M83">
            <v>51.404000000000003</v>
          </cell>
        </row>
        <row r="84">
          <cell r="A84">
            <v>2012</v>
          </cell>
          <cell r="B84">
            <v>2</v>
          </cell>
          <cell r="D84" t="str">
            <v>able</v>
          </cell>
          <cell r="E84" t="str">
            <v>SG</v>
          </cell>
          <cell r="F84" t="str">
            <v>dgi</v>
          </cell>
          <cell r="M84">
            <v>30159.082817834002</v>
          </cell>
        </row>
        <row r="85">
          <cell r="A85">
            <v>2012</v>
          </cell>
          <cell r="B85">
            <v>2</v>
          </cell>
          <cell r="D85" t="str">
            <v>able</v>
          </cell>
          <cell r="E85" t="str">
            <v>SG</v>
          </cell>
          <cell r="F85" t="str">
            <v>dys</v>
          </cell>
          <cell r="M85">
            <v>885.97299999999996</v>
          </cell>
        </row>
        <row r="86">
          <cell r="A86">
            <v>2012</v>
          </cell>
          <cell r="B86">
            <v>2</v>
          </cell>
          <cell r="D86" t="str">
            <v>able</v>
          </cell>
          <cell r="E86" t="str">
            <v>SG</v>
          </cell>
          <cell r="F86" t="str">
            <v>eco</v>
          </cell>
          <cell r="M86">
            <v>304.27800000000002</v>
          </cell>
        </row>
        <row r="87">
          <cell r="A87">
            <v>2012</v>
          </cell>
          <cell r="B87">
            <v>2</v>
          </cell>
          <cell r="D87" t="str">
            <v>able</v>
          </cell>
          <cell r="E87" t="str">
            <v>SG</v>
          </cell>
          <cell r="F87" t="str">
            <v>ess</v>
          </cell>
          <cell r="M87">
            <v>4563.3389999999999</v>
          </cell>
        </row>
        <row r="88">
          <cell r="A88">
            <v>2012</v>
          </cell>
          <cell r="B88">
            <v>2</v>
          </cell>
          <cell r="D88" t="str">
            <v>able</v>
          </cell>
          <cell r="E88" t="str">
            <v>SG</v>
          </cell>
          <cell r="F88" t="str">
            <v>homes</v>
          </cell>
          <cell r="M88">
            <v>1372.396</v>
          </cell>
        </row>
        <row r="89">
          <cell r="A89">
            <v>2012</v>
          </cell>
          <cell r="B89">
            <v>2</v>
          </cell>
          <cell r="D89" t="str">
            <v>able</v>
          </cell>
          <cell r="E89" t="str">
            <v>SG</v>
          </cell>
          <cell r="F89" t="str">
            <v>rock</v>
          </cell>
          <cell r="M89">
            <v>690.67100000000005</v>
          </cell>
        </row>
        <row r="90">
          <cell r="A90">
            <v>2012</v>
          </cell>
          <cell r="B90">
            <v>2</v>
          </cell>
          <cell r="D90" t="str">
            <v>able</v>
          </cell>
          <cell r="E90" t="str">
            <v>SG</v>
          </cell>
          <cell r="F90" t="str">
            <v>sola</v>
          </cell>
          <cell r="M90">
            <v>65.234999999999999</v>
          </cell>
        </row>
        <row r="91">
          <cell r="A91">
            <v>2012</v>
          </cell>
          <cell r="B91">
            <v>2</v>
          </cell>
          <cell r="D91" t="str">
            <v>warm</v>
          </cell>
          <cell r="E91" t="str">
            <v>SG</v>
          </cell>
          <cell r="F91" t="str">
            <v>aran</v>
          </cell>
          <cell r="M91">
            <v>493.42599999999999</v>
          </cell>
        </row>
        <row r="92">
          <cell r="A92">
            <v>2012</v>
          </cell>
          <cell r="B92">
            <v>2</v>
          </cell>
          <cell r="D92" t="str">
            <v>warm</v>
          </cell>
          <cell r="E92" t="str">
            <v>SG</v>
          </cell>
          <cell r="F92" t="str">
            <v>cas</v>
          </cell>
          <cell r="M92">
            <v>722.04300000000001</v>
          </cell>
        </row>
        <row r="93">
          <cell r="A93">
            <v>2012</v>
          </cell>
          <cell r="B93">
            <v>2</v>
          </cell>
          <cell r="D93" t="str">
            <v>warm</v>
          </cell>
          <cell r="E93" t="str">
            <v>SG</v>
          </cell>
          <cell r="F93" t="str">
            <v>dgi</v>
          </cell>
          <cell r="M93">
            <v>4254.0776227159004</v>
          </cell>
        </row>
        <row r="94">
          <cell r="A94">
            <v>2012</v>
          </cell>
          <cell r="B94">
            <v>2</v>
          </cell>
          <cell r="D94" t="str">
            <v>warm</v>
          </cell>
          <cell r="E94" t="str">
            <v>SG</v>
          </cell>
          <cell r="F94" t="str">
            <v>dow</v>
          </cell>
          <cell r="M94">
            <v>1046.7470000000001</v>
          </cell>
        </row>
        <row r="95">
          <cell r="A95">
            <v>2012</v>
          </cell>
          <cell r="B95">
            <v>2</v>
          </cell>
          <cell r="D95" t="str">
            <v>warm</v>
          </cell>
          <cell r="E95" t="str">
            <v>SG</v>
          </cell>
          <cell r="F95" t="str">
            <v>dys</v>
          </cell>
          <cell r="M95">
            <v>721.30100000000004</v>
          </cell>
        </row>
        <row r="96">
          <cell r="A96">
            <v>2012</v>
          </cell>
          <cell r="B96">
            <v>2</v>
          </cell>
          <cell r="D96" t="str">
            <v>warm</v>
          </cell>
          <cell r="E96" t="str">
            <v>SG</v>
          </cell>
          <cell r="F96" t="str">
            <v>eco</v>
          </cell>
          <cell r="M96">
            <v>605.76099999999997</v>
          </cell>
        </row>
        <row r="97">
          <cell r="A97">
            <v>2012</v>
          </cell>
          <cell r="B97">
            <v>2</v>
          </cell>
          <cell r="D97" t="str">
            <v>warm</v>
          </cell>
          <cell r="E97" t="str">
            <v>SG</v>
          </cell>
          <cell r="F97" t="str">
            <v>ess</v>
          </cell>
          <cell r="M97">
            <v>146.964</v>
          </cell>
        </row>
        <row r="98">
          <cell r="A98">
            <v>2012</v>
          </cell>
          <cell r="B98">
            <v>2</v>
          </cell>
          <cell r="D98" t="str">
            <v>warm</v>
          </cell>
          <cell r="E98" t="str">
            <v>SG</v>
          </cell>
          <cell r="F98" t="str">
            <v>hil</v>
          </cell>
          <cell r="M98">
            <v>5126.5950000000003</v>
          </cell>
        </row>
        <row r="99">
          <cell r="A99">
            <v>2012</v>
          </cell>
          <cell r="B99">
            <v>2</v>
          </cell>
          <cell r="D99" t="str">
            <v>warm</v>
          </cell>
          <cell r="E99" t="str">
            <v>SG</v>
          </cell>
          <cell r="F99" t="str">
            <v>homes</v>
          </cell>
          <cell r="M99">
            <v>10676.682000000001</v>
          </cell>
        </row>
        <row r="100">
          <cell r="A100">
            <v>2012</v>
          </cell>
          <cell r="B100">
            <v>2</v>
          </cell>
          <cell r="D100" t="str">
            <v>warm</v>
          </cell>
          <cell r="E100" t="str">
            <v>SG</v>
          </cell>
          <cell r="F100" t="str">
            <v>J&amp;J</v>
          </cell>
          <cell r="M100">
            <v>34.027000000000001</v>
          </cell>
        </row>
        <row r="101">
          <cell r="A101">
            <v>2012</v>
          </cell>
          <cell r="B101">
            <v>2</v>
          </cell>
          <cell r="D101" t="str">
            <v>warm</v>
          </cell>
          <cell r="E101" t="str">
            <v>SG</v>
          </cell>
          <cell r="F101" t="str">
            <v>knw</v>
          </cell>
          <cell r="M101">
            <v>45.8</v>
          </cell>
        </row>
        <row r="102">
          <cell r="A102">
            <v>2012</v>
          </cell>
          <cell r="B102">
            <v>2</v>
          </cell>
          <cell r="D102" t="str">
            <v>warm</v>
          </cell>
          <cell r="E102" t="str">
            <v>SG</v>
          </cell>
          <cell r="F102" t="str">
            <v>mark</v>
          </cell>
          <cell r="M102">
            <v>31345.335999999999</v>
          </cell>
        </row>
        <row r="103">
          <cell r="A103">
            <v>2012</v>
          </cell>
          <cell r="B103">
            <v>2</v>
          </cell>
          <cell r="D103" t="str">
            <v>warm</v>
          </cell>
          <cell r="E103" t="str">
            <v>SG</v>
          </cell>
          <cell r="F103" t="str">
            <v>rock</v>
          </cell>
          <cell r="M103">
            <v>574.346</v>
          </cell>
        </row>
        <row r="104">
          <cell r="A104">
            <v>2012</v>
          </cell>
          <cell r="B104">
            <v>2</v>
          </cell>
          <cell r="D104" t="str">
            <v>warm</v>
          </cell>
          <cell r="E104" t="str">
            <v>SG</v>
          </cell>
          <cell r="F104" t="str">
            <v>sola</v>
          </cell>
          <cell r="M104">
            <v>40.639000000000003</v>
          </cell>
        </row>
        <row r="105">
          <cell r="A105">
            <v>2012</v>
          </cell>
          <cell r="B105">
            <v>2</v>
          </cell>
          <cell r="D105" t="str">
            <v>able</v>
          </cell>
          <cell r="E105" t="str">
            <v>SG</v>
          </cell>
          <cell r="F105" t="str">
            <v>aran</v>
          </cell>
          <cell r="M105">
            <v>1266.6369999999999</v>
          </cell>
        </row>
        <row r="106">
          <cell r="A106">
            <v>2012</v>
          </cell>
          <cell r="B106">
            <v>2</v>
          </cell>
          <cell r="D106" t="str">
            <v>able</v>
          </cell>
          <cell r="E106" t="str">
            <v>SG</v>
          </cell>
          <cell r="F106" t="str">
            <v>cas</v>
          </cell>
          <cell r="M106">
            <v>604.58477873899994</v>
          </cell>
        </row>
        <row r="107">
          <cell r="A107">
            <v>2012</v>
          </cell>
          <cell r="B107">
            <v>2</v>
          </cell>
          <cell r="D107" t="str">
            <v>able</v>
          </cell>
          <cell r="E107" t="str">
            <v>SG</v>
          </cell>
          <cell r="F107" t="str">
            <v>dgi</v>
          </cell>
          <cell r="M107">
            <v>304.88299999999998</v>
          </cell>
        </row>
        <row r="108">
          <cell r="A108">
            <v>2012</v>
          </cell>
          <cell r="B108">
            <v>2</v>
          </cell>
          <cell r="D108" t="str">
            <v>able</v>
          </cell>
          <cell r="E108" t="str">
            <v>SG</v>
          </cell>
          <cell r="F108" t="str">
            <v>dys</v>
          </cell>
          <cell r="M108">
            <v>3818.0320000000002</v>
          </cell>
        </row>
        <row r="109">
          <cell r="A109">
            <v>2012</v>
          </cell>
          <cell r="B109">
            <v>2</v>
          </cell>
          <cell r="D109" t="str">
            <v>able</v>
          </cell>
          <cell r="E109" t="str">
            <v>SG</v>
          </cell>
          <cell r="F109" t="str">
            <v>eco</v>
          </cell>
          <cell r="M109">
            <v>1416.3030000000001</v>
          </cell>
        </row>
        <row r="110">
          <cell r="A110">
            <v>2012</v>
          </cell>
          <cell r="B110">
            <v>2</v>
          </cell>
          <cell r="D110" t="str">
            <v>able</v>
          </cell>
          <cell r="E110" t="str">
            <v>SG</v>
          </cell>
          <cell r="F110" t="str">
            <v>exc</v>
          </cell>
          <cell r="M110">
            <v>2135.6825352707001</v>
          </cell>
        </row>
        <row r="111">
          <cell r="A111">
            <v>2012</v>
          </cell>
          <cell r="B111">
            <v>2</v>
          </cell>
          <cell r="D111" t="str">
            <v>able</v>
          </cell>
          <cell r="E111" t="str">
            <v>SG</v>
          </cell>
          <cell r="F111" t="str">
            <v>hil</v>
          </cell>
          <cell r="M111">
            <v>44.435000000000002</v>
          </cell>
        </row>
        <row r="112">
          <cell r="A112">
            <v>2012</v>
          </cell>
          <cell r="B112">
            <v>2</v>
          </cell>
          <cell r="D112" t="str">
            <v>able</v>
          </cell>
          <cell r="E112" t="str">
            <v>SG</v>
          </cell>
          <cell r="F112" t="str">
            <v>homes</v>
          </cell>
          <cell r="M112">
            <v>3655.44</v>
          </cell>
        </row>
        <row r="113">
          <cell r="A113">
            <v>2012</v>
          </cell>
          <cell r="B113">
            <v>2</v>
          </cell>
          <cell r="D113" t="str">
            <v>able</v>
          </cell>
          <cell r="E113" t="str">
            <v>SG</v>
          </cell>
          <cell r="F113" t="str">
            <v>rock</v>
          </cell>
          <cell r="M113">
            <v>192.40100000000001</v>
          </cell>
        </row>
        <row r="114">
          <cell r="A114">
            <v>2012</v>
          </cell>
          <cell r="B114">
            <v>2</v>
          </cell>
          <cell r="D114" t="str">
            <v>able</v>
          </cell>
          <cell r="E114" t="str">
            <v>SG</v>
          </cell>
          <cell r="F114" t="str">
            <v>sola</v>
          </cell>
          <cell r="M114">
            <v>55.165999999999997</v>
          </cell>
        </row>
        <row r="115">
          <cell r="A115">
            <v>2012</v>
          </cell>
          <cell r="B115">
            <v>2</v>
          </cell>
          <cell r="D115" t="str">
            <v>able</v>
          </cell>
          <cell r="E115" t="str">
            <v>SG</v>
          </cell>
          <cell r="F115" t="str">
            <v>tem</v>
          </cell>
          <cell r="M115">
            <v>1182.8620000000001</v>
          </cell>
        </row>
        <row r="116">
          <cell r="A116">
            <v>2012</v>
          </cell>
          <cell r="B116">
            <v>2</v>
          </cell>
          <cell r="D116" t="str">
            <v>warm</v>
          </cell>
          <cell r="E116" t="str">
            <v>SG</v>
          </cell>
          <cell r="F116" t="str">
            <v>aran</v>
          </cell>
          <cell r="M116">
            <v>694.89</v>
          </cell>
        </row>
        <row r="117">
          <cell r="A117">
            <v>2012</v>
          </cell>
          <cell r="B117">
            <v>2</v>
          </cell>
          <cell r="D117" t="str">
            <v>warm</v>
          </cell>
          <cell r="E117" t="str">
            <v>SG</v>
          </cell>
          <cell r="F117" t="str">
            <v>cas</v>
          </cell>
          <cell r="M117">
            <v>2021.1298894811</v>
          </cell>
        </row>
        <row r="118">
          <cell r="A118">
            <v>2012</v>
          </cell>
          <cell r="B118">
            <v>2</v>
          </cell>
          <cell r="D118" t="str">
            <v>warm</v>
          </cell>
          <cell r="E118" t="str">
            <v>SG</v>
          </cell>
          <cell r="F118" t="str">
            <v>dgi</v>
          </cell>
          <cell r="M118">
            <v>2115.7800908789</v>
          </cell>
        </row>
        <row r="119">
          <cell r="A119">
            <v>2012</v>
          </cell>
          <cell r="B119">
            <v>2</v>
          </cell>
          <cell r="D119" t="str">
            <v>warm</v>
          </cell>
          <cell r="E119" t="str">
            <v>SG</v>
          </cell>
          <cell r="F119" t="str">
            <v>dys</v>
          </cell>
          <cell r="M119">
            <v>3127.87</v>
          </cell>
        </row>
        <row r="120">
          <cell r="A120">
            <v>2012</v>
          </cell>
          <cell r="B120">
            <v>2</v>
          </cell>
          <cell r="D120" t="str">
            <v>warm</v>
          </cell>
          <cell r="E120" t="str">
            <v>SG</v>
          </cell>
          <cell r="F120" t="str">
            <v>eco</v>
          </cell>
          <cell r="M120">
            <v>3056.0639999999999</v>
          </cell>
        </row>
        <row r="121">
          <cell r="A121">
            <v>2012</v>
          </cell>
          <cell r="B121">
            <v>2</v>
          </cell>
          <cell r="D121" t="str">
            <v>warm</v>
          </cell>
          <cell r="E121" t="str">
            <v>SG</v>
          </cell>
          <cell r="F121" t="str">
            <v>eve</v>
          </cell>
          <cell r="M121">
            <v>7542.0870000000004</v>
          </cell>
        </row>
        <row r="122">
          <cell r="A122">
            <v>2012</v>
          </cell>
          <cell r="B122">
            <v>2</v>
          </cell>
          <cell r="D122" t="str">
            <v>warm</v>
          </cell>
          <cell r="E122" t="str">
            <v>SG</v>
          </cell>
          <cell r="F122" t="str">
            <v>exc</v>
          </cell>
          <cell r="M122">
            <v>5226.0293935809004</v>
          </cell>
        </row>
        <row r="123">
          <cell r="A123">
            <v>2012</v>
          </cell>
          <cell r="B123">
            <v>2</v>
          </cell>
          <cell r="D123" t="str">
            <v>warm</v>
          </cell>
          <cell r="E123" t="str">
            <v>SG</v>
          </cell>
          <cell r="F123" t="str">
            <v>hil</v>
          </cell>
          <cell r="M123">
            <v>1014.5940000000001</v>
          </cell>
        </row>
        <row r="124">
          <cell r="A124">
            <v>2012</v>
          </cell>
          <cell r="B124">
            <v>2</v>
          </cell>
          <cell r="D124" t="str">
            <v>warm</v>
          </cell>
          <cell r="E124" t="str">
            <v>SG</v>
          </cell>
          <cell r="F124" t="str">
            <v>homes</v>
          </cell>
          <cell r="M124">
            <v>14888.877</v>
          </cell>
        </row>
        <row r="125">
          <cell r="A125">
            <v>2012</v>
          </cell>
          <cell r="B125">
            <v>2</v>
          </cell>
          <cell r="D125" t="str">
            <v>warm</v>
          </cell>
          <cell r="E125" t="str">
            <v>SG</v>
          </cell>
          <cell r="F125" t="str">
            <v>mark</v>
          </cell>
          <cell r="M125">
            <v>51091.021999999997</v>
          </cell>
        </row>
        <row r="126">
          <cell r="A126">
            <v>2012</v>
          </cell>
          <cell r="B126">
            <v>2</v>
          </cell>
          <cell r="D126" t="str">
            <v>warm</v>
          </cell>
          <cell r="E126" t="str">
            <v>SG</v>
          </cell>
          <cell r="F126" t="str">
            <v>rock</v>
          </cell>
          <cell r="M126">
            <v>177.24</v>
          </cell>
        </row>
        <row r="127">
          <cell r="A127">
            <v>2012</v>
          </cell>
          <cell r="B127">
            <v>2</v>
          </cell>
          <cell r="D127" t="str">
            <v>warm</v>
          </cell>
          <cell r="E127" t="str">
            <v>SG</v>
          </cell>
          <cell r="F127" t="str">
            <v>sola</v>
          </cell>
          <cell r="M127">
            <v>15.965999999999999</v>
          </cell>
        </row>
        <row r="128">
          <cell r="A128">
            <v>2012</v>
          </cell>
          <cell r="B128">
            <v>2</v>
          </cell>
          <cell r="D128" t="str">
            <v>warm</v>
          </cell>
          <cell r="E128" t="str">
            <v>SG</v>
          </cell>
          <cell r="F128" t="str">
            <v>tem</v>
          </cell>
          <cell r="M128">
            <v>587.54100000000005</v>
          </cell>
        </row>
        <row r="129">
          <cell r="A129">
            <v>2012</v>
          </cell>
          <cell r="B129">
            <v>2</v>
          </cell>
          <cell r="D129" t="str">
            <v>able</v>
          </cell>
          <cell r="E129" t="str">
            <v>SG</v>
          </cell>
          <cell r="F129" t="str">
            <v>aran</v>
          </cell>
          <cell r="M129">
            <v>1651.89</v>
          </cell>
        </row>
        <row r="130">
          <cell r="A130">
            <v>2012</v>
          </cell>
          <cell r="B130">
            <v>2</v>
          </cell>
          <cell r="D130" t="str">
            <v>able</v>
          </cell>
          <cell r="E130" t="str">
            <v>SG</v>
          </cell>
          <cell r="F130" t="str">
            <v>cas</v>
          </cell>
          <cell r="M130">
            <v>571.44000000000005</v>
          </cell>
        </row>
        <row r="131">
          <cell r="A131">
            <v>2012</v>
          </cell>
          <cell r="B131">
            <v>2</v>
          </cell>
          <cell r="D131" t="str">
            <v>able</v>
          </cell>
          <cell r="E131" t="str">
            <v>SG</v>
          </cell>
          <cell r="F131" t="str">
            <v>dys</v>
          </cell>
          <cell r="M131">
            <v>1846.009</v>
          </cell>
        </row>
        <row r="132">
          <cell r="A132">
            <v>2012</v>
          </cell>
          <cell r="B132">
            <v>2</v>
          </cell>
          <cell r="D132" t="str">
            <v>able</v>
          </cell>
          <cell r="E132" t="str">
            <v>SG</v>
          </cell>
          <cell r="F132" t="str">
            <v>exc</v>
          </cell>
          <cell r="M132">
            <v>2205.0752852204</v>
          </cell>
        </row>
        <row r="133">
          <cell r="A133">
            <v>2012</v>
          </cell>
          <cell r="B133">
            <v>2</v>
          </cell>
          <cell r="D133" t="str">
            <v>able</v>
          </cell>
          <cell r="E133" t="str">
            <v>SG</v>
          </cell>
          <cell r="F133" t="str">
            <v>hil</v>
          </cell>
          <cell r="M133">
            <v>113.295</v>
          </cell>
        </row>
        <row r="134">
          <cell r="A134">
            <v>2012</v>
          </cell>
          <cell r="B134">
            <v>2</v>
          </cell>
          <cell r="D134" t="str">
            <v>able</v>
          </cell>
          <cell r="E134" t="str">
            <v>SG</v>
          </cell>
          <cell r="F134" t="str">
            <v>homes</v>
          </cell>
          <cell r="M134">
            <v>3477.8739999999998</v>
          </cell>
        </row>
        <row r="135">
          <cell r="A135">
            <v>2012</v>
          </cell>
          <cell r="B135">
            <v>2</v>
          </cell>
          <cell r="D135" t="str">
            <v>able</v>
          </cell>
          <cell r="E135" t="str">
            <v>SG</v>
          </cell>
          <cell r="F135" t="str">
            <v>rock</v>
          </cell>
          <cell r="M135">
            <v>875.82399999999996</v>
          </cell>
        </row>
        <row r="136">
          <cell r="A136">
            <v>2012</v>
          </cell>
          <cell r="B136">
            <v>2</v>
          </cell>
          <cell r="D136" t="str">
            <v>able</v>
          </cell>
          <cell r="E136" t="str">
            <v>SG</v>
          </cell>
          <cell r="F136" t="str">
            <v>sola</v>
          </cell>
          <cell r="M136">
            <v>328.31900000000002</v>
          </cell>
        </row>
        <row r="137">
          <cell r="A137">
            <v>2012</v>
          </cell>
          <cell r="B137">
            <v>2</v>
          </cell>
          <cell r="D137" t="str">
            <v>able</v>
          </cell>
          <cell r="E137" t="str">
            <v>SG</v>
          </cell>
          <cell r="F137" t="str">
            <v>tem</v>
          </cell>
          <cell r="M137">
            <v>589.50099999999998</v>
          </cell>
        </row>
        <row r="138">
          <cell r="A138">
            <v>2012</v>
          </cell>
          <cell r="B138">
            <v>2</v>
          </cell>
          <cell r="D138" t="str">
            <v>warm</v>
          </cell>
          <cell r="E138" t="str">
            <v>SG</v>
          </cell>
          <cell r="F138" t="str">
            <v>aran</v>
          </cell>
          <cell r="M138">
            <v>447.041</v>
          </cell>
        </row>
        <row r="139">
          <cell r="A139">
            <v>2012</v>
          </cell>
          <cell r="B139">
            <v>2</v>
          </cell>
          <cell r="D139" t="str">
            <v>warm</v>
          </cell>
          <cell r="E139" t="str">
            <v>SG</v>
          </cell>
          <cell r="F139" t="str">
            <v>cas</v>
          </cell>
          <cell r="M139">
            <v>1240.182</v>
          </cell>
        </row>
        <row r="140">
          <cell r="A140">
            <v>2012</v>
          </cell>
          <cell r="B140">
            <v>2</v>
          </cell>
          <cell r="D140" t="str">
            <v>warm</v>
          </cell>
          <cell r="E140" t="str">
            <v>SG</v>
          </cell>
          <cell r="F140" t="str">
            <v>dgi</v>
          </cell>
          <cell r="M140">
            <v>2789.2100547601999</v>
          </cell>
        </row>
        <row r="141">
          <cell r="A141">
            <v>2012</v>
          </cell>
          <cell r="B141">
            <v>2</v>
          </cell>
          <cell r="D141" t="str">
            <v>warm</v>
          </cell>
          <cell r="E141" t="str">
            <v>SG</v>
          </cell>
          <cell r="F141" t="str">
            <v>dys</v>
          </cell>
          <cell r="M141">
            <v>1947.184</v>
          </cell>
        </row>
        <row r="142">
          <cell r="A142">
            <v>2012</v>
          </cell>
          <cell r="B142">
            <v>2</v>
          </cell>
          <cell r="D142" t="str">
            <v>warm</v>
          </cell>
          <cell r="E142" t="str">
            <v>SG</v>
          </cell>
          <cell r="F142" t="str">
            <v>eve</v>
          </cell>
          <cell r="M142">
            <v>4160.6369999999997</v>
          </cell>
        </row>
        <row r="143">
          <cell r="A143">
            <v>2012</v>
          </cell>
          <cell r="B143">
            <v>2</v>
          </cell>
          <cell r="D143" t="str">
            <v>warm</v>
          </cell>
          <cell r="E143" t="str">
            <v>SG</v>
          </cell>
          <cell r="F143" t="str">
            <v>exc</v>
          </cell>
          <cell r="M143">
            <v>2151.0938282280999</v>
          </cell>
        </row>
        <row r="144">
          <cell r="A144">
            <v>2012</v>
          </cell>
          <cell r="B144">
            <v>2</v>
          </cell>
          <cell r="D144" t="str">
            <v>warm</v>
          </cell>
          <cell r="E144" t="str">
            <v>SG</v>
          </cell>
          <cell r="F144" t="str">
            <v>hil</v>
          </cell>
          <cell r="M144">
            <v>152.43899999999999</v>
          </cell>
        </row>
        <row r="145">
          <cell r="A145">
            <v>2012</v>
          </cell>
          <cell r="B145">
            <v>2</v>
          </cell>
          <cell r="D145" t="str">
            <v>warm</v>
          </cell>
          <cell r="E145" t="str">
            <v>SG</v>
          </cell>
          <cell r="F145" t="str">
            <v>homes</v>
          </cell>
          <cell r="M145">
            <v>17094.096000000001</v>
          </cell>
        </row>
        <row r="146">
          <cell r="A146">
            <v>2012</v>
          </cell>
          <cell r="B146">
            <v>2</v>
          </cell>
          <cell r="D146" t="str">
            <v>warm</v>
          </cell>
          <cell r="E146" t="str">
            <v>SG</v>
          </cell>
          <cell r="F146" t="str">
            <v>rock</v>
          </cell>
          <cell r="M146">
            <v>390.10599999999999</v>
          </cell>
        </row>
        <row r="147">
          <cell r="A147">
            <v>2012</v>
          </cell>
          <cell r="B147">
            <v>2</v>
          </cell>
          <cell r="D147" t="str">
            <v>warm</v>
          </cell>
          <cell r="E147" t="str">
            <v>SG</v>
          </cell>
          <cell r="F147" t="str">
            <v>sola</v>
          </cell>
          <cell r="M147">
            <v>341.483</v>
          </cell>
        </row>
        <row r="148">
          <cell r="A148">
            <v>2012</v>
          </cell>
          <cell r="B148">
            <v>2</v>
          </cell>
          <cell r="D148" t="str">
            <v>warm</v>
          </cell>
          <cell r="E148" t="str">
            <v>SG</v>
          </cell>
          <cell r="F148" t="str">
            <v>tem</v>
          </cell>
          <cell r="M148">
            <v>385.125</v>
          </cell>
        </row>
        <row r="149">
          <cell r="A149">
            <v>2012</v>
          </cell>
          <cell r="B149">
            <v>2</v>
          </cell>
          <cell r="D149" t="str">
            <v>able</v>
          </cell>
          <cell r="E149" t="str">
            <v>SG</v>
          </cell>
          <cell r="F149" t="str">
            <v>aran</v>
          </cell>
          <cell r="M149">
            <v>518.91800000000001</v>
          </cell>
        </row>
        <row r="150">
          <cell r="A150">
            <v>2012</v>
          </cell>
          <cell r="B150">
            <v>2</v>
          </cell>
          <cell r="D150" t="str">
            <v>able</v>
          </cell>
          <cell r="E150" t="str">
            <v>SG</v>
          </cell>
          <cell r="F150" t="str">
            <v>cas</v>
          </cell>
          <cell r="M150">
            <v>831.77246515080003</v>
          </cell>
        </row>
        <row r="151">
          <cell r="A151">
            <v>2012</v>
          </cell>
          <cell r="B151">
            <v>2</v>
          </cell>
          <cell r="D151" t="str">
            <v>able</v>
          </cell>
          <cell r="E151" t="str">
            <v>SG</v>
          </cell>
          <cell r="F151" t="str">
            <v>dgi</v>
          </cell>
          <cell r="M151">
            <v>12581.0701340544</v>
          </cell>
        </row>
        <row r="152">
          <cell r="A152">
            <v>2012</v>
          </cell>
          <cell r="B152">
            <v>2</v>
          </cell>
          <cell r="D152" t="str">
            <v>able</v>
          </cell>
          <cell r="E152" t="str">
            <v>SG</v>
          </cell>
          <cell r="F152" t="str">
            <v>dys</v>
          </cell>
          <cell r="M152">
            <v>1523.9359999999999</v>
          </cell>
        </row>
        <row r="153">
          <cell r="A153">
            <v>2012</v>
          </cell>
          <cell r="B153">
            <v>2</v>
          </cell>
          <cell r="D153" t="str">
            <v>able</v>
          </cell>
          <cell r="E153" t="str">
            <v>SG</v>
          </cell>
          <cell r="F153" t="str">
            <v>eco</v>
          </cell>
          <cell r="M153">
            <v>569.98299999999995</v>
          </cell>
        </row>
        <row r="154">
          <cell r="A154">
            <v>2012</v>
          </cell>
          <cell r="B154">
            <v>2</v>
          </cell>
          <cell r="D154" t="str">
            <v>able</v>
          </cell>
          <cell r="E154" t="str">
            <v>SG</v>
          </cell>
          <cell r="F154" t="str">
            <v>ess</v>
          </cell>
          <cell r="M154">
            <v>6043.0969999999998</v>
          </cell>
        </row>
        <row r="155">
          <cell r="A155">
            <v>2012</v>
          </cell>
          <cell r="B155">
            <v>2</v>
          </cell>
          <cell r="D155" t="str">
            <v>able</v>
          </cell>
          <cell r="E155" t="str">
            <v>SG</v>
          </cell>
          <cell r="F155" t="str">
            <v>exc</v>
          </cell>
          <cell r="M155">
            <v>2468.8589999999999</v>
          </cell>
        </row>
        <row r="156">
          <cell r="A156">
            <v>2012</v>
          </cell>
          <cell r="B156">
            <v>2</v>
          </cell>
          <cell r="D156" t="str">
            <v>able</v>
          </cell>
          <cell r="E156" t="str">
            <v>SG</v>
          </cell>
          <cell r="F156" t="str">
            <v>hil</v>
          </cell>
          <cell r="M156">
            <v>80.915000000000006</v>
          </cell>
        </row>
        <row r="157">
          <cell r="A157">
            <v>2012</v>
          </cell>
          <cell r="B157">
            <v>2</v>
          </cell>
          <cell r="D157" t="str">
            <v>able</v>
          </cell>
          <cell r="E157" t="str">
            <v>SG</v>
          </cell>
          <cell r="F157" t="str">
            <v>homes</v>
          </cell>
          <cell r="M157">
            <v>3741.31</v>
          </cell>
        </row>
        <row r="158">
          <cell r="A158">
            <v>2012</v>
          </cell>
          <cell r="B158">
            <v>2</v>
          </cell>
          <cell r="D158" t="str">
            <v>able</v>
          </cell>
          <cell r="E158" t="str">
            <v>SG</v>
          </cell>
          <cell r="F158" t="str">
            <v>ins</v>
          </cell>
          <cell r="M158">
            <v>21573.544935571699</v>
          </cell>
        </row>
        <row r="159">
          <cell r="A159">
            <v>2012</v>
          </cell>
          <cell r="B159">
            <v>2</v>
          </cell>
          <cell r="D159" t="str">
            <v>able</v>
          </cell>
          <cell r="E159" t="str">
            <v>SG</v>
          </cell>
          <cell r="F159" t="str">
            <v>rock</v>
          </cell>
          <cell r="M159">
            <v>810.16200000000003</v>
          </cell>
        </row>
        <row r="160">
          <cell r="A160">
            <v>2012</v>
          </cell>
          <cell r="B160">
            <v>2</v>
          </cell>
          <cell r="D160" t="str">
            <v>able</v>
          </cell>
          <cell r="E160" t="str">
            <v>SG</v>
          </cell>
          <cell r="F160" t="str">
            <v>sola</v>
          </cell>
          <cell r="M160">
            <v>87.381</v>
          </cell>
        </row>
        <row r="161">
          <cell r="A161">
            <v>2012</v>
          </cell>
          <cell r="B161">
            <v>2</v>
          </cell>
          <cell r="D161" t="str">
            <v>able</v>
          </cell>
          <cell r="E161" t="str">
            <v>SG</v>
          </cell>
          <cell r="F161" t="str">
            <v>tem</v>
          </cell>
          <cell r="M161">
            <v>993.86099999999999</v>
          </cell>
        </row>
        <row r="162">
          <cell r="A162">
            <v>2012</v>
          </cell>
          <cell r="B162">
            <v>2</v>
          </cell>
          <cell r="D162" t="str">
            <v>warm</v>
          </cell>
          <cell r="E162" t="str">
            <v>SG</v>
          </cell>
          <cell r="F162" t="str">
            <v>aran</v>
          </cell>
          <cell r="M162">
            <v>230.61799999999999</v>
          </cell>
        </row>
        <row r="163">
          <cell r="A163">
            <v>2012</v>
          </cell>
          <cell r="B163">
            <v>2</v>
          </cell>
          <cell r="D163" t="str">
            <v>warm</v>
          </cell>
          <cell r="E163" t="str">
            <v>SG</v>
          </cell>
          <cell r="F163" t="str">
            <v>cas</v>
          </cell>
          <cell r="M163">
            <v>2105.3492064315001</v>
          </cell>
        </row>
        <row r="164">
          <cell r="A164">
            <v>2012</v>
          </cell>
          <cell r="B164">
            <v>2</v>
          </cell>
          <cell r="D164" t="str">
            <v>warm</v>
          </cell>
          <cell r="E164" t="str">
            <v>SG</v>
          </cell>
          <cell r="F164" t="str">
            <v>dgi</v>
          </cell>
          <cell r="M164">
            <v>3241.3925859433002</v>
          </cell>
        </row>
        <row r="165">
          <cell r="A165">
            <v>2012</v>
          </cell>
          <cell r="B165">
            <v>2</v>
          </cell>
          <cell r="D165" t="str">
            <v>warm</v>
          </cell>
          <cell r="E165" t="str">
            <v>SG</v>
          </cell>
          <cell r="F165" t="str">
            <v>dys</v>
          </cell>
          <cell r="M165">
            <v>1042.981</v>
          </cell>
        </row>
        <row r="166">
          <cell r="A166">
            <v>2012</v>
          </cell>
          <cell r="B166">
            <v>2</v>
          </cell>
          <cell r="D166" t="str">
            <v>warm</v>
          </cell>
          <cell r="E166" t="str">
            <v>SG</v>
          </cell>
          <cell r="F166" t="str">
            <v>eco</v>
          </cell>
          <cell r="M166">
            <v>653.24400000000003</v>
          </cell>
        </row>
        <row r="167">
          <cell r="A167">
            <v>2012</v>
          </cell>
          <cell r="B167">
            <v>2</v>
          </cell>
          <cell r="D167" t="str">
            <v>warm</v>
          </cell>
          <cell r="E167" t="str">
            <v>SG</v>
          </cell>
          <cell r="F167" t="str">
            <v>ess</v>
          </cell>
          <cell r="M167">
            <v>4468.2669999999998</v>
          </cell>
        </row>
        <row r="168">
          <cell r="A168">
            <v>2012</v>
          </cell>
          <cell r="B168">
            <v>2</v>
          </cell>
          <cell r="D168" t="str">
            <v>warm</v>
          </cell>
          <cell r="E168" t="str">
            <v>SG</v>
          </cell>
          <cell r="F168" t="str">
            <v>eve</v>
          </cell>
          <cell r="M168">
            <v>176.82900000000001</v>
          </cell>
        </row>
        <row r="169">
          <cell r="A169">
            <v>2012</v>
          </cell>
          <cell r="B169">
            <v>2</v>
          </cell>
          <cell r="D169" t="str">
            <v>warm</v>
          </cell>
          <cell r="E169" t="str">
            <v>SG</v>
          </cell>
          <cell r="F169" t="str">
            <v>exc</v>
          </cell>
          <cell r="M169">
            <v>3609.6816740137001</v>
          </cell>
        </row>
        <row r="170">
          <cell r="A170">
            <v>2012</v>
          </cell>
          <cell r="B170">
            <v>2</v>
          </cell>
          <cell r="D170" t="str">
            <v>warm</v>
          </cell>
          <cell r="E170" t="str">
            <v>SG</v>
          </cell>
          <cell r="F170" t="str">
            <v>hil</v>
          </cell>
          <cell r="M170">
            <v>218.994</v>
          </cell>
        </row>
        <row r="171">
          <cell r="A171">
            <v>2012</v>
          </cell>
          <cell r="B171">
            <v>2</v>
          </cell>
          <cell r="D171" t="str">
            <v>warm</v>
          </cell>
          <cell r="E171" t="str">
            <v>SG</v>
          </cell>
          <cell r="F171" t="str">
            <v>homes</v>
          </cell>
          <cell r="M171">
            <v>16674.951000000001</v>
          </cell>
        </row>
        <row r="172">
          <cell r="A172">
            <v>2012</v>
          </cell>
          <cell r="B172">
            <v>2</v>
          </cell>
          <cell r="D172" t="str">
            <v>warm</v>
          </cell>
          <cell r="E172" t="str">
            <v>SG</v>
          </cell>
          <cell r="F172" t="str">
            <v>ins</v>
          </cell>
          <cell r="M172">
            <v>15416.8354407596</v>
          </cell>
        </row>
        <row r="173">
          <cell r="A173">
            <v>2012</v>
          </cell>
          <cell r="B173">
            <v>2</v>
          </cell>
          <cell r="D173" t="str">
            <v>warm</v>
          </cell>
          <cell r="E173" t="str">
            <v>SG</v>
          </cell>
          <cell r="F173" t="str">
            <v>knw</v>
          </cell>
          <cell r="M173">
            <v>27.923999999999999</v>
          </cell>
        </row>
        <row r="174">
          <cell r="A174">
            <v>2012</v>
          </cell>
          <cell r="B174">
            <v>2</v>
          </cell>
          <cell r="D174" t="str">
            <v>warm</v>
          </cell>
          <cell r="E174" t="str">
            <v>SG</v>
          </cell>
          <cell r="F174" t="str">
            <v>mark</v>
          </cell>
          <cell r="M174">
            <v>38772.968000000001</v>
          </cell>
        </row>
        <row r="175">
          <cell r="A175">
            <v>2012</v>
          </cell>
          <cell r="B175">
            <v>2</v>
          </cell>
          <cell r="D175" t="str">
            <v>warm</v>
          </cell>
          <cell r="E175" t="str">
            <v>SG</v>
          </cell>
          <cell r="F175" t="str">
            <v>miller</v>
          </cell>
          <cell r="M175">
            <v>50871.044999999998</v>
          </cell>
        </row>
        <row r="176">
          <cell r="A176">
            <v>2012</v>
          </cell>
          <cell r="B176">
            <v>2</v>
          </cell>
          <cell r="D176" t="str">
            <v>warm</v>
          </cell>
          <cell r="E176" t="str">
            <v>SG</v>
          </cell>
          <cell r="F176" t="str">
            <v>rock</v>
          </cell>
          <cell r="M176">
            <v>1014.212</v>
          </cell>
        </row>
        <row r="177">
          <cell r="A177">
            <v>2012</v>
          </cell>
          <cell r="B177">
            <v>2</v>
          </cell>
          <cell r="D177" t="str">
            <v>warm</v>
          </cell>
          <cell r="E177" t="str">
            <v>SG</v>
          </cell>
          <cell r="F177" t="str">
            <v>sola</v>
          </cell>
          <cell r="M177">
            <v>237.06</v>
          </cell>
        </row>
        <row r="178">
          <cell r="A178">
            <v>2012</v>
          </cell>
          <cell r="B178">
            <v>2</v>
          </cell>
          <cell r="D178" t="str">
            <v>warm</v>
          </cell>
          <cell r="E178" t="str">
            <v>SG</v>
          </cell>
          <cell r="F178" t="str">
            <v>tem</v>
          </cell>
          <cell r="M178">
            <v>582.65099999999995</v>
          </cell>
        </row>
        <row r="179">
          <cell r="A179">
            <v>2012</v>
          </cell>
          <cell r="B179">
            <v>3</v>
          </cell>
          <cell r="D179" t="str">
            <v>able</v>
          </cell>
          <cell r="E179" t="str">
            <v>SG</v>
          </cell>
          <cell r="F179" t="str">
            <v>aran</v>
          </cell>
          <cell r="M179">
            <v>575.61699999999996</v>
          </cell>
        </row>
        <row r="180">
          <cell r="A180">
            <v>2012</v>
          </cell>
          <cell r="B180">
            <v>3</v>
          </cell>
          <cell r="D180" t="str">
            <v>able</v>
          </cell>
          <cell r="E180" t="str">
            <v>SG</v>
          </cell>
          <cell r="F180" t="str">
            <v>cas</v>
          </cell>
          <cell r="M180">
            <v>565.82656928560004</v>
          </cell>
        </row>
        <row r="181">
          <cell r="A181">
            <v>2012</v>
          </cell>
          <cell r="B181">
            <v>3</v>
          </cell>
          <cell r="D181" t="str">
            <v>able</v>
          </cell>
          <cell r="E181" t="str">
            <v>SG</v>
          </cell>
          <cell r="F181" t="str">
            <v>dgi</v>
          </cell>
          <cell r="M181">
            <v>1774.4380000000001</v>
          </cell>
        </row>
        <row r="182">
          <cell r="A182">
            <v>2012</v>
          </cell>
          <cell r="B182">
            <v>3</v>
          </cell>
          <cell r="D182" t="str">
            <v>able</v>
          </cell>
          <cell r="E182" t="str">
            <v>SG</v>
          </cell>
          <cell r="F182" t="str">
            <v>dys</v>
          </cell>
          <cell r="M182">
            <v>1284.24</v>
          </cell>
        </row>
        <row r="183">
          <cell r="A183">
            <v>2012</v>
          </cell>
          <cell r="B183">
            <v>3</v>
          </cell>
          <cell r="D183" t="str">
            <v>able</v>
          </cell>
          <cell r="E183" t="str">
            <v>SG</v>
          </cell>
          <cell r="F183" t="str">
            <v>eco</v>
          </cell>
          <cell r="M183">
            <v>691.32799999999997</v>
          </cell>
        </row>
        <row r="184">
          <cell r="A184">
            <v>2012</v>
          </cell>
          <cell r="B184">
            <v>3</v>
          </cell>
          <cell r="D184" t="str">
            <v>able</v>
          </cell>
          <cell r="E184" t="str">
            <v>SG</v>
          </cell>
          <cell r="F184" t="str">
            <v>ess</v>
          </cell>
          <cell r="M184">
            <v>76.584000000000003</v>
          </cell>
        </row>
        <row r="185">
          <cell r="A185">
            <v>2012</v>
          </cell>
          <cell r="B185">
            <v>3</v>
          </cell>
          <cell r="D185" t="str">
            <v>able</v>
          </cell>
          <cell r="E185" t="str">
            <v>SG</v>
          </cell>
          <cell r="F185" t="str">
            <v>exc</v>
          </cell>
          <cell r="M185">
            <v>1347.0419999999999</v>
          </cell>
        </row>
        <row r="186">
          <cell r="A186">
            <v>2012</v>
          </cell>
          <cell r="B186">
            <v>3</v>
          </cell>
          <cell r="D186" t="str">
            <v>able</v>
          </cell>
          <cell r="E186" t="str">
            <v>SG</v>
          </cell>
          <cell r="F186" t="str">
            <v>hil</v>
          </cell>
          <cell r="M186">
            <v>272.24799999999999</v>
          </cell>
        </row>
        <row r="187">
          <cell r="A187">
            <v>2012</v>
          </cell>
          <cell r="B187">
            <v>3</v>
          </cell>
          <cell r="D187" t="str">
            <v>able</v>
          </cell>
          <cell r="E187" t="str">
            <v>SG</v>
          </cell>
          <cell r="F187" t="str">
            <v>homes</v>
          </cell>
          <cell r="M187">
            <v>2247.509</v>
          </cell>
        </row>
        <row r="188">
          <cell r="A188">
            <v>2012</v>
          </cell>
          <cell r="B188">
            <v>3</v>
          </cell>
          <cell r="D188" t="str">
            <v>able</v>
          </cell>
          <cell r="E188" t="str">
            <v>SG</v>
          </cell>
          <cell r="F188" t="str">
            <v>rock</v>
          </cell>
          <cell r="M188">
            <v>383.92399999999998</v>
          </cell>
        </row>
        <row r="189">
          <cell r="A189">
            <v>2012</v>
          </cell>
          <cell r="B189">
            <v>3</v>
          </cell>
          <cell r="D189" t="str">
            <v>able</v>
          </cell>
          <cell r="E189" t="str">
            <v>SG</v>
          </cell>
          <cell r="F189" t="str">
            <v>sola</v>
          </cell>
          <cell r="M189">
            <v>119.08</v>
          </cell>
        </row>
        <row r="190">
          <cell r="A190">
            <v>2012</v>
          </cell>
          <cell r="B190">
            <v>3</v>
          </cell>
          <cell r="D190" t="str">
            <v>able</v>
          </cell>
          <cell r="E190" t="str">
            <v>SG</v>
          </cell>
          <cell r="F190" t="str">
            <v>tem</v>
          </cell>
          <cell r="M190">
            <v>1434.7819999999999</v>
          </cell>
        </row>
        <row r="191">
          <cell r="A191">
            <v>2012</v>
          </cell>
          <cell r="B191">
            <v>3</v>
          </cell>
          <cell r="D191" t="str">
            <v>warm</v>
          </cell>
          <cell r="E191" t="str">
            <v>SG</v>
          </cell>
          <cell r="F191" t="str">
            <v>aran</v>
          </cell>
          <cell r="M191">
            <v>88.417000000000002</v>
          </cell>
        </row>
        <row r="192">
          <cell r="A192">
            <v>2012</v>
          </cell>
          <cell r="B192">
            <v>3</v>
          </cell>
          <cell r="D192" t="str">
            <v>warm</v>
          </cell>
          <cell r="E192" t="str">
            <v>SG</v>
          </cell>
          <cell r="F192" t="str">
            <v>cas</v>
          </cell>
          <cell r="M192">
            <v>1140.5450657066001</v>
          </cell>
        </row>
        <row r="193">
          <cell r="A193">
            <v>2012</v>
          </cell>
          <cell r="B193">
            <v>3</v>
          </cell>
          <cell r="D193" t="str">
            <v>warm</v>
          </cell>
          <cell r="E193" t="str">
            <v>SG</v>
          </cell>
          <cell r="F193" t="str">
            <v>dgi</v>
          </cell>
          <cell r="M193">
            <v>6391.3719156212001</v>
          </cell>
        </row>
        <row r="194">
          <cell r="A194">
            <v>2012</v>
          </cell>
          <cell r="B194">
            <v>3</v>
          </cell>
          <cell r="D194" t="str">
            <v>warm</v>
          </cell>
          <cell r="E194" t="str">
            <v>SG</v>
          </cell>
          <cell r="F194" t="str">
            <v>dys</v>
          </cell>
          <cell r="M194">
            <v>1267.6079999999999</v>
          </cell>
        </row>
        <row r="195">
          <cell r="A195">
            <v>2012</v>
          </cell>
          <cell r="B195">
            <v>3</v>
          </cell>
          <cell r="D195" t="str">
            <v>warm</v>
          </cell>
          <cell r="E195" t="str">
            <v>SG</v>
          </cell>
          <cell r="F195" t="str">
            <v>eco</v>
          </cell>
          <cell r="M195">
            <v>1704.8409999999999</v>
          </cell>
        </row>
        <row r="196">
          <cell r="A196">
            <v>2012</v>
          </cell>
          <cell r="B196">
            <v>3</v>
          </cell>
          <cell r="D196" t="str">
            <v>warm</v>
          </cell>
          <cell r="E196" t="str">
            <v>SG</v>
          </cell>
          <cell r="F196" t="str">
            <v>ess</v>
          </cell>
          <cell r="M196">
            <v>100.818</v>
          </cell>
        </row>
        <row r="197">
          <cell r="A197">
            <v>2012</v>
          </cell>
          <cell r="B197">
            <v>3</v>
          </cell>
          <cell r="D197" t="str">
            <v>warm</v>
          </cell>
          <cell r="E197" t="str">
            <v>SG</v>
          </cell>
          <cell r="F197" t="str">
            <v>exc</v>
          </cell>
          <cell r="M197">
            <v>759.92499999999995</v>
          </cell>
        </row>
        <row r="198">
          <cell r="A198">
            <v>2012</v>
          </cell>
          <cell r="B198">
            <v>3</v>
          </cell>
          <cell r="D198" t="str">
            <v>warm</v>
          </cell>
          <cell r="E198" t="str">
            <v>SG</v>
          </cell>
          <cell r="F198" t="str">
            <v>hil</v>
          </cell>
          <cell r="M198">
            <v>2031.921</v>
          </cell>
        </row>
        <row r="199">
          <cell r="A199">
            <v>2012</v>
          </cell>
          <cell r="B199">
            <v>3</v>
          </cell>
          <cell r="D199" t="str">
            <v>warm</v>
          </cell>
          <cell r="E199" t="str">
            <v>SG</v>
          </cell>
          <cell r="F199" t="str">
            <v>homes</v>
          </cell>
          <cell r="M199">
            <v>13931.409</v>
          </cell>
        </row>
        <row r="200">
          <cell r="A200">
            <v>2012</v>
          </cell>
          <cell r="B200">
            <v>3</v>
          </cell>
          <cell r="D200" t="str">
            <v>warm</v>
          </cell>
          <cell r="E200" t="str">
            <v>SG</v>
          </cell>
          <cell r="F200" t="str">
            <v>knw</v>
          </cell>
          <cell r="M200">
            <v>269.84800000000001</v>
          </cell>
        </row>
        <row r="201">
          <cell r="A201">
            <v>2012</v>
          </cell>
          <cell r="B201">
            <v>3</v>
          </cell>
          <cell r="D201" t="str">
            <v>warm</v>
          </cell>
          <cell r="E201" t="str">
            <v>SG</v>
          </cell>
          <cell r="F201" t="str">
            <v>mark</v>
          </cell>
          <cell r="M201">
            <v>25007.567999999999</v>
          </cell>
        </row>
        <row r="202">
          <cell r="A202">
            <v>2012</v>
          </cell>
          <cell r="B202">
            <v>3</v>
          </cell>
          <cell r="D202" t="str">
            <v>warm</v>
          </cell>
          <cell r="E202" t="str">
            <v>SG</v>
          </cell>
          <cell r="F202" t="str">
            <v>miller</v>
          </cell>
          <cell r="M202">
            <v>4653.0680000000002</v>
          </cell>
        </row>
        <row r="203">
          <cell r="A203">
            <v>2012</v>
          </cell>
          <cell r="B203">
            <v>3</v>
          </cell>
          <cell r="D203" t="str">
            <v>warm</v>
          </cell>
          <cell r="E203" t="str">
            <v>SG</v>
          </cell>
          <cell r="F203" t="str">
            <v>rock</v>
          </cell>
          <cell r="M203">
            <v>411.13200000000001</v>
          </cell>
        </row>
        <row r="204">
          <cell r="A204">
            <v>2012</v>
          </cell>
          <cell r="B204">
            <v>3</v>
          </cell>
          <cell r="D204" t="str">
            <v>warm</v>
          </cell>
          <cell r="E204" t="str">
            <v>SG</v>
          </cell>
          <cell r="F204" t="str">
            <v>sola</v>
          </cell>
          <cell r="M204">
            <v>577.19500000000005</v>
          </cell>
        </row>
        <row r="205">
          <cell r="A205">
            <v>2012</v>
          </cell>
          <cell r="B205">
            <v>3</v>
          </cell>
          <cell r="D205" t="str">
            <v>warm</v>
          </cell>
          <cell r="E205" t="str">
            <v>SG</v>
          </cell>
          <cell r="F205" t="str">
            <v>tem</v>
          </cell>
          <cell r="M205">
            <v>252.453</v>
          </cell>
        </row>
        <row r="206">
          <cell r="A206">
            <v>2012</v>
          </cell>
          <cell r="B206">
            <v>3</v>
          </cell>
          <cell r="D206" t="str">
            <v>able</v>
          </cell>
          <cell r="E206" t="str">
            <v>SG</v>
          </cell>
          <cell r="F206" t="str">
            <v>aran</v>
          </cell>
          <cell r="M206">
            <v>950.36699999999996</v>
          </cell>
        </row>
        <row r="207">
          <cell r="A207">
            <v>2012</v>
          </cell>
          <cell r="B207">
            <v>3</v>
          </cell>
          <cell r="D207" t="str">
            <v>able</v>
          </cell>
          <cell r="E207" t="str">
            <v>SG</v>
          </cell>
          <cell r="F207" t="str">
            <v>cas</v>
          </cell>
          <cell r="M207">
            <v>1512.846157918</v>
          </cell>
        </row>
        <row r="208">
          <cell r="A208">
            <v>2012</v>
          </cell>
          <cell r="B208">
            <v>3</v>
          </cell>
          <cell r="D208" t="str">
            <v>able</v>
          </cell>
          <cell r="E208" t="str">
            <v>SG</v>
          </cell>
          <cell r="F208" t="str">
            <v>dgi</v>
          </cell>
          <cell r="M208">
            <v>2571.62</v>
          </cell>
        </row>
        <row r="209">
          <cell r="A209">
            <v>2012</v>
          </cell>
          <cell r="B209">
            <v>3</v>
          </cell>
          <cell r="D209" t="str">
            <v>able</v>
          </cell>
          <cell r="E209" t="str">
            <v>SG</v>
          </cell>
          <cell r="F209" t="str">
            <v>dys</v>
          </cell>
          <cell r="M209">
            <v>1785.2049999999999</v>
          </cell>
        </row>
        <row r="210">
          <cell r="A210">
            <v>2012</v>
          </cell>
          <cell r="B210">
            <v>3</v>
          </cell>
          <cell r="D210" t="str">
            <v>able</v>
          </cell>
          <cell r="E210" t="str">
            <v>SG</v>
          </cell>
          <cell r="F210" t="str">
            <v>eco</v>
          </cell>
          <cell r="M210">
            <v>1356.17</v>
          </cell>
        </row>
        <row r="211">
          <cell r="A211">
            <v>2012</v>
          </cell>
          <cell r="B211">
            <v>3</v>
          </cell>
          <cell r="D211" t="str">
            <v>able</v>
          </cell>
          <cell r="E211" t="str">
            <v>SG</v>
          </cell>
          <cell r="F211" t="str">
            <v>exc</v>
          </cell>
          <cell r="M211">
            <v>1176.3910000000001</v>
          </cell>
        </row>
        <row r="212">
          <cell r="A212">
            <v>2012</v>
          </cell>
          <cell r="B212">
            <v>3</v>
          </cell>
          <cell r="D212" t="str">
            <v>able</v>
          </cell>
          <cell r="E212" t="str">
            <v>SG</v>
          </cell>
          <cell r="F212" t="str">
            <v>hil</v>
          </cell>
          <cell r="M212">
            <v>1925.07</v>
          </cell>
        </row>
        <row r="213">
          <cell r="A213">
            <v>2012</v>
          </cell>
          <cell r="B213">
            <v>3</v>
          </cell>
          <cell r="D213" t="str">
            <v>able</v>
          </cell>
          <cell r="E213" t="str">
            <v>SG</v>
          </cell>
          <cell r="F213" t="str">
            <v>homes</v>
          </cell>
          <cell r="M213">
            <v>9971.0259999999998</v>
          </cell>
        </row>
        <row r="214">
          <cell r="A214">
            <v>2012</v>
          </cell>
          <cell r="B214">
            <v>3</v>
          </cell>
          <cell r="D214" t="str">
            <v>able</v>
          </cell>
          <cell r="E214" t="str">
            <v>SG</v>
          </cell>
          <cell r="F214" t="str">
            <v>rock</v>
          </cell>
          <cell r="M214">
            <v>164.06299999999999</v>
          </cell>
        </row>
        <row r="215">
          <cell r="A215">
            <v>2012</v>
          </cell>
          <cell r="B215">
            <v>3</v>
          </cell>
          <cell r="D215" t="str">
            <v>able</v>
          </cell>
          <cell r="E215" t="str">
            <v>SG</v>
          </cell>
          <cell r="F215" t="str">
            <v>shr</v>
          </cell>
          <cell r="M215">
            <v>814.42100000000005</v>
          </cell>
        </row>
        <row r="216">
          <cell r="A216">
            <v>2012</v>
          </cell>
          <cell r="B216">
            <v>3</v>
          </cell>
          <cell r="D216" t="str">
            <v>able</v>
          </cell>
          <cell r="E216" t="str">
            <v>SG</v>
          </cell>
          <cell r="F216" t="str">
            <v>sola</v>
          </cell>
          <cell r="M216">
            <v>381.78800000000001</v>
          </cell>
        </row>
        <row r="217">
          <cell r="A217">
            <v>2012</v>
          </cell>
          <cell r="B217">
            <v>3</v>
          </cell>
          <cell r="D217" t="str">
            <v>able</v>
          </cell>
          <cell r="E217" t="str">
            <v>SG</v>
          </cell>
          <cell r="F217" t="str">
            <v>tem</v>
          </cell>
          <cell r="M217">
            <v>825.51800000000003</v>
          </cell>
        </row>
        <row r="218">
          <cell r="A218">
            <v>2012</v>
          </cell>
          <cell r="B218">
            <v>3</v>
          </cell>
          <cell r="D218" t="str">
            <v>warm</v>
          </cell>
          <cell r="E218" t="str">
            <v>SG</v>
          </cell>
          <cell r="F218" t="str">
            <v>aran</v>
          </cell>
          <cell r="M218">
            <v>1493.8440000000001</v>
          </cell>
        </row>
        <row r="219">
          <cell r="A219">
            <v>2012</v>
          </cell>
          <cell r="B219">
            <v>3</v>
          </cell>
          <cell r="D219" t="str">
            <v>warm</v>
          </cell>
          <cell r="E219" t="str">
            <v>SG</v>
          </cell>
          <cell r="F219" t="str">
            <v>cas</v>
          </cell>
          <cell r="M219">
            <v>2365.2351847796999</v>
          </cell>
        </row>
        <row r="220">
          <cell r="A220">
            <v>2012</v>
          </cell>
          <cell r="B220">
            <v>3</v>
          </cell>
          <cell r="D220" t="str">
            <v>warm</v>
          </cell>
          <cell r="E220" t="str">
            <v>SG</v>
          </cell>
          <cell r="F220" t="str">
            <v>dgi</v>
          </cell>
          <cell r="M220">
            <v>7062.9613497815999</v>
          </cell>
        </row>
        <row r="221">
          <cell r="A221">
            <v>2012</v>
          </cell>
          <cell r="B221">
            <v>3</v>
          </cell>
          <cell r="D221" t="str">
            <v>warm</v>
          </cell>
          <cell r="E221" t="str">
            <v>SG</v>
          </cell>
          <cell r="F221" t="str">
            <v>dow</v>
          </cell>
          <cell r="M221">
            <v>1056.2270000000001</v>
          </cell>
        </row>
        <row r="222">
          <cell r="A222">
            <v>2012</v>
          </cell>
          <cell r="B222">
            <v>3</v>
          </cell>
          <cell r="D222" t="str">
            <v>warm</v>
          </cell>
          <cell r="E222" t="str">
            <v>SG</v>
          </cell>
          <cell r="F222" t="str">
            <v>dys</v>
          </cell>
          <cell r="M222">
            <v>1681.175</v>
          </cell>
        </row>
        <row r="223">
          <cell r="A223">
            <v>2012</v>
          </cell>
          <cell r="B223">
            <v>3</v>
          </cell>
          <cell r="D223" t="str">
            <v>warm</v>
          </cell>
          <cell r="E223" t="str">
            <v>SG</v>
          </cell>
          <cell r="F223" t="str">
            <v>eco</v>
          </cell>
          <cell r="M223">
            <v>3963.3649999999998</v>
          </cell>
        </row>
        <row r="224">
          <cell r="A224">
            <v>2012</v>
          </cell>
          <cell r="B224">
            <v>3</v>
          </cell>
          <cell r="D224" t="str">
            <v>warm</v>
          </cell>
          <cell r="E224" t="str">
            <v>SG</v>
          </cell>
          <cell r="F224" t="str">
            <v>eve</v>
          </cell>
          <cell r="M224">
            <v>4608.8029999999999</v>
          </cell>
        </row>
        <row r="225">
          <cell r="A225">
            <v>2012</v>
          </cell>
          <cell r="B225">
            <v>3</v>
          </cell>
          <cell r="D225" t="str">
            <v>warm</v>
          </cell>
          <cell r="E225" t="str">
            <v>SG</v>
          </cell>
          <cell r="F225" t="str">
            <v>exc</v>
          </cell>
          <cell r="M225">
            <v>455.822</v>
          </cell>
        </row>
        <row r="226">
          <cell r="A226">
            <v>2012</v>
          </cell>
          <cell r="B226">
            <v>3</v>
          </cell>
          <cell r="D226" t="str">
            <v>warm</v>
          </cell>
          <cell r="E226" t="str">
            <v>SG</v>
          </cell>
          <cell r="F226" t="str">
            <v>hil</v>
          </cell>
          <cell r="M226">
            <v>1091.8209999999999</v>
          </cell>
        </row>
        <row r="227">
          <cell r="A227">
            <v>2012</v>
          </cell>
          <cell r="B227">
            <v>3</v>
          </cell>
          <cell r="D227" t="str">
            <v>warm</v>
          </cell>
          <cell r="E227" t="str">
            <v>SG</v>
          </cell>
          <cell r="F227" t="str">
            <v>homes</v>
          </cell>
          <cell r="M227">
            <v>15885.162</v>
          </cell>
        </row>
        <row r="228">
          <cell r="A228">
            <v>2012</v>
          </cell>
          <cell r="B228">
            <v>3</v>
          </cell>
          <cell r="D228" t="str">
            <v>warm</v>
          </cell>
          <cell r="E228" t="str">
            <v>SG</v>
          </cell>
          <cell r="F228" t="str">
            <v>mark</v>
          </cell>
          <cell r="M228">
            <v>45855.212</v>
          </cell>
        </row>
        <row r="229">
          <cell r="A229">
            <v>2012</v>
          </cell>
          <cell r="B229">
            <v>3</v>
          </cell>
          <cell r="D229" t="str">
            <v>warm</v>
          </cell>
          <cell r="E229" t="str">
            <v>SG</v>
          </cell>
          <cell r="F229" t="str">
            <v>rock</v>
          </cell>
          <cell r="M229">
            <v>281.62700000000001</v>
          </cell>
        </row>
        <row r="230">
          <cell r="A230">
            <v>2012</v>
          </cell>
          <cell r="B230">
            <v>3</v>
          </cell>
          <cell r="D230" t="str">
            <v>warm</v>
          </cell>
          <cell r="E230" t="str">
            <v>SG</v>
          </cell>
          <cell r="F230" t="str">
            <v>shr</v>
          </cell>
          <cell r="M230">
            <v>35.911000000000001</v>
          </cell>
        </row>
        <row r="231">
          <cell r="A231">
            <v>2012</v>
          </cell>
          <cell r="B231">
            <v>3</v>
          </cell>
          <cell r="D231" t="str">
            <v>warm</v>
          </cell>
          <cell r="E231" t="str">
            <v>SG</v>
          </cell>
          <cell r="F231" t="str">
            <v>sola</v>
          </cell>
          <cell r="M231">
            <v>286.20100000000002</v>
          </cell>
        </row>
        <row r="232">
          <cell r="A232">
            <v>2012</v>
          </cell>
          <cell r="B232">
            <v>3</v>
          </cell>
          <cell r="D232" t="str">
            <v>warm</v>
          </cell>
          <cell r="E232" t="str">
            <v>SG</v>
          </cell>
          <cell r="F232" t="str">
            <v>tem</v>
          </cell>
          <cell r="M232">
            <v>711.40499999999997</v>
          </cell>
        </row>
        <row r="233">
          <cell r="A233">
            <v>2012</v>
          </cell>
          <cell r="B233">
            <v>3</v>
          </cell>
          <cell r="D233" t="str">
            <v>able</v>
          </cell>
          <cell r="E233" t="str">
            <v>SG</v>
          </cell>
          <cell r="F233" t="str">
            <v>aran</v>
          </cell>
          <cell r="M233">
            <v>677.12400000000002</v>
          </cell>
        </row>
        <row r="234">
          <cell r="A234">
            <v>2012</v>
          </cell>
          <cell r="B234">
            <v>3</v>
          </cell>
          <cell r="D234" t="str">
            <v>able</v>
          </cell>
          <cell r="E234" t="str">
            <v>SG</v>
          </cell>
          <cell r="F234" t="str">
            <v>cas</v>
          </cell>
          <cell r="M234">
            <v>1997.3429986781</v>
          </cell>
        </row>
        <row r="235">
          <cell r="A235">
            <v>2012</v>
          </cell>
          <cell r="B235">
            <v>3</v>
          </cell>
          <cell r="D235" t="str">
            <v>able</v>
          </cell>
          <cell r="E235" t="str">
            <v>SG</v>
          </cell>
          <cell r="F235" t="str">
            <v>dgi</v>
          </cell>
          <cell r="M235">
            <v>1342.828</v>
          </cell>
        </row>
        <row r="236">
          <cell r="A236">
            <v>2012</v>
          </cell>
          <cell r="B236">
            <v>3</v>
          </cell>
          <cell r="D236" t="str">
            <v>able</v>
          </cell>
          <cell r="E236" t="str">
            <v>SG</v>
          </cell>
          <cell r="F236" t="str">
            <v>dys</v>
          </cell>
          <cell r="M236">
            <v>2138.8429999999998</v>
          </cell>
        </row>
        <row r="237">
          <cell r="A237">
            <v>2012</v>
          </cell>
          <cell r="B237">
            <v>3</v>
          </cell>
          <cell r="D237" t="str">
            <v>able</v>
          </cell>
          <cell r="E237" t="str">
            <v>SG</v>
          </cell>
          <cell r="F237" t="str">
            <v>eco</v>
          </cell>
          <cell r="M237">
            <v>50.512999999999998</v>
          </cell>
        </row>
        <row r="238">
          <cell r="A238">
            <v>2012</v>
          </cell>
          <cell r="B238">
            <v>3</v>
          </cell>
          <cell r="D238" t="str">
            <v>able</v>
          </cell>
          <cell r="E238" t="str">
            <v>SG</v>
          </cell>
          <cell r="F238" t="str">
            <v>ess</v>
          </cell>
          <cell r="M238">
            <v>14641.59</v>
          </cell>
        </row>
        <row r="239">
          <cell r="A239">
            <v>2012</v>
          </cell>
          <cell r="B239">
            <v>3</v>
          </cell>
          <cell r="D239" t="str">
            <v>able</v>
          </cell>
          <cell r="E239" t="str">
            <v>SG</v>
          </cell>
          <cell r="F239" t="str">
            <v>exc</v>
          </cell>
          <cell r="M239">
            <v>92.418999999999997</v>
          </cell>
        </row>
        <row r="240">
          <cell r="A240">
            <v>2012</v>
          </cell>
          <cell r="B240">
            <v>3</v>
          </cell>
          <cell r="D240" t="str">
            <v>able</v>
          </cell>
          <cell r="E240" t="str">
            <v>SG</v>
          </cell>
          <cell r="F240" t="str">
            <v>hil</v>
          </cell>
          <cell r="M240">
            <v>308.62400000000002</v>
          </cell>
        </row>
        <row r="241">
          <cell r="A241">
            <v>2012</v>
          </cell>
          <cell r="B241">
            <v>3</v>
          </cell>
          <cell r="D241" t="str">
            <v>able</v>
          </cell>
          <cell r="E241" t="str">
            <v>SG</v>
          </cell>
          <cell r="F241" t="str">
            <v>homes</v>
          </cell>
          <cell r="M241">
            <v>113.92700000000001</v>
          </cell>
        </row>
        <row r="242">
          <cell r="A242">
            <v>2012</v>
          </cell>
          <cell r="B242">
            <v>3</v>
          </cell>
          <cell r="D242" t="str">
            <v>able</v>
          </cell>
          <cell r="E242" t="str">
            <v>SG</v>
          </cell>
          <cell r="F242" t="str">
            <v>rock</v>
          </cell>
          <cell r="M242">
            <v>401.495</v>
          </cell>
        </row>
        <row r="243">
          <cell r="A243">
            <v>2012</v>
          </cell>
          <cell r="B243">
            <v>3</v>
          </cell>
          <cell r="D243" t="str">
            <v>able</v>
          </cell>
          <cell r="E243" t="str">
            <v>SG</v>
          </cell>
          <cell r="F243" t="str">
            <v>shr</v>
          </cell>
          <cell r="M243">
            <v>5834.3329999999996</v>
          </cell>
        </row>
        <row r="244">
          <cell r="A244">
            <v>2012</v>
          </cell>
          <cell r="B244">
            <v>3</v>
          </cell>
          <cell r="D244" t="str">
            <v>able</v>
          </cell>
          <cell r="E244" t="str">
            <v>SG</v>
          </cell>
          <cell r="F244" t="str">
            <v>sola</v>
          </cell>
          <cell r="M244">
            <v>155.77500000000001</v>
          </cell>
        </row>
        <row r="245">
          <cell r="A245">
            <v>2012</v>
          </cell>
          <cell r="B245">
            <v>3</v>
          </cell>
          <cell r="D245" t="str">
            <v>able</v>
          </cell>
          <cell r="E245" t="str">
            <v>SG</v>
          </cell>
          <cell r="F245" t="str">
            <v>tem</v>
          </cell>
          <cell r="M245">
            <v>1481.9839999999999</v>
          </cell>
        </row>
        <row r="246">
          <cell r="A246">
            <v>2012</v>
          </cell>
          <cell r="B246">
            <v>3</v>
          </cell>
          <cell r="D246" t="str">
            <v>warm</v>
          </cell>
          <cell r="E246" t="str">
            <v>SG</v>
          </cell>
          <cell r="F246" t="str">
            <v>aran</v>
          </cell>
          <cell r="M246">
            <v>295.80799999999999</v>
          </cell>
        </row>
        <row r="247">
          <cell r="A247">
            <v>2012</v>
          </cell>
          <cell r="B247">
            <v>3</v>
          </cell>
          <cell r="D247" t="str">
            <v>warm</v>
          </cell>
          <cell r="E247" t="str">
            <v>SG</v>
          </cell>
          <cell r="F247" t="str">
            <v>cas</v>
          </cell>
          <cell r="M247">
            <v>2461.0549143959001</v>
          </cell>
        </row>
        <row r="248">
          <cell r="A248">
            <v>2012</v>
          </cell>
          <cell r="B248">
            <v>3</v>
          </cell>
          <cell r="D248" t="str">
            <v>warm</v>
          </cell>
          <cell r="E248" t="str">
            <v>SG</v>
          </cell>
          <cell r="F248" t="str">
            <v>dys</v>
          </cell>
          <cell r="M248">
            <v>2080.933</v>
          </cell>
        </row>
        <row r="249">
          <cell r="A249">
            <v>2012</v>
          </cell>
          <cell r="B249">
            <v>3</v>
          </cell>
          <cell r="D249" t="str">
            <v>warm</v>
          </cell>
          <cell r="E249" t="str">
            <v>SG</v>
          </cell>
          <cell r="F249" t="str">
            <v>eco</v>
          </cell>
          <cell r="M249">
            <v>255.77799999999999</v>
          </cell>
        </row>
        <row r="250">
          <cell r="A250">
            <v>2012</v>
          </cell>
          <cell r="B250">
            <v>3</v>
          </cell>
          <cell r="D250" t="str">
            <v>warm</v>
          </cell>
          <cell r="E250" t="str">
            <v>SG</v>
          </cell>
          <cell r="F250" t="str">
            <v>ess</v>
          </cell>
          <cell r="M250">
            <v>1910.049</v>
          </cell>
        </row>
        <row r="251">
          <cell r="A251">
            <v>2012</v>
          </cell>
          <cell r="B251">
            <v>3</v>
          </cell>
          <cell r="D251" t="str">
            <v>warm</v>
          </cell>
          <cell r="E251" t="str">
            <v>SG</v>
          </cell>
          <cell r="F251" t="str">
            <v>eve</v>
          </cell>
          <cell r="M251">
            <v>3568.942</v>
          </cell>
        </row>
        <row r="252">
          <cell r="A252">
            <v>2012</v>
          </cell>
          <cell r="B252">
            <v>3</v>
          </cell>
          <cell r="D252" t="str">
            <v>warm</v>
          </cell>
          <cell r="E252" t="str">
            <v>SG</v>
          </cell>
          <cell r="F252" t="str">
            <v>exc</v>
          </cell>
          <cell r="M252">
            <v>137.054</v>
          </cell>
        </row>
        <row r="253">
          <cell r="A253">
            <v>2012</v>
          </cell>
          <cell r="B253">
            <v>3</v>
          </cell>
          <cell r="D253" t="str">
            <v>warm</v>
          </cell>
          <cell r="E253" t="str">
            <v>SG</v>
          </cell>
          <cell r="F253" t="str">
            <v>hil</v>
          </cell>
          <cell r="M253">
            <v>1931.5450000000001</v>
          </cell>
        </row>
        <row r="254">
          <cell r="A254">
            <v>2012</v>
          </cell>
          <cell r="B254">
            <v>3</v>
          </cell>
          <cell r="D254" t="str">
            <v>warm</v>
          </cell>
          <cell r="E254" t="str">
            <v>SG</v>
          </cell>
          <cell r="F254" t="str">
            <v>homes</v>
          </cell>
          <cell r="M254">
            <v>9589.0079999999998</v>
          </cell>
        </row>
        <row r="255">
          <cell r="A255">
            <v>2012</v>
          </cell>
          <cell r="B255">
            <v>3</v>
          </cell>
          <cell r="D255" t="str">
            <v>warm</v>
          </cell>
          <cell r="E255" t="str">
            <v>SG</v>
          </cell>
          <cell r="F255" t="str">
            <v>mark</v>
          </cell>
          <cell r="M255">
            <v>9651.5400000000009</v>
          </cell>
        </row>
        <row r="256">
          <cell r="A256">
            <v>2012</v>
          </cell>
          <cell r="B256">
            <v>3</v>
          </cell>
          <cell r="D256" t="str">
            <v>warm</v>
          </cell>
          <cell r="E256" t="str">
            <v>SG</v>
          </cell>
          <cell r="F256" t="str">
            <v>miller</v>
          </cell>
          <cell r="M256">
            <v>2955.95</v>
          </cell>
        </row>
        <row r="257">
          <cell r="A257">
            <v>2012</v>
          </cell>
          <cell r="B257">
            <v>3</v>
          </cell>
          <cell r="D257" t="str">
            <v>warm</v>
          </cell>
          <cell r="E257" t="str">
            <v>SG</v>
          </cell>
          <cell r="F257" t="str">
            <v>rock</v>
          </cell>
          <cell r="M257">
            <v>292.92599999999999</v>
          </cell>
        </row>
        <row r="258">
          <cell r="A258">
            <v>2012</v>
          </cell>
          <cell r="B258">
            <v>3</v>
          </cell>
          <cell r="D258" t="str">
            <v>warm</v>
          </cell>
          <cell r="E258" t="str">
            <v>SG</v>
          </cell>
          <cell r="F258" t="str">
            <v>shr</v>
          </cell>
          <cell r="M258">
            <v>1235.77</v>
          </cell>
        </row>
        <row r="259">
          <cell r="A259">
            <v>2012</v>
          </cell>
          <cell r="B259">
            <v>3</v>
          </cell>
          <cell r="D259" t="str">
            <v>warm</v>
          </cell>
          <cell r="E259" t="str">
            <v>SG</v>
          </cell>
          <cell r="F259" t="str">
            <v>sola</v>
          </cell>
          <cell r="M259">
            <v>152.31899999999999</v>
          </cell>
        </row>
        <row r="260">
          <cell r="A260">
            <v>2012</v>
          </cell>
          <cell r="B260">
            <v>3</v>
          </cell>
          <cell r="D260" t="str">
            <v>warm</v>
          </cell>
          <cell r="E260" t="str">
            <v>SG</v>
          </cell>
          <cell r="F260" t="str">
            <v>tem</v>
          </cell>
          <cell r="M260">
            <v>1259.818</v>
          </cell>
        </row>
        <row r="261">
          <cell r="A261">
            <v>2012</v>
          </cell>
          <cell r="B261">
            <v>3</v>
          </cell>
          <cell r="D261" t="str">
            <v>able</v>
          </cell>
          <cell r="E261" t="str">
            <v>SG</v>
          </cell>
          <cell r="F261" t="str">
            <v>aran</v>
          </cell>
          <cell r="M261">
            <v>42.164000000000001</v>
          </cell>
        </row>
        <row r="262">
          <cell r="A262">
            <v>2012</v>
          </cell>
          <cell r="B262">
            <v>3</v>
          </cell>
          <cell r="D262" t="str">
            <v>able</v>
          </cell>
          <cell r="E262" t="str">
            <v>SG</v>
          </cell>
          <cell r="F262" t="str">
            <v>cas</v>
          </cell>
          <cell r="M262">
            <v>1560.4998025059001</v>
          </cell>
        </row>
        <row r="263">
          <cell r="A263">
            <v>2012</v>
          </cell>
          <cell r="B263">
            <v>3</v>
          </cell>
          <cell r="D263" t="str">
            <v>able</v>
          </cell>
          <cell r="E263" t="str">
            <v>SG</v>
          </cell>
          <cell r="F263" t="str">
            <v>dys</v>
          </cell>
          <cell r="M263">
            <v>1254.759</v>
          </cell>
        </row>
        <row r="264">
          <cell r="A264">
            <v>2012</v>
          </cell>
          <cell r="B264">
            <v>3</v>
          </cell>
          <cell r="D264" t="str">
            <v>able</v>
          </cell>
          <cell r="E264" t="str">
            <v>SG</v>
          </cell>
          <cell r="F264" t="str">
            <v>eco</v>
          </cell>
          <cell r="M264">
            <v>749.59699999999998</v>
          </cell>
        </row>
        <row r="265">
          <cell r="A265">
            <v>2012</v>
          </cell>
          <cell r="B265">
            <v>3</v>
          </cell>
          <cell r="D265" t="str">
            <v>able</v>
          </cell>
          <cell r="E265" t="str">
            <v>SG</v>
          </cell>
          <cell r="F265" t="str">
            <v>ess</v>
          </cell>
          <cell r="M265">
            <v>19823.800746315101</v>
          </cell>
        </row>
        <row r="266">
          <cell r="A266">
            <v>2012</v>
          </cell>
          <cell r="B266">
            <v>3</v>
          </cell>
          <cell r="D266" t="str">
            <v>able</v>
          </cell>
          <cell r="E266" t="str">
            <v>SG</v>
          </cell>
          <cell r="F266" t="str">
            <v>miller</v>
          </cell>
          <cell r="M266">
            <v>828.96</v>
          </cell>
        </row>
        <row r="267">
          <cell r="A267">
            <v>2012</v>
          </cell>
          <cell r="B267">
            <v>3</v>
          </cell>
          <cell r="D267" t="str">
            <v>able</v>
          </cell>
          <cell r="E267" t="str">
            <v>SG</v>
          </cell>
          <cell r="F267" t="str">
            <v>rock</v>
          </cell>
          <cell r="M267">
            <v>743.221</v>
          </cell>
        </row>
        <row r="268">
          <cell r="A268">
            <v>2012</v>
          </cell>
          <cell r="B268">
            <v>3</v>
          </cell>
          <cell r="D268" t="str">
            <v>able</v>
          </cell>
          <cell r="E268" t="str">
            <v>SG</v>
          </cell>
          <cell r="F268" t="str">
            <v>sola</v>
          </cell>
          <cell r="M268">
            <v>127.9</v>
          </cell>
        </row>
        <row r="269">
          <cell r="A269">
            <v>2012</v>
          </cell>
          <cell r="B269">
            <v>3</v>
          </cell>
          <cell r="D269" t="str">
            <v>able</v>
          </cell>
          <cell r="E269" t="str">
            <v>SG</v>
          </cell>
          <cell r="F269" t="str">
            <v>tem</v>
          </cell>
          <cell r="M269">
            <v>744.46500000000003</v>
          </cell>
        </row>
        <row r="270">
          <cell r="A270">
            <v>2012</v>
          </cell>
          <cell r="B270">
            <v>3</v>
          </cell>
          <cell r="D270" t="str">
            <v>warm</v>
          </cell>
          <cell r="E270" t="str">
            <v>SG</v>
          </cell>
          <cell r="F270" t="str">
            <v>aran</v>
          </cell>
          <cell r="M270">
            <v>120.22799999999999</v>
          </cell>
        </row>
        <row r="271">
          <cell r="A271">
            <v>2012</v>
          </cell>
          <cell r="B271">
            <v>3</v>
          </cell>
          <cell r="D271" t="str">
            <v>warm</v>
          </cell>
          <cell r="E271" t="str">
            <v>SG</v>
          </cell>
          <cell r="F271" t="str">
            <v>cas</v>
          </cell>
          <cell r="M271">
            <v>2724.8182616619001</v>
          </cell>
        </row>
        <row r="272">
          <cell r="A272">
            <v>2012</v>
          </cell>
          <cell r="B272">
            <v>3</v>
          </cell>
          <cell r="D272" t="str">
            <v>warm</v>
          </cell>
          <cell r="E272" t="str">
            <v>SG</v>
          </cell>
          <cell r="F272" t="str">
            <v>dys</v>
          </cell>
          <cell r="M272">
            <v>332.54599999999999</v>
          </cell>
        </row>
        <row r="273">
          <cell r="A273">
            <v>2012</v>
          </cell>
          <cell r="B273">
            <v>3</v>
          </cell>
          <cell r="D273" t="str">
            <v>warm</v>
          </cell>
          <cell r="E273" t="str">
            <v>SG</v>
          </cell>
          <cell r="F273" t="str">
            <v>eco</v>
          </cell>
          <cell r="M273">
            <v>2232.328</v>
          </cell>
        </row>
        <row r="274">
          <cell r="A274">
            <v>2012</v>
          </cell>
          <cell r="B274">
            <v>3</v>
          </cell>
          <cell r="D274" t="str">
            <v>warm</v>
          </cell>
          <cell r="E274" t="str">
            <v>SG</v>
          </cell>
          <cell r="F274" t="str">
            <v>ess</v>
          </cell>
          <cell r="M274">
            <v>1264.623</v>
          </cell>
        </row>
        <row r="275">
          <cell r="A275">
            <v>2012</v>
          </cell>
          <cell r="B275">
            <v>3</v>
          </cell>
          <cell r="D275" t="str">
            <v>warm</v>
          </cell>
          <cell r="E275" t="str">
            <v>SG</v>
          </cell>
          <cell r="F275" t="str">
            <v>eve</v>
          </cell>
          <cell r="M275">
            <v>15610.334999999999</v>
          </cell>
        </row>
        <row r="276">
          <cell r="A276">
            <v>2012</v>
          </cell>
          <cell r="B276">
            <v>3</v>
          </cell>
          <cell r="D276" t="str">
            <v>warm</v>
          </cell>
          <cell r="E276" t="str">
            <v>SG</v>
          </cell>
          <cell r="F276" t="str">
            <v>exc</v>
          </cell>
          <cell r="M276">
            <v>11.984</v>
          </cell>
        </row>
        <row r="277">
          <cell r="A277">
            <v>2012</v>
          </cell>
          <cell r="B277">
            <v>3</v>
          </cell>
          <cell r="D277" t="str">
            <v>warm</v>
          </cell>
          <cell r="E277" t="str">
            <v>SG</v>
          </cell>
          <cell r="F277" t="str">
            <v>hil</v>
          </cell>
          <cell r="M277">
            <v>25.37</v>
          </cell>
        </row>
        <row r="278">
          <cell r="A278">
            <v>2012</v>
          </cell>
          <cell r="B278">
            <v>3</v>
          </cell>
          <cell r="D278" t="str">
            <v>warm</v>
          </cell>
          <cell r="E278" t="str">
            <v>SG</v>
          </cell>
          <cell r="F278" t="str">
            <v>mark</v>
          </cell>
          <cell r="M278">
            <v>2495.4029999999998</v>
          </cell>
        </row>
        <row r="279">
          <cell r="A279">
            <v>2012</v>
          </cell>
          <cell r="B279">
            <v>3</v>
          </cell>
          <cell r="D279" t="str">
            <v>warm</v>
          </cell>
          <cell r="E279" t="str">
            <v>SG</v>
          </cell>
          <cell r="F279" t="str">
            <v>miller</v>
          </cell>
          <cell r="M279">
            <v>58387.137999999999</v>
          </cell>
        </row>
        <row r="280">
          <cell r="A280">
            <v>2012</v>
          </cell>
          <cell r="B280">
            <v>3</v>
          </cell>
          <cell r="D280" t="str">
            <v>warm</v>
          </cell>
          <cell r="E280" t="str">
            <v>SG</v>
          </cell>
          <cell r="F280" t="str">
            <v>rock</v>
          </cell>
          <cell r="M280">
            <v>333.94900000000001</v>
          </cell>
        </row>
        <row r="281">
          <cell r="A281">
            <v>2012</v>
          </cell>
          <cell r="B281">
            <v>3</v>
          </cell>
          <cell r="D281" t="str">
            <v>warm</v>
          </cell>
          <cell r="E281" t="str">
            <v>SG</v>
          </cell>
          <cell r="F281" t="str">
            <v>sola</v>
          </cell>
          <cell r="M281">
            <v>31.675999999999998</v>
          </cell>
        </row>
        <row r="282">
          <cell r="A282">
            <v>2012</v>
          </cell>
          <cell r="B282">
            <v>3</v>
          </cell>
          <cell r="D282" t="str">
            <v>warm</v>
          </cell>
          <cell r="E282" t="str">
            <v>SG</v>
          </cell>
          <cell r="F282" t="str">
            <v>tem</v>
          </cell>
          <cell r="M282">
            <v>393.15499999999997</v>
          </cell>
        </row>
        <row r="283">
          <cell r="A283">
            <v>2012</v>
          </cell>
          <cell r="B283">
            <v>3</v>
          </cell>
          <cell r="D283" t="str">
            <v>able</v>
          </cell>
          <cell r="E283" t="str">
            <v>SG</v>
          </cell>
          <cell r="F283" t="str">
            <v>aran</v>
          </cell>
          <cell r="M283">
            <v>225.19</v>
          </cell>
        </row>
        <row r="284">
          <cell r="A284">
            <v>2012</v>
          </cell>
          <cell r="B284">
            <v>3</v>
          </cell>
          <cell r="D284" t="str">
            <v>able</v>
          </cell>
          <cell r="E284" t="str">
            <v>SG</v>
          </cell>
          <cell r="F284" t="str">
            <v>cas</v>
          </cell>
          <cell r="M284">
            <v>1481.4766115246</v>
          </cell>
        </row>
        <row r="285">
          <cell r="A285">
            <v>2012</v>
          </cell>
          <cell r="B285">
            <v>3</v>
          </cell>
          <cell r="D285" t="str">
            <v>able</v>
          </cell>
          <cell r="E285" t="str">
            <v>SG</v>
          </cell>
          <cell r="F285" t="str">
            <v>dgi</v>
          </cell>
          <cell r="M285">
            <v>3714.7241860510999</v>
          </cell>
        </row>
        <row r="286">
          <cell r="A286">
            <v>2012</v>
          </cell>
          <cell r="B286">
            <v>3</v>
          </cell>
          <cell r="D286" t="str">
            <v>able</v>
          </cell>
          <cell r="E286" t="str">
            <v>SG</v>
          </cell>
          <cell r="F286" t="str">
            <v>dys</v>
          </cell>
          <cell r="M286">
            <v>1166.5609999999999</v>
          </cell>
        </row>
        <row r="287">
          <cell r="A287">
            <v>2012</v>
          </cell>
          <cell r="B287">
            <v>3</v>
          </cell>
          <cell r="D287" t="str">
            <v>able</v>
          </cell>
          <cell r="E287" t="str">
            <v>SG</v>
          </cell>
          <cell r="F287" t="str">
            <v>eco</v>
          </cell>
          <cell r="M287">
            <v>519.34199999999998</v>
          </cell>
        </row>
        <row r="288">
          <cell r="A288">
            <v>2012</v>
          </cell>
          <cell r="B288">
            <v>3</v>
          </cell>
          <cell r="D288" t="str">
            <v>able</v>
          </cell>
          <cell r="E288" t="str">
            <v>SG</v>
          </cell>
          <cell r="F288" t="str">
            <v>ess</v>
          </cell>
          <cell r="M288">
            <v>6184.2658962678997</v>
          </cell>
        </row>
        <row r="289">
          <cell r="A289">
            <v>2012</v>
          </cell>
          <cell r="B289">
            <v>3</v>
          </cell>
          <cell r="D289" t="str">
            <v>able</v>
          </cell>
          <cell r="E289" t="str">
            <v>SG</v>
          </cell>
          <cell r="F289" t="str">
            <v>hil</v>
          </cell>
          <cell r="M289">
            <v>21.437999999999999</v>
          </cell>
        </row>
        <row r="290">
          <cell r="A290">
            <v>2012</v>
          </cell>
          <cell r="B290">
            <v>3</v>
          </cell>
          <cell r="D290" t="str">
            <v>able</v>
          </cell>
          <cell r="E290" t="str">
            <v>SG</v>
          </cell>
          <cell r="F290" t="str">
            <v>miller</v>
          </cell>
          <cell r="M290">
            <v>14888.906000000001</v>
          </cell>
        </row>
        <row r="291">
          <cell r="A291">
            <v>2012</v>
          </cell>
          <cell r="B291">
            <v>3</v>
          </cell>
          <cell r="D291" t="str">
            <v>able</v>
          </cell>
          <cell r="E291" t="str">
            <v>SG</v>
          </cell>
          <cell r="F291" t="str">
            <v>rock</v>
          </cell>
          <cell r="M291">
            <v>1322.2819999999999</v>
          </cell>
        </row>
        <row r="292">
          <cell r="A292">
            <v>2012</v>
          </cell>
          <cell r="B292">
            <v>3</v>
          </cell>
          <cell r="D292" t="str">
            <v>able</v>
          </cell>
          <cell r="E292" t="str">
            <v>SG</v>
          </cell>
          <cell r="F292" t="str">
            <v>sola</v>
          </cell>
          <cell r="M292">
            <v>397.99700000000001</v>
          </cell>
        </row>
        <row r="293">
          <cell r="A293">
            <v>2012</v>
          </cell>
          <cell r="B293">
            <v>3</v>
          </cell>
          <cell r="D293" t="str">
            <v>able</v>
          </cell>
          <cell r="E293" t="str">
            <v>SG</v>
          </cell>
          <cell r="F293" t="str">
            <v>tem</v>
          </cell>
          <cell r="M293">
            <v>1132.2750000000001</v>
          </cell>
        </row>
        <row r="294">
          <cell r="A294">
            <v>2012</v>
          </cell>
          <cell r="B294">
            <v>3</v>
          </cell>
          <cell r="D294" t="str">
            <v>warm</v>
          </cell>
          <cell r="E294" t="str">
            <v>SG</v>
          </cell>
          <cell r="F294" t="str">
            <v>aran</v>
          </cell>
          <cell r="M294">
            <v>663.25900000000001</v>
          </cell>
        </row>
        <row r="295">
          <cell r="A295">
            <v>2012</v>
          </cell>
          <cell r="B295">
            <v>3</v>
          </cell>
          <cell r="D295" t="str">
            <v>warm</v>
          </cell>
          <cell r="E295" t="str">
            <v>SG</v>
          </cell>
          <cell r="F295" t="str">
            <v>cas</v>
          </cell>
          <cell r="M295">
            <v>1990.4259387919001</v>
          </cell>
        </row>
        <row r="296">
          <cell r="A296">
            <v>2012</v>
          </cell>
          <cell r="B296">
            <v>3</v>
          </cell>
          <cell r="D296" t="str">
            <v>warm</v>
          </cell>
          <cell r="E296" t="str">
            <v>SG</v>
          </cell>
          <cell r="F296" t="str">
            <v>dgi</v>
          </cell>
          <cell r="M296">
            <v>350.30734284710002</v>
          </cell>
        </row>
        <row r="297">
          <cell r="A297">
            <v>2012</v>
          </cell>
          <cell r="B297">
            <v>3</v>
          </cell>
          <cell r="D297" t="str">
            <v>warm</v>
          </cell>
          <cell r="E297" t="str">
            <v>SG</v>
          </cell>
          <cell r="F297" t="str">
            <v>dys</v>
          </cell>
          <cell r="M297">
            <v>1667.0540000000001</v>
          </cell>
        </row>
        <row r="298">
          <cell r="A298">
            <v>2012</v>
          </cell>
          <cell r="B298">
            <v>3</v>
          </cell>
          <cell r="D298" t="str">
            <v>warm</v>
          </cell>
          <cell r="E298" t="str">
            <v>SG</v>
          </cell>
          <cell r="F298" t="str">
            <v>eco</v>
          </cell>
          <cell r="M298">
            <v>800.11500000000001</v>
          </cell>
        </row>
        <row r="299">
          <cell r="A299">
            <v>2012</v>
          </cell>
          <cell r="B299">
            <v>3</v>
          </cell>
          <cell r="D299" t="str">
            <v>warm</v>
          </cell>
          <cell r="E299" t="str">
            <v>SG</v>
          </cell>
          <cell r="F299" t="str">
            <v>ess</v>
          </cell>
          <cell r="M299">
            <v>3862.2034240397002</v>
          </cell>
        </row>
        <row r="300">
          <cell r="A300">
            <v>2012</v>
          </cell>
          <cell r="B300">
            <v>3</v>
          </cell>
          <cell r="D300" t="str">
            <v>warm</v>
          </cell>
          <cell r="E300" t="str">
            <v>SG</v>
          </cell>
          <cell r="F300" t="str">
            <v>eve</v>
          </cell>
          <cell r="M300">
            <v>10362.224</v>
          </cell>
        </row>
        <row r="301">
          <cell r="A301">
            <v>2012</v>
          </cell>
          <cell r="B301">
            <v>3</v>
          </cell>
          <cell r="D301" t="str">
            <v>warm</v>
          </cell>
          <cell r="E301" t="str">
            <v>SG</v>
          </cell>
          <cell r="F301" t="str">
            <v>exc</v>
          </cell>
          <cell r="M301">
            <v>11.263999999999999</v>
          </cell>
        </row>
        <row r="302">
          <cell r="A302">
            <v>2012</v>
          </cell>
          <cell r="B302">
            <v>3</v>
          </cell>
          <cell r="D302" t="str">
            <v>warm</v>
          </cell>
          <cell r="E302" t="str">
            <v>SG</v>
          </cell>
          <cell r="F302" t="str">
            <v>hil</v>
          </cell>
          <cell r="M302">
            <v>275.14</v>
          </cell>
        </row>
        <row r="303">
          <cell r="A303">
            <v>2012</v>
          </cell>
          <cell r="B303">
            <v>3</v>
          </cell>
          <cell r="D303" t="str">
            <v>warm</v>
          </cell>
          <cell r="E303" t="str">
            <v>SG</v>
          </cell>
          <cell r="F303" t="str">
            <v>mark</v>
          </cell>
          <cell r="M303">
            <v>20171.096000000001</v>
          </cell>
        </row>
        <row r="304">
          <cell r="A304">
            <v>2012</v>
          </cell>
          <cell r="B304">
            <v>3</v>
          </cell>
          <cell r="D304" t="str">
            <v>warm</v>
          </cell>
          <cell r="E304" t="str">
            <v>SG</v>
          </cell>
          <cell r="F304" t="str">
            <v>miller</v>
          </cell>
          <cell r="M304">
            <v>21640.97</v>
          </cell>
        </row>
        <row r="305">
          <cell r="A305">
            <v>2012</v>
          </cell>
          <cell r="B305">
            <v>3</v>
          </cell>
          <cell r="D305" t="str">
            <v>warm</v>
          </cell>
          <cell r="E305" t="str">
            <v>SG</v>
          </cell>
          <cell r="F305" t="str">
            <v>rock</v>
          </cell>
          <cell r="M305">
            <v>733.55499999999995</v>
          </cell>
        </row>
        <row r="306">
          <cell r="A306">
            <v>2012</v>
          </cell>
          <cell r="B306">
            <v>3</v>
          </cell>
          <cell r="D306" t="str">
            <v>warm</v>
          </cell>
          <cell r="E306" t="str">
            <v>SG</v>
          </cell>
          <cell r="F306" t="str">
            <v>sola</v>
          </cell>
          <cell r="M306">
            <v>783.35900000000004</v>
          </cell>
        </row>
        <row r="307">
          <cell r="A307">
            <v>2012</v>
          </cell>
          <cell r="B307">
            <v>3</v>
          </cell>
          <cell r="D307" t="str">
            <v>warm</v>
          </cell>
          <cell r="E307" t="str">
            <v>SG</v>
          </cell>
          <cell r="F307" t="str">
            <v>tem</v>
          </cell>
          <cell r="M307">
            <v>903.38499999999999</v>
          </cell>
        </row>
        <row r="308">
          <cell r="A308">
            <v>2012</v>
          </cell>
          <cell r="B308">
            <v>4</v>
          </cell>
          <cell r="D308" t="str">
            <v>able</v>
          </cell>
          <cell r="E308" t="str">
            <v>SG</v>
          </cell>
          <cell r="F308" t="str">
            <v>aran</v>
          </cell>
          <cell r="M308">
            <v>4301.5479999999998</v>
          </cell>
        </row>
        <row r="309">
          <cell r="A309">
            <v>2012</v>
          </cell>
          <cell r="B309">
            <v>4</v>
          </cell>
          <cell r="D309" t="str">
            <v>able</v>
          </cell>
          <cell r="E309" t="str">
            <v>SG</v>
          </cell>
          <cell r="F309" t="str">
            <v>cas</v>
          </cell>
          <cell r="M309">
            <v>1019.6436864118</v>
          </cell>
        </row>
        <row r="310">
          <cell r="A310">
            <v>2012</v>
          </cell>
          <cell r="B310">
            <v>4</v>
          </cell>
          <cell r="D310" t="str">
            <v>able</v>
          </cell>
          <cell r="E310" t="str">
            <v>SG</v>
          </cell>
          <cell r="F310" t="str">
            <v>dgi</v>
          </cell>
          <cell r="M310">
            <v>8185.3890355241001</v>
          </cell>
        </row>
        <row r="311">
          <cell r="A311">
            <v>2012</v>
          </cell>
          <cell r="B311">
            <v>4</v>
          </cell>
          <cell r="D311" t="str">
            <v>able</v>
          </cell>
          <cell r="E311" t="str">
            <v>SG</v>
          </cell>
          <cell r="F311" t="str">
            <v>dys</v>
          </cell>
          <cell r="M311">
            <v>1359.7180000000001</v>
          </cell>
        </row>
        <row r="312">
          <cell r="A312">
            <v>2012</v>
          </cell>
          <cell r="B312">
            <v>4</v>
          </cell>
          <cell r="D312" t="str">
            <v>able</v>
          </cell>
          <cell r="E312" t="str">
            <v>SG</v>
          </cell>
          <cell r="F312" t="str">
            <v>eco</v>
          </cell>
          <cell r="M312">
            <v>427.22399999999999</v>
          </cell>
        </row>
        <row r="313">
          <cell r="A313">
            <v>2012</v>
          </cell>
          <cell r="B313">
            <v>4</v>
          </cell>
          <cell r="D313" t="str">
            <v>able</v>
          </cell>
          <cell r="E313" t="str">
            <v>SG</v>
          </cell>
          <cell r="F313" t="str">
            <v>ess</v>
          </cell>
          <cell r="M313">
            <v>2815.826</v>
          </cell>
        </row>
        <row r="314">
          <cell r="A314">
            <v>2012</v>
          </cell>
          <cell r="B314">
            <v>4</v>
          </cell>
          <cell r="D314" t="str">
            <v>able</v>
          </cell>
          <cell r="E314" t="str">
            <v>SG</v>
          </cell>
          <cell r="F314" t="str">
            <v>exc</v>
          </cell>
          <cell r="M314">
            <v>240.69224930510001</v>
          </cell>
        </row>
        <row r="315">
          <cell r="A315">
            <v>2012</v>
          </cell>
          <cell r="B315">
            <v>4</v>
          </cell>
          <cell r="D315" t="str">
            <v>able</v>
          </cell>
          <cell r="E315" t="str">
            <v>SG</v>
          </cell>
          <cell r="F315" t="str">
            <v>ins</v>
          </cell>
          <cell r="M315">
            <v>17939.595000000001</v>
          </cell>
        </row>
        <row r="316">
          <cell r="A316">
            <v>2012</v>
          </cell>
          <cell r="B316">
            <v>4</v>
          </cell>
          <cell r="D316" t="str">
            <v>able</v>
          </cell>
          <cell r="E316" t="str">
            <v>SG</v>
          </cell>
          <cell r="F316" t="str">
            <v>miller</v>
          </cell>
          <cell r="M316">
            <v>11.263999999999999</v>
          </cell>
        </row>
        <row r="317">
          <cell r="A317">
            <v>2012</v>
          </cell>
          <cell r="B317">
            <v>4</v>
          </cell>
          <cell r="D317" t="str">
            <v>able</v>
          </cell>
          <cell r="E317" t="str">
            <v>SG</v>
          </cell>
          <cell r="F317" t="str">
            <v>rock</v>
          </cell>
          <cell r="M317">
            <v>925.55100000000004</v>
          </cell>
        </row>
        <row r="318">
          <cell r="A318">
            <v>2012</v>
          </cell>
          <cell r="B318">
            <v>4</v>
          </cell>
          <cell r="D318" t="str">
            <v>able</v>
          </cell>
          <cell r="E318" t="str">
            <v>SG</v>
          </cell>
          <cell r="F318" t="str">
            <v>sola</v>
          </cell>
          <cell r="M318">
            <v>180.977</v>
          </cell>
        </row>
        <row r="319">
          <cell r="A319">
            <v>2012</v>
          </cell>
          <cell r="B319">
            <v>4</v>
          </cell>
          <cell r="D319" t="str">
            <v>warm</v>
          </cell>
          <cell r="E319" t="str">
            <v>SG</v>
          </cell>
          <cell r="F319" t="str">
            <v>aran</v>
          </cell>
          <cell r="M319">
            <v>403.30399999999997</v>
          </cell>
        </row>
        <row r="320">
          <cell r="A320">
            <v>2012</v>
          </cell>
          <cell r="B320">
            <v>4</v>
          </cell>
          <cell r="D320" t="str">
            <v>warm</v>
          </cell>
          <cell r="E320" t="str">
            <v>SG</v>
          </cell>
          <cell r="F320" t="str">
            <v>cas</v>
          </cell>
          <cell r="M320">
            <v>1399.9576864118001</v>
          </cell>
        </row>
        <row r="321">
          <cell r="A321">
            <v>2012</v>
          </cell>
          <cell r="B321">
            <v>4</v>
          </cell>
          <cell r="D321" t="str">
            <v>warm</v>
          </cell>
          <cell r="E321" t="str">
            <v>SG</v>
          </cell>
          <cell r="F321" t="str">
            <v>dys</v>
          </cell>
          <cell r="M321">
            <v>1795.1079999999999</v>
          </cell>
        </row>
        <row r="322">
          <cell r="A322">
            <v>2012</v>
          </cell>
          <cell r="B322">
            <v>4</v>
          </cell>
          <cell r="D322" t="str">
            <v>warm</v>
          </cell>
          <cell r="E322" t="str">
            <v>SG</v>
          </cell>
          <cell r="F322" t="str">
            <v>eco</v>
          </cell>
          <cell r="M322">
            <v>1910.0609999999999</v>
          </cell>
        </row>
        <row r="323">
          <cell r="A323">
            <v>2012</v>
          </cell>
          <cell r="B323">
            <v>4</v>
          </cell>
          <cell r="D323" t="str">
            <v>warm</v>
          </cell>
          <cell r="E323" t="str">
            <v>SG</v>
          </cell>
          <cell r="F323" t="str">
            <v>ess</v>
          </cell>
          <cell r="M323">
            <v>2140.0120000000002</v>
          </cell>
        </row>
        <row r="324">
          <cell r="A324">
            <v>2012</v>
          </cell>
          <cell r="B324">
            <v>4</v>
          </cell>
          <cell r="D324" t="str">
            <v>warm</v>
          </cell>
          <cell r="E324" t="str">
            <v>SG</v>
          </cell>
          <cell r="F324" t="str">
            <v>eve</v>
          </cell>
          <cell r="M324">
            <v>537.31500000000005</v>
          </cell>
        </row>
        <row r="325">
          <cell r="A325">
            <v>2012</v>
          </cell>
          <cell r="B325">
            <v>4</v>
          </cell>
          <cell r="D325" t="str">
            <v>warm</v>
          </cell>
          <cell r="E325" t="str">
            <v>SG</v>
          </cell>
          <cell r="F325" t="str">
            <v>exc</v>
          </cell>
          <cell r="M325">
            <v>210.11473796839999</v>
          </cell>
        </row>
        <row r="326">
          <cell r="A326">
            <v>2012</v>
          </cell>
          <cell r="B326">
            <v>4</v>
          </cell>
          <cell r="D326" t="str">
            <v>warm</v>
          </cell>
          <cell r="E326" t="str">
            <v>SG</v>
          </cell>
          <cell r="F326" t="str">
            <v>hil</v>
          </cell>
          <cell r="M326">
            <v>96.382000000000005</v>
          </cell>
        </row>
        <row r="327">
          <cell r="A327">
            <v>2012</v>
          </cell>
          <cell r="B327">
            <v>4</v>
          </cell>
          <cell r="D327" t="str">
            <v>warm</v>
          </cell>
          <cell r="E327" t="str">
            <v>SG</v>
          </cell>
          <cell r="F327" t="str">
            <v>ins</v>
          </cell>
          <cell r="M327">
            <v>15586.634</v>
          </cell>
        </row>
        <row r="328">
          <cell r="A328">
            <v>2012</v>
          </cell>
          <cell r="B328">
            <v>4</v>
          </cell>
          <cell r="D328" t="str">
            <v>warm</v>
          </cell>
          <cell r="E328" t="str">
            <v>SG</v>
          </cell>
          <cell r="F328" t="str">
            <v>mark</v>
          </cell>
          <cell r="M328">
            <v>32572.278999999999</v>
          </cell>
        </row>
        <row r="329">
          <cell r="A329">
            <v>2012</v>
          </cell>
          <cell r="B329">
            <v>4</v>
          </cell>
          <cell r="D329" t="str">
            <v>warm</v>
          </cell>
          <cell r="E329" t="str">
            <v>SG</v>
          </cell>
          <cell r="F329" t="str">
            <v>miller</v>
          </cell>
          <cell r="M329">
            <v>292.07</v>
          </cell>
        </row>
        <row r="330">
          <cell r="A330">
            <v>2012</v>
          </cell>
          <cell r="B330">
            <v>4</v>
          </cell>
          <cell r="D330" t="str">
            <v>warm</v>
          </cell>
          <cell r="E330" t="str">
            <v>SG</v>
          </cell>
          <cell r="F330" t="str">
            <v>rock</v>
          </cell>
          <cell r="M330">
            <v>195.589</v>
          </cell>
        </row>
        <row r="331">
          <cell r="A331">
            <v>2012</v>
          </cell>
          <cell r="B331">
            <v>4</v>
          </cell>
          <cell r="D331" t="str">
            <v>able</v>
          </cell>
          <cell r="E331" t="str">
            <v>SG</v>
          </cell>
          <cell r="F331" t="str">
            <v>aran</v>
          </cell>
          <cell r="M331">
            <v>1378.09</v>
          </cell>
        </row>
        <row r="332">
          <cell r="A332">
            <v>2012</v>
          </cell>
          <cell r="B332">
            <v>4</v>
          </cell>
          <cell r="D332" t="str">
            <v>able</v>
          </cell>
          <cell r="E332" t="str">
            <v>SG</v>
          </cell>
          <cell r="F332" t="str">
            <v>cas</v>
          </cell>
          <cell r="M332">
            <v>2309.0245602881</v>
          </cell>
        </row>
        <row r="333">
          <cell r="A333">
            <v>2012</v>
          </cell>
          <cell r="B333">
            <v>4</v>
          </cell>
          <cell r="D333" t="str">
            <v>able</v>
          </cell>
          <cell r="E333" t="str">
            <v>SG</v>
          </cell>
          <cell r="F333" t="str">
            <v>dgi</v>
          </cell>
          <cell r="M333">
            <v>496.53788218609998</v>
          </cell>
        </row>
        <row r="334">
          <cell r="A334">
            <v>2012</v>
          </cell>
          <cell r="B334">
            <v>4</v>
          </cell>
          <cell r="D334" t="str">
            <v>able</v>
          </cell>
          <cell r="E334" t="str">
            <v>SG</v>
          </cell>
          <cell r="F334" t="str">
            <v>dys</v>
          </cell>
          <cell r="M334">
            <v>298.34399999999999</v>
          </cell>
        </row>
        <row r="335">
          <cell r="A335">
            <v>2012</v>
          </cell>
          <cell r="B335">
            <v>4</v>
          </cell>
          <cell r="D335" t="str">
            <v>able</v>
          </cell>
          <cell r="E335" t="str">
            <v>SG</v>
          </cell>
          <cell r="F335" t="str">
            <v>eco</v>
          </cell>
          <cell r="M335">
            <v>564.45000000000005</v>
          </cell>
        </row>
        <row r="336">
          <cell r="A336">
            <v>2012</v>
          </cell>
          <cell r="B336">
            <v>4</v>
          </cell>
          <cell r="D336" t="str">
            <v>able</v>
          </cell>
          <cell r="E336" t="str">
            <v>SG</v>
          </cell>
          <cell r="F336" t="str">
            <v>ess</v>
          </cell>
          <cell r="M336">
            <v>10901.278241025</v>
          </cell>
        </row>
        <row r="337">
          <cell r="A337">
            <v>2012</v>
          </cell>
          <cell r="B337">
            <v>4</v>
          </cell>
          <cell r="D337" t="str">
            <v>able</v>
          </cell>
          <cell r="E337" t="str">
            <v>SG</v>
          </cell>
          <cell r="F337" t="str">
            <v>shr</v>
          </cell>
          <cell r="M337">
            <v>1817.5550000000001</v>
          </cell>
        </row>
        <row r="338">
          <cell r="A338">
            <v>2012</v>
          </cell>
          <cell r="B338">
            <v>4</v>
          </cell>
          <cell r="D338" t="str">
            <v>able</v>
          </cell>
          <cell r="E338" t="str">
            <v>SG</v>
          </cell>
          <cell r="F338" t="str">
            <v>sola</v>
          </cell>
          <cell r="M338">
            <v>273.06200000000001</v>
          </cell>
        </row>
        <row r="339">
          <cell r="A339">
            <v>2012</v>
          </cell>
          <cell r="B339">
            <v>4</v>
          </cell>
          <cell r="D339" t="str">
            <v>warm</v>
          </cell>
          <cell r="E339" t="str">
            <v>SG</v>
          </cell>
          <cell r="F339" t="str">
            <v>aran</v>
          </cell>
          <cell r="M339">
            <v>360.59</v>
          </cell>
        </row>
        <row r="340">
          <cell r="A340">
            <v>2012</v>
          </cell>
          <cell r="B340">
            <v>4</v>
          </cell>
          <cell r="D340" t="str">
            <v>warm</v>
          </cell>
          <cell r="E340" t="str">
            <v>SG</v>
          </cell>
          <cell r="F340" t="str">
            <v>cas</v>
          </cell>
          <cell r="M340">
            <v>2027.0913728236001</v>
          </cell>
        </row>
        <row r="341">
          <cell r="A341">
            <v>2012</v>
          </cell>
          <cell r="B341">
            <v>4</v>
          </cell>
          <cell r="D341" t="str">
            <v>warm</v>
          </cell>
          <cell r="E341" t="str">
            <v>SG</v>
          </cell>
          <cell r="F341" t="str">
            <v>dgi</v>
          </cell>
          <cell r="M341">
            <v>4178.9545792037998</v>
          </cell>
        </row>
        <row r="342">
          <cell r="A342">
            <v>2012</v>
          </cell>
          <cell r="B342">
            <v>4</v>
          </cell>
          <cell r="D342" t="str">
            <v>warm</v>
          </cell>
          <cell r="E342" t="str">
            <v>SG</v>
          </cell>
          <cell r="F342" t="str">
            <v>dys</v>
          </cell>
          <cell r="M342">
            <v>402.30099999999999</v>
          </cell>
        </row>
        <row r="343">
          <cell r="A343">
            <v>2012</v>
          </cell>
          <cell r="B343">
            <v>4</v>
          </cell>
          <cell r="D343" t="str">
            <v>warm</v>
          </cell>
          <cell r="E343" t="str">
            <v>SG</v>
          </cell>
          <cell r="F343" t="str">
            <v>eco</v>
          </cell>
          <cell r="M343">
            <v>1321.3969999999999</v>
          </cell>
        </row>
        <row r="344">
          <cell r="A344">
            <v>2012</v>
          </cell>
          <cell r="B344">
            <v>4</v>
          </cell>
          <cell r="D344" t="str">
            <v>warm</v>
          </cell>
          <cell r="E344" t="str">
            <v>SG</v>
          </cell>
          <cell r="F344" t="str">
            <v>ess</v>
          </cell>
          <cell r="M344">
            <v>3777.8954043478002</v>
          </cell>
        </row>
        <row r="345">
          <cell r="A345">
            <v>2012</v>
          </cell>
          <cell r="B345">
            <v>4</v>
          </cell>
          <cell r="D345" t="str">
            <v>warm</v>
          </cell>
          <cell r="E345" t="str">
            <v>SG</v>
          </cell>
          <cell r="F345" t="str">
            <v>eve</v>
          </cell>
          <cell r="M345">
            <v>2235.1077744311001</v>
          </cell>
        </row>
        <row r="346">
          <cell r="A346">
            <v>2012</v>
          </cell>
          <cell r="B346">
            <v>4</v>
          </cell>
          <cell r="D346" t="str">
            <v>warm</v>
          </cell>
          <cell r="E346" t="str">
            <v>SG</v>
          </cell>
          <cell r="F346" t="str">
            <v>hil</v>
          </cell>
          <cell r="M346">
            <v>222.505</v>
          </cell>
        </row>
        <row r="347">
          <cell r="A347">
            <v>2012</v>
          </cell>
          <cell r="B347">
            <v>4</v>
          </cell>
          <cell r="D347" t="str">
            <v>warm</v>
          </cell>
          <cell r="E347" t="str">
            <v>SG</v>
          </cell>
          <cell r="F347" t="str">
            <v>mark</v>
          </cell>
          <cell r="M347">
            <v>27841.845000000001</v>
          </cell>
        </row>
        <row r="348">
          <cell r="A348">
            <v>2012</v>
          </cell>
          <cell r="B348">
            <v>4</v>
          </cell>
          <cell r="D348" t="str">
            <v>warm</v>
          </cell>
          <cell r="E348" t="str">
            <v>SG</v>
          </cell>
          <cell r="F348" t="str">
            <v>shr</v>
          </cell>
          <cell r="M348">
            <v>261.89100000000002</v>
          </cell>
        </row>
        <row r="349">
          <cell r="A349">
            <v>2012</v>
          </cell>
          <cell r="B349">
            <v>4</v>
          </cell>
          <cell r="D349" t="str">
            <v>warm</v>
          </cell>
          <cell r="E349" t="str">
            <v>SG</v>
          </cell>
          <cell r="F349" t="str">
            <v>sola</v>
          </cell>
          <cell r="M349">
            <v>680.14499999999998</v>
          </cell>
        </row>
        <row r="350">
          <cell r="A350">
            <v>2012</v>
          </cell>
          <cell r="B350">
            <v>4</v>
          </cell>
          <cell r="D350" t="str">
            <v>warm</v>
          </cell>
          <cell r="E350" t="str">
            <v>SG</v>
          </cell>
          <cell r="F350" t="str">
            <v>tem</v>
          </cell>
          <cell r="M350">
            <v>407.35700000000003</v>
          </cell>
        </row>
        <row r="351">
          <cell r="A351">
            <v>2012</v>
          </cell>
          <cell r="B351">
            <v>4</v>
          </cell>
          <cell r="D351" t="str">
            <v>able</v>
          </cell>
          <cell r="E351" t="str">
            <v>SG</v>
          </cell>
          <cell r="F351" t="str">
            <v>aran</v>
          </cell>
          <cell r="M351">
            <v>3091.384</v>
          </cell>
        </row>
        <row r="352">
          <cell r="A352">
            <v>2012</v>
          </cell>
          <cell r="B352">
            <v>4</v>
          </cell>
          <cell r="D352" t="str">
            <v>able</v>
          </cell>
          <cell r="E352" t="str">
            <v>SG</v>
          </cell>
          <cell r="F352" t="str">
            <v>cas</v>
          </cell>
          <cell r="M352">
            <v>2726.2837950450999</v>
          </cell>
        </row>
        <row r="353">
          <cell r="A353">
            <v>2012</v>
          </cell>
          <cell r="B353">
            <v>4</v>
          </cell>
          <cell r="D353" t="str">
            <v>able</v>
          </cell>
          <cell r="E353" t="str">
            <v>SG</v>
          </cell>
          <cell r="F353" t="str">
            <v>dgi</v>
          </cell>
          <cell r="M353">
            <v>2962.7660000000001</v>
          </cell>
        </row>
        <row r="354">
          <cell r="A354">
            <v>2012</v>
          </cell>
          <cell r="B354">
            <v>4</v>
          </cell>
          <cell r="D354" t="str">
            <v>able</v>
          </cell>
          <cell r="E354" t="str">
            <v>SG</v>
          </cell>
          <cell r="F354" t="str">
            <v>dys</v>
          </cell>
          <cell r="M354">
            <v>283.79300000000001</v>
          </cell>
        </row>
        <row r="355">
          <cell r="A355">
            <v>2012</v>
          </cell>
          <cell r="B355">
            <v>4</v>
          </cell>
          <cell r="D355" t="str">
            <v>able</v>
          </cell>
          <cell r="E355" t="str">
            <v>SG</v>
          </cell>
          <cell r="F355" t="str">
            <v>eco</v>
          </cell>
          <cell r="M355">
            <v>383.55500000000001</v>
          </cell>
        </row>
        <row r="356">
          <cell r="A356">
            <v>2012</v>
          </cell>
          <cell r="B356">
            <v>4</v>
          </cell>
          <cell r="D356" t="str">
            <v>able</v>
          </cell>
          <cell r="E356" t="str">
            <v>SG</v>
          </cell>
          <cell r="F356" t="str">
            <v>ess</v>
          </cell>
          <cell r="M356">
            <v>7562.1463823392996</v>
          </cell>
        </row>
        <row r="357">
          <cell r="A357">
            <v>2012</v>
          </cell>
          <cell r="B357">
            <v>4</v>
          </cell>
          <cell r="D357" t="str">
            <v>able</v>
          </cell>
          <cell r="E357" t="str">
            <v>SG</v>
          </cell>
          <cell r="F357" t="str">
            <v>exc</v>
          </cell>
          <cell r="M357">
            <v>1746.616</v>
          </cell>
        </row>
        <row r="358">
          <cell r="A358">
            <v>2012</v>
          </cell>
          <cell r="B358">
            <v>4</v>
          </cell>
          <cell r="D358" t="str">
            <v>able</v>
          </cell>
          <cell r="E358" t="str">
            <v>SG</v>
          </cell>
          <cell r="F358" t="str">
            <v>hil</v>
          </cell>
          <cell r="M358">
            <v>218.02799999999999</v>
          </cell>
        </row>
        <row r="359">
          <cell r="A359">
            <v>2012</v>
          </cell>
          <cell r="B359">
            <v>4</v>
          </cell>
          <cell r="D359" t="str">
            <v>able</v>
          </cell>
          <cell r="E359" t="str">
            <v>SG</v>
          </cell>
          <cell r="F359" t="str">
            <v>rock</v>
          </cell>
          <cell r="M359">
            <v>661.399</v>
          </cell>
        </row>
        <row r="360">
          <cell r="A360">
            <v>2012</v>
          </cell>
          <cell r="B360">
            <v>4</v>
          </cell>
          <cell r="D360" t="str">
            <v>able</v>
          </cell>
          <cell r="E360" t="str">
            <v>SG</v>
          </cell>
          <cell r="F360" t="str">
            <v>sola</v>
          </cell>
          <cell r="M360">
            <v>167.851</v>
          </cell>
        </row>
        <row r="361">
          <cell r="A361">
            <v>2012</v>
          </cell>
          <cell r="B361">
            <v>4</v>
          </cell>
          <cell r="D361" t="str">
            <v>able</v>
          </cell>
          <cell r="E361" t="str">
            <v>SG</v>
          </cell>
          <cell r="F361" t="str">
            <v>tem</v>
          </cell>
          <cell r="M361">
            <v>190.45</v>
          </cell>
        </row>
        <row r="362">
          <cell r="A362">
            <v>2012</v>
          </cell>
          <cell r="B362">
            <v>4</v>
          </cell>
          <cell r="D362" t="str">
            <v>warm</v>
          </cell>
          <cell r="E362" t="str">
            <v>SG</v>
          </cell>
          <cell r="F362" t="str">
            <v>aran</v>
          </cell>
          <cell r="M362">
            <v>1020.248</v>
          </cell>
        </row>
        <row r="363">
          <cell r="A363">
            <v>2012</v>
          </cell>
          <cell r="B363">
            <v>4</v>
          </cell>
          <cell r="D363" t="str">
            <v>warm</v>
          </cell>
          <cell r="E363" t="str">
            <v>SG</v>
          </cell>
          <cell r="F363" t="str">
            <v>cas</v>
          </cell>
          <cell r="M363">
            <v>1058.4316864118</v>
          </cell>
        </row>
        <row r="364">
          <cell r="A364">
            <v>2012</v>
          </cell>
          <cell r="B364">
            <v>4</v>
          </cell>
          <cell r="D364" t="str">
            <v>warm</v>
          </cell>
          <cell r="E364" t="str">
            <v>SG</v>
          </cell>
          <cell r="F364" t="str">
            <v>dgi</v>
          </cell>
          <cell r="M364">
            <v>7769.8728228161999</v>
          </cell>
        </row>
        <row r="365">
          <cell r="A365">
            <v>2012</v>
          </cell>
          <cell r="B365">
            <v>4</v>
          </cell>
          <cell r="D365" t="str">
            <v>warm</v>
          </cell>
          <cell r="E365" t="str">
            <v>SG</v>
          </cell>
          <cell r="F365" t="str">
            <v>dys</v>
          </cell>
          <cell r="M365">
            <v>90.061999999999998</v>
          </cell>
        </row>
        <row r="366">
          <cell r="A366">
            <v>2012</v>
          </cell>
          <cell r="B366">
            <v>4</v>
          </cell>
          <cell r="D366" t="str">
            <v>warm</v>
          </cell>
          <cell r="E366" t="str">
            <v>SG</v>
          </cell>
          <cell r="F366" t="str">
            <v>eco</v>
          </cell>
          <cell r="M366">
            <v>828.71799999999996</v>
          </cell>
        </row>
        <row r="367">
          <cell r="A367">
            <v>2012</v>
          </cell>
          <cell r="B367">
            <v>4</v>
          </cell>
          <cell r="D367" t="str">
            <v>warm</v>
          </cell>
          <cell r="E367" t="str">
            <v>SG</v>
          </cell>
          <cell r="F367" t="str">
            <v>ess</v>
          </cell>
          <cell r="M367">
            <v>3109.9933162394</v>
          </cell>
        </row>
        <row r="368">
          <cell r="A368">
            <v>2012</v>
          </cell>
          <cell r="B368">
            <v>4</v>
          </cell>
          <cell r="D368" t="str">
            <v>warm</v>
          </cell>
          <cell r="E368" t="str">
            <v>SG</v>
          </cell>
          <cell r="F368" t="str">
            <v>eve</v>
          </cell>
          <cell r="M368">
            <v>375.16399999999999</v>
          </cell>
        </row>
        <row r="369">
          <cell r="A369">
            <v>2012</v>
          </cell>
          <cell r="B369">
            <v>4</v>
          </cell>
          <cell r="D369" t="str">
            <v>warm</v>
          </cell>
          <cell r="E369" t="str">
            <v>SG</v>
          </cell>
          <cell r="F369" t="str">
            <v>exc</v>
          </cell>
          <cell r="M369">
            <v>1146.3320000000001</v>
          </cell>
        </row>
        <row r="370">
          <cell r="A370">
            <v>2012</v>
          </cell>
          <cell r="B370">
            <v>4</v>
          </cell>
          <cell r="D370" t="str">
            <v>warm</v>
          </cell>
          <cell r="E370" t="str">
            <v>SG</v>
          </cell>
          <cell r="F370" t="str">
            <v>hil</v>
          </cell>
          <cell r="M370">
            <v>199.26400000000001</v>
          </cell>
        </row>
        <row r="371">
          <cell r="A371">
            <v>2012</v>
          </cell>
          <cell r="B371">
            <v>4</v>
          </cell>
          <cell r="D371" t="str">
            <v>warm</v>
          </cell>
          <cell r="E371" t="str">
            <v>SG</v>
          </cell>
          <cell r="F371" t="str">
            <v>mark</v>
          </cell>
          <cell r="M371">
            <v>51704.624000000003</v>
          </cell>
        </row>
        <row r="372">
          <cell r="A372">
            <v>2012</v>
          </cell>
          <cell r="B372">
            <v>4</v>
          </cell>
          <cell r="D372" t="str">
            <v>warm</v>
          </cell>
          <cell r="E372" t="str">
            <v>SG</v>
          </cell>
          <cell r="F372" t="str">
            <v>rock</v>
          </cell>
          <cell r="M372">
            <v>808.93899999999996</v>
          </cell>
        </row>
        <row r="373">
          <cell r="A373">
            <v>2012</v>
          </cell>
          <cell r="B373">
            <v>4</v>
          </cell>
          <cell r="D373" t="str">
            <v>warm</v>
          </cell>
          <cell r="E373" t="str">
            <v>SG</v>
          </cell>
          <cell r="F373" t="str">
            <v>sola</v>
          </cell>
          <cell r="M373">
            <v>324.41300000000001</v>
          </cell>
        </row>
        <row r="374">
          <cell r="A374">
            <v>2012</v>
          </cell>
          <cell r="B374">
            <v>4</v>
          </cell>
          <cell r="D374" t="str">
            <v>warm</v>
          </cell>
          <cell r="E374" t="str">
            <v>SG</v>
          </cell>
          <cell r="F374" t="str">
            <v>tem</v>
          </cell>
          <cell r="M374">
            <v>173.88399999999999</v>
          </cell>
        </row>
        <row r="375">
          <cell r="A375">
            <v>2012</v>
          </cell>
          <cell r="B375">
            <v>4</v>
          </cell>
          <cell r="D375" t="str">
            <v>able</v>
          </cell>
          <cell r="E375" t="str">
            <v>SG</v>
          </cell>
          <cell r="F375" t="str">
            <v>aran</v>
          </cell>
          <cell r="M375">
            <v>3813.8029999999999</v>
          </cell>
        </row>
        <row r="376">
          <cell r="A376">
            <v>2012</v>
          </cell>
          <cell r="B376">
            <v>4</v>
          </cell>
          <cell r="D376" t="str">
            <v>able</v>
          </cell>
          <cell r="E376" t="str">
            <v>SG</v>
          </cell>
          <cell r="F376" t="str">
            <v>cas</v>
          </cell>
          <cell r="M376">
            <v>3742.1559673000002</v>
          </cell>
        </row>
        <row r="377">
          <cell r="A377">
            <v>2012</v>
          </cell>
          <cell r="B377">
            <v>4</v>
          </cell>
          <cell r="D377" t="str">
            <v>able</v>
          </cell>
          <cell r="E377" t="str">
            <v>SG</v>
          </cell>
          <cell r="F377" t="str">
            <v>dgi</v>
          </cell>
          <cell r="M377">
            <v>1588.309</v>
          </cell>
        </row>
        <row r="378">
          <cell r="A378">
            <v>2012</v>
          </cell>
          <cell r="B378">
            <v>4</v>
          </cell>
          <cell r="D378" t="str">
            <v>able</v>
          </cell>
          <cell r="E378" t="str">
            <v>SG</v>
          </cell>
          <cell r="F378" t="str">
            <v>dys</v>
          </cell>
          <cell r="M378">
            <v>293.94499999999999</v>
          </cell>
        </row>
        <row r="379">
          <cell r="A379">
            <v>2012</v>
          </cell>
          <cell r="B379">
            <v>4</v>
          </cell>
          <cell r="D379" t="str">
            <v>able</v>
          </cell>
          <cell r="E379" t="str">
            <v>SG</v>
          </cell>
          <cell r="F379" t="str">
            <v>eco</v>
          </cell>
          <cell r="M379">
            <v>756.33199999999999</v>
          </cell>
        </row>
        <row r="380">
          <cell r="A380">
            <v>2012</v>
          </cell>
          <cell r="B380">
            <v>4</v>
          </cell>
          <cell r="D380" t="str">
            <v>able</v>
          </cell>
          <cell r="E380" t="str">
            <v>SG</v>
          </cell>
          <cell r="F380" t="str">
            <v>ess</v>
          </cell>
          <cell r="M380">
            <v>3372.3718325876998</v>
          </cell>
        </row>
        <row r="381">
          <cell r="A381">
            <v>2012</v>
          </cell>
          <cell r="B381">
            <v>4</v>
          </cell>
          <cell r="D381" t="str">
            <v>able</v>
          </cell>
          <cell r="E381" t="str">
            <v>SG</v>
          </cell>
          <cell r="F381" t="str">
            <v>exc</v>
          </cell>
          <cell r="M381">
            <v>784.33299999999997</v>
          </cell>
        </row>
        <row r="382">
          <cell r="A382">
            <v>2012</v>
          </cell>
          <cell r="B382">
            <v>4</v>
          </cell>
          <cell r="D382" t="str">
            <v>able</v>
          </cell>
          <cell r="E382" t="str">
            <v>SG</v>
          </cell>
          <cell r="F382" t="str">
            <v>hil</v>
          </cell>
          <cell r="M382">
            <v>167.07</v>
          </cell>
        </row>
        <row r="383">
          <cell r="A383">
            <v>2012</v>
          </cell>
          <cell r="B383">
            <v>4</v>
          </cell>
          <cell r="D383" t="str">
            <v>able</v>
          </cell>
          <cell r="E383" t="str">
            <v>SG</v>
          </cell>
          <cell r="F383" t="str">
            <v>miller</v>
          </cell>
          <cell r="M383">
            <v>659.50699999999995</v>
          </cell>
        </row>
        <row r="384">
          <cell r="A384">
            <v>2012</v>
          </cell>
          <cell r="B384">
            <v>4</v>
          </cell>
          <cell r="D384" t="str">
            <v>able</v>
          </cell>
          <cell r="E384" t="str">
            <v>SG</v>
          </cell>
          <cell r="F384" t="str">
            <v>rock</v>
          </cell>
          <cell r="M384">
            <v>456.84300000000002</v>
          </cell>
        </row>
        <row r="385">
          <cell r="A385">
            <v>2012</v>
          </cell>
          <cell r="B385">
            <v>4</v>
          </cell>
          <cell r="D385" t="str">
            <v>able</v>
          </cell>
          <cell r="E385" t="str">
            <v>SG</v>
          </cell>
          <cell r="F385" t="str">
            <v>shr</v>
          </cell>
          <cell r="M385">
            <v>2167.221</v>
          </cell>
        </row>
        <row r="386">
          <cell r="A386">
            <v>2012</v>
          </cell>
          <cell r="B386">
            <v>4</v>
          </cell>
          <cell r="D386" t="str">
            <v>able</v>
          </cell>
          <cell r="E386" t="str">
            <v>SG</v>
          </cell>
          <cell r="F386" t="str">
            <v>sola</v>
          </cell>
          <cell r="M386">
            <v>176.69900000000001</v>
          </cell>
        </row>
        <row r="387">
          <cell r="A387">
            <v>2012</v>
          </cell>
          <cell r="B387">
            <v>4</v>
          </cell>
          <cell r="D387" t="str">
            <v>warm</v>
          </cell>
          <cell r="E387" t="str">
            <v>SG</v>
          </cell>
          <cell r="F387" t="str">
            <v>aran</v>
          </cell>
          <cell r="M387">
            <v>827.48</v>
          </cell>
        </row>
        <row r="388">
          <cell r="A388">
            <v>2012</v>
          </cell>
          <cell r="B388">
            <v>4</v>
          </cell>
          <cell r="D388" t="str">
            <v>warm</v>
          </cell>
          <cell r="E388" t="str">
            <v>SG</v>
          </cell>
          <cell r="F388" t="str">
            <v>cas</v>
          </cell>
          <cell r="M388">
            <v>1195.6440422004</v>
          </cell>
        </row>
        <row r="389">
          <cell r="A389">
            <v>2012</v>
          </cell>
          <cell r="B389">
            <v>4</v>
          </cell>
          <cell r="D389" t="str">
            <v>warm</v>
          </cell>
          <cell r="E389" t="str">
            <v>SG</v>
          </cell>
          <cell r="F389" t="str">
            <v>dgi</v>
          </cell>
          <cell r="M389">
            <v>4581.1019999999999</v>
          </cell>
        </row>
        <row r="390">
          <cell r="A390">
            <v>2012</v>
          </cell>
          <cell r="B390">
            <v>4</v>
          </cell>
          <cell r="D390" t="str">
            <v>warm</v>
          </cell>
          <cell r="E390" t="str">
            <v>SG</v>
          </cell>
          <cell r="F390" t="str">
            <v>dys</v>
          </cell>
          <cell r="M390">
            <v>152.369</v>
          </cell>
        </row>
        <row r="391">
          <cell r="A391">
            <v>2012</v>
          </cell>
          <cell r="B391">
            <v>4</v>
          </cell>
          <cell r="D391" t="str">
            <v>warm</v>
          </cell>
          <cell r="E391" t="str">
            <v>SG</v>
          </cell>
          <cell r="F391" t="str">
            <v>eco</v>
          </cell>
          <cell r="M391">
            <v>2297.0709999999999</v>
          </cell>
        </row>
        <row r="392">
          <cell r="A392">
            <v>2012</v>
          </cell>
          <cell r="B392">
            <v>4</v>
          </cell>
          <cell r="D392" t="str">
            <v>warm</v>
          </cell>
          <cell r="E392" t="str">
            <v>SG</v>
          </cell>
          <cell r="F392" t="str">
            <v>ess</v>
          </cell>
          <cell r="M392">
            <v>3588.7041000578001</v>
          </cell>
        </row>
        <row r="393">
          <cell r="A393">
            <v>2012</v>
          </cell>
          <cell r="B393">
            <v>4</v>
          </cell>
          <cell r="D393" t="str">
            <v>warm</v>
          </cell>
          <cell r="E393" t="str">
            <v>SG</v>
          </cell>
          <cell r="F393" t="str">
            <v>eve</v>
          </cell>
          <cell r="M393">
            <v>4933.2979999999998</v>
          </cell>
        </row>
        <row r="394">
          <cell r="A394">
            <v>2012</v>
          </cell>
          <cell r="B394">
            <v>4</v>
          </cell>
          <cell r="D394" t="str">
            <v>warm</v>
          </cell>
          <cell r="E394" t="str">
            <v>SG</v>
          </cell>
          <cell r="F394" t="str">
            <v>exc</v>
          </cell>
          <cell r="M394">
            <v>894.82600000000002</v>
          </cell>
        </row>
        <row r="395">
          <cell r="A395">
            <v>2012</v>
          </cell>
          <cell r="B395">
            <v>4</v>
          </cell>
          <cell r="D395" t="str">
            <v>warm</v>
          </cell>
          <cell r="E395" t="str">
            <v>SG</v>
          </cell>
          <cell r="F395" t="str">
            <v>hil</v>
          </cell>
          <cell r="M395">
            <v>255.911</v>
          </cell>
        </row>
        <row r="396">
          <cell r="A396">
            <v>2012</v>
          </cell>
          <cell r="B396">
            <v>4</v>
          </cell>
          <cell r="D396" t="str">
            <v>warm</v>
          </cell>
          <cell r="E396" t="str">
            <v>SG</v>
          </cell>
          <cell r="F396" t="str">
            <v>mark</v>
          </cell>
          <cell r="M396">
            <v>66310.820000000007</v>
          </cell>
        </row>
        <row r="397">
          <cell r="A397">
            <v>2012</v>
          </cell>
          <cell r="B397">
            <v>4</v>
          </cell>
          <cell r="D397" t="str">
            <v>warm</v>
          </cell>
          <cell r="E397" t="str">
            <v>SG</v>
          </cell>
          <cell r="F397" t="str">
            <v>miller</v>
          </cell>
          <cell r="M397">
            <v>11526.545</v>
          </cell>
        </row>
        <row r="398">
          <cell r="A398">
            <v>2012</v>
          </cell>
          <cell r="B398">
            <v>4</v>
          </cell>
          <cell r="D398" t="str">
            <v>warm</v>
          </cell>
          <cell r="E398" t="str">
            <v>SG</v>
          </cell>
          <cell r="F398" t="str">
            <v>rock</v>
          </cell>
          <cell r="M398">
            <v>678.29100000000005</v>
          </cell>
        </row>
        <row r="399">
          <cell r="A399">
            <v>2012</v>
          </cell>
          <cell r="B399">
            <v>4</v>
          </cell>
          <cell r="D399" t="str">
            <v>warm</v>
          </cell>
          <cell r="E399" t="str">
            <v>SG</v>
          </cell>
          <cell r="F399" t="str">
            <v>shr</v>
          </cell>
          <cell r="M399">
            <v>14.4</v>
          </cell>
        </row>
        <row r="400">
          <cell r="A400">
            <v>2012</v>
          </cell>
          <cell r="B400">
            <v>4</v>
          </cell>
          <cell r="D400" t="str">
            <v>warm</v>
          </cell>
          <cell r="E400" t="str">
            <v>SG</v>
          </cell>
          <cell r="F400" t="str">
            <v>sola</v>
          </cell>
          <cell r="M400">
            <v>457.553</v>
          </cell>
        </row>
        <row r="401">
          <cell r="A401">
            <v>2012</v>
          </cell>
          <cell r="B401">
            <v>4</v>
          </cell>
          <cell r="D401" t="str">
            <v>warm</v>
          </cell>
          <cell r="E401" t="str">
            <v>SG</v>
          </cell>
          <cell r="F401" t="str">
            <v>tem</v>
          </cell>
          <cell r="M401">
            <v>79.381</v>
          </cell>
        </row>
        <row r="402">
          <cell r="A402">
            <v>2012</v>
          </cell>
          <cell r="B402">
            <v>5</v>
          </cell>
          <cell r="D402" t="str">
            <v>able</v>
          </cell>
          <cell r="E402" t="str">
            <v>SG</v>
          </cell>
          <cell r="F402" t="str">
            <v>aran</v>
          </cell>
          <cell r="M402">
            <v>2695.4569999999999</v>
          </cell>
        </row>
        <row r="403">
          <cell r="A403">
            <v>2012</v>
          </cell>
          <cell r="B403">
            <v>5</v>
          </cell>
          <cell r="D403" t="str">
            <v>able</v>
          </cell>
          <cell r="E403" t="str">
            <v>SG</v>
          </cell>
          <cell r="F403" t="str">
            <v>cas</v>
          </cell>
          <cell r="M403">
            <v>2390.9280538477001</v>
          </cell>
        </row>
        <row r="404">
          <cell r="A404">
            <v>2012</v>
          </cell>
          <cell r="B404">
            <v>5</v>
          </cell>
          <cell r="D404" t="str">
            <v>able</v>
          </cell>
          <cell r="E404" t="str">
            <v>SG</v>
          </cell>
          <cell r="F404" t="str">
            <v>dgi</v>
          </cell>
          <cell r="M404">
            <v>110.39052001970001</v>
          </cell>
        </row>
        <row r="405">
          <cell r="A405">
            <v>2012</v>
          </cell>
          <cell r="B405">
            <v>5</v>
          </cell>
          <cell r="D405" t="str">
            <v>able</v>
          </cell>
          <cell r="E405" t="str">
            <v>SG</v>
          </cell>
          <cell r="F405" t="str">
            <v>dys</v>
          </cell>
          <cell r="M405">
            <v>334.96800000000002</v>
          </cell>
        </row>
        <row r="406">
          <cell r="A406">
            <v>2012</v>
          </cell>
          <cell r="B406">
            <v>5</v>
          </cell>
          <cell r="D406" t="str">
            <v>able</v>
          </cell>
          <cell r="E406" t="str">
            <v>SG</v>
          </cell>
          <cell r="F406" t="str">
            <v>eco</v>
          </cell>
          <cell r="M406">
            <v>462.44799999999998</v>
          </cell>
        </row>
        <row r="407">
          <cell r="A407">
            <v>2012</v>
          </cell>
          <cell r="B407">
            <v>5</v>
          </cell>
          <cell r="D407" t="str">
            <v>able</v>
          </cell>
          <cell r="E407" t="str">
            <v>SG</v>
          </cell>
          <cell r="F407" t="str">
            <v>ess</v>
          </cell>
          <cell r="M407">
            <v>6925.1170837008003</v>
          </cell>
        </row>
        <row r="408">
          <cell r="A408">
            <v>2012</v>
          </cell>
          <cell r="B408">
            <v>5</v>
          </cell>
          <cell r="D408" t="str">
            <v>able</v>
          </cell>
          <cell r="E408" t="str">
            <v>SG</v>
          </cell>
          <cell r="F408" t="str">
            <v>exc</v>
          </cell>
          <cell r="M408">
            <v>349.435</v>
          </cell>
        </row>
        <row r="409">
          <cell r="A409">
            <v>2012</v>
          </cell>
          <cell r="B409">
            <v>5</v>
          </cell>
          <cell r="D409" t="str">
            <v>able</v>
          </cell>
          <cell r="E409" t="str">
            <v>SG</v>
          </cell>
          <cell r="F409" t="str">
            <v>ins</v>
          </cell>
          <cell r="M409">
            <v>13929.768</v>
          </cell>
        </row>
        <row r="410">
          <cell r="A410">
            <v>2012</v>
          </cell>
          <cell r="B410">
            <v>5</v>
          </cell>
          <cell r="D410" t="str">
            <v>able</v>
          </cell>
          <cell r="E410" t="str">
            <v>SG</v>
          </cell>
          <cell r="F410" t="str">
            <v>miller</v>
          </cell>
          <cell r="M410">
            <v>399.05599999999998</v>
          </cell>
        </row>
        <row r="411">
          <cell r="A411">
            <v>2012</v>
          </cell>
          <cell r="B411">
            <v>5</v>
          </cell>
          <cell r="D411" t="str">
            <v>able</v>
          </cell>
          <cell r="E411" t="str">
            <v>SG</v>
          </cell>
          <cell r="F411" t="str">
            <v>sola</v>
          </cell>
          <cell r="M411">
            <v>67.296000000000006</v>
          </cell>
        </row>
        <row r="412">
          <cell r="A412">
            <v>2012</v>
          </cell>
          <cell r="B412">
            <v>5</v>
          </cell>
          <cell r="D412" t="str">
            <v>warm</v>
          </cell>
          <cell r="E412" t="str">
            <v>SG</v>
          </cell>
          <cell r="F412" t="str">
            <v>aran</v>
          </cell>
          <cell r="M412">
            <v>502.76499999999999</v>
          </cell>
        </row>
        <row r="413">
          <cell r="A413">
            <v>2012</v>
          </cell>
          <cell r="B413">
            <v>5</v>
          </cell>
          <cell r="D413" t="str">
            <v>warm</v>
          </cell>
          <cell r="E413" t="str">
            <v>SG</v>
          </cell>
          <cell r="F413" t="str">
            <v>cas</v>
          </cell>
          <cell r="M413">
            <v>622.32989862049999</v>
          </cell>
        </row>
        <row r="414">
          <cell r="A414">
            <v>2012</v>
          </cell>
          <cell r="B414">
            <v>5</v>
          </cell>
          <cell r="D414" t="str">
            <v>warm</v>
          </cell>
          <cell r="E414" t="str">
            <v>SG</v>
          </cell>
          <cell r="F414" t="str">
            <v>dgi</v>
          </cell>
          <cell r="M414">
            <v>1743.6607751019001</v>
          </cell>
        </row>
        <row r="415">
          <cell r="A415">
            <v>2012</v>
          </cell>
          <cell r="B415">
            <v>5</v>
          </cell>
          <cell r="D415" t="str">
            <v>warm</v>
          </cell>
          <cell r="E415" t="str">
            <v>SG</v>
          </cell>
          <cell r="F415" t="str">
            <v>dys</v>
          </cell>
          <cell r="M415">
            <v>289.36099999999999</v>
          </cell>
        </row>
        <row r="416">
          <cell r="A416">
            <v>2012</v>
          </cell>
          <cell r="B416">
            <v>5</v>
          </cell>
          <cell r="D416" t="str">
            <v>warm</v>
          </cell>
          <cell r="E416" t="str">
            <v>SG</v>
          </cell>
          <cell r="F416" t="str">
            <v>eco</v>
          </cell>
          <cell r="M416">
            <v>765.01300000000003</v>
          </cell>
        </row>
        <row r="417">
          <cell r="A417">
            <v>2012</v>
          </cell>
          <cell r="B417">
            <v>5</v>
          </cell>
          <cell r="D417" t="str">
            <v>warm</v>
          </cell>
          <cell r="E417" t="str">
            <v>SG</v>
          </cell>
          <cell r="F417" t="str">
            <v>ess</v>
          </cell>
          <cell r="M417">
            <v>434.60211828820002</v>
          </cell>
        </row>
        <row r="418">
          <cell r="A418">
            <v>2012</v>
          </cell>
          <cell r="B418">
            <v>5</v>
          </cell>
          <cell r="D418" t="str">
            <v>warm</v>
          </cell>
          <cell r="E418" t="str">
            <v>SG</v>
          </cell>
          <cell r="F418" t="str">
            <v>eve</v>
          </cell>
          <cell r="M418">
            <v>1266.9290000000001</v>
          </cell>
        </row>
        <row r="419">
          <cell r="A419">
            <v>2012</v>
          </cell>
          <cell r="B419">
            <v>5</v>
          </cell>
          <cell r="D419" t="str">
            <v>warm</v>
          </cell>
          <cell r="E419" t="str">
            <v>SG</v>
          </cell>
          <cell r="F419" t="str">
            <v>exc</v>
          </cell>
          <cell r="M419">
            <v>197.358</v>
          </cell>
        </row>
        <row r="420">
          <cell r="A420">
            <v>2012</v>
          </cell>
          <cell r="B420">
            <v>5</v>
          </cell>
          <cell r="D420" t="str">
            <v>warm</v>
          </cell>
          <cell r="E420" t="str">
            <v>SG</v>
          </cell>
          <cell r="F420" t="str">
            <v>hil</v>
          </cell>
          <cell r="M420">
            <v>156.328</v>
          </cell>
        </row>
        <row r="421">
          <cell r="A421">
            <v>2012</v>
          </cell>
          <cell r="B421">
            <v>5</v>
          </cell>
          <cell r="D421" t="str">
            <v>warm</v>
          </cell>
          <cell r="E421" t="str">
            <v>SG</v>
          </cell>
          <cell r="F421" t="str">
            <v>ins</v>
          </cell>
          <cell r="M421">
            <v>10860.9</v>
          </cell>
        </row>
        <row r="422">
          <cell r="A422">
            <v>2012</v>
          </cell>
          <cell r="B422">
            <v>5</v>
          </cell>
          <cell r="D422" t="str">
            <v>warm</v>
          </cell>
          <cell r="E422" t="str">
            <v>SG</v>
          </cell>
          <cell r="F422" t="str">
            <v>mark</v>
          </cell>
          <cell r="M422">
            <v>43756.379000000001</v>
          </cell>
        </row>
        <row r="423">
          <cell r="A423">
            <v>2012</v>
          </cell>
          <cell r="B423">
            <v>5</v>
          </cell>
          <cell r="D423" t="str">
            <v>warm</v>
          </cell>
          <cell r="E423" t="str">
            <v>SG</v>
          </cell>
          <cell r="F423" t="str">
            <v>miller</v>
          </cell>
          <cell r="M423">
            <v>7158.7579999999998</v>
          </cell>
        </row>
        <row r="424">
          <cell r="A424">
            <v>2012</v>
          </cell>
          <cell r="B424">
            <v>5</v>
          </cell>
          <cell r="D424" t="str">
            <v>warm</v>
          </cell>
          <cell r="E424" t="str">
            <v>SG</v>
          </cell>
          <cell r="F424" t="str">
            <v>sola</v>
          </cell>
          <cell r="M424">
            <v>66.691999999999993</v>
          </cell>
        </row>
        <row r="425">
          <cell r="A425">
            <v>2012</v>
          </cell>
          <cell r="B425">
            <v>5</v>
          </cell>
          <cell r="D425" t="str">
            <v>able</v>
          </cell>
          <cell r="E425" t="str">
            <v>SG</v>
          </cell>
          <cell r="F425" t="str">
            <v>aran</v>
          </cell>
          <cell r="M425">
            <v>2135.587</v>
          </cell>
        </row>
        <row r="426">
          <cell r="A426">
            <v>2012</v>
          </cell>
          <cell r="B426">
            <v>5</v>
          </cell>
          <cell r="D426" t="str">
            <v>able</v>
          </cell>
          <cell r="E426" t="str">
            <v>SG</v>
          </cell>
          <cell r="F426" t="str">
            <v>cas</v>
          </cell>
          <cell r="M426">
            <v>8305.4535354928994</v>
          </cell>
        </row>
        <row r="427">
          <cell r="A427">
            <v>2012</v>
          </cell>
          <cell r="B427">
            <v>5</v>
          </cell>
          <cell r="D427" t="str">
            <v>able</v>
          </cell>
          <cell r="E427" t="str">
            <v>SG</v>
          </cell>
          <cell r="F427" t="str">
            <v>dgi</v>
          </cell>
          <cell r="M427">
            <v>11247.399453161201</v>
          </cell>
        </row>
        <row r="428">
          <cell r="A428">
            <v>2012</v>
          </cell>
          <cell r="B428">
            <v>5</v>
          </cell>
          <cell r="D428" t="str">
            <v>able</v>
          </cell>
          <cell r="E428" t="str">
            <v>SG</v>
          </cell>
          <cell r="F428" t="str">
            <v>dys</v>
          </cell>
          <cell r="M428">
            <v>254.11799999999999</v>
          </cell>
        </row>
        <row r="429">
          <cell r="A429">
            <v>2012</v>
          </cell>
          <cell r="B429">
            <v>5</v>
          </cell>
          <cell r="D429" t="str">
            <v>able</v>
          </cell>
          <cell r="E429" t="str">
            <v>SG</v>
          </cell>
          <cell r="F429" t="str">
            <v>eco</v>
          </cell>
          <cell r="M429">
            <v>369.50400000000002</v>
          </cell>
        </row>
        <row r="430">
          <cell r="A430">
            <v>2012</v>
          </cell>
          <cell r="B430">
            <v>5</v>
          </cell>
          <cell r="D430" t="str">
            <v>able</v>
          </cell>
          <cell r="E430" t="str">
            <v>SG</v>
          </cell>
          <cell r="F430" t="str">
            <v>ess</v>
          </cell>
          <cell r="M430">
            <v>7621.2287430685001</v>
          </cell>
        </row>
        <row r="431">
          <cell r="A431">
            <v>2012</v>
          </cell>
          <cell r="B431">
            <v>5</v>
          </cell>
          <cell r="D431" t="str">
            <v>able</v>
          </cell>
          <cell r="E431" t="str">
            <v>SG</v>
          </cell>
          <cell r="F431" t="str">
            <v>exc</v>
          </cell>
          <cell r="M431">
            <v>2238.1570000000002</v>
          </cell>
        </row>
        <row r="432">
          <cell r="A432">
            <v>2012</v>
          </cell>
          <cell r="B432">
            <v>5</v>
          </cell>
          <cell r="D432" t="str">
            <v>able</v>
          </cell>
          <cell r="E432" t="str">
            <v>SG</v>
          </cell>
          <cell r="F432" t="str">
            <v>hil</v>
          </cell>
          <cell r="M432">
            <v>546.21699999999998</v>
          </cell>
        </row>
        <row r="433">
          <cell r="A433">
            <v>2012</v>
          </cell>
          <cell r="B433">
            <v>5</v>
          </cell>
          <cell r="D433" t="str">
            <v>able</v>
          </cell>
          <cell r="E433" t="str">
            <v>SG</v>
          </cell>
          <cell r="F433" t="str">
            <v>miller</v>
          </cell>
          <cell r="M433">
            <v>108.995</v>
          </cell>
        </row>
        <row r="434">
          <cell r="A434">
            <v>2012</v>
          </cell>
          <cell r="B434">
            <v>5</v>
          </cell>
          <cell r="D434" t="str">
            <v>able</v>
          </cell>
          <cell r="E434" t="str">
            <v>SG</v>
          </cell>
          <cell r="F434" t="str">
            <v>rock</v>
          </cell>
          <cell r="M434">
            <v>345.166</v>
          </cell>
        </row>
        <row r="435">
          <cell r="A435">
            <v>2012</v>
          </cell>
          <cell r="B435">
            <v>5</v>
          </cell>
          <cell r="D435" t="str">
            <v>able</v>
          </cell>
          <cell r="E435" t="str">
            <v>SG</v>
          </cell>
          <cell r="F435" t="str">
            <v>sola</v>
          </cell>
          <cell r="M435">
            <v>306.43099999999998</v>
          </cell>
        </row>
        <row r="436">
          <cell r="A436">
            <v>2012</v>
          </cell>
          <cell r="B436">
            <v>5</v>
          </cell>
          <cell r="D436" t="str">
            <v>warm</v>
          </cell>
          <cell r="E436" t="str">
            <v>SG</v>
          </cell>
          <cell r="F436" t="str">
            <v>aran</v>
          </cell>
          <cell r="M436">
            <v>528.39200000000005</v>
          </cell>
        </row>
        <row r="437">
          <cell r="A437">
            <v>2012</v>
          </cell>
          <cell r="B437">
            <v>5</v>
          </cell>
          <cell r="D437" t="str">
            <v>warm</v>
          </cell>
          <cell r="E437" t="str">
            <v>SG</v>
          </cell>
          <cell r="F437" t="str">
            <v>cas</v>
          </cell>
          <cell r="M437">
            <v>2185.4697284904</v>
          </cell>
        </row>
        <row r="438">
          <cell r="A438">
            <v>2012</v>
          </cell>
          <cell r="B438">
            <v>5</v>
          </cell>
          <cell r="D438" t="str">
            <v>warm</v>
          </cell>
          <cell r="E438" t="str">
            <v>SG</v>
          </cell>
          <cell r="F438" t="str">
            <v>dgi</v>
          </cell>
          <cell r="M438">
            <v>82.497372823600003</v>
          </cell>
        </row>
        <row r="439">
          <cell r="A439">
            <v>2012</v>
          </cell>
          <cell r="B439">
            <v>5</v>
          </cell>
          <cell r="D439" t="str">
            <v>warm</v>
          </cell>
          <cell r="E439" t="str">
            <v>SG</v>
          </cell>
          <cell r="F439" t="str">
            <v>dys</v>
          </cell>
          <cell r="M439">
            <v>298.10300000000001</v>
          </cell>
        </row>
        <row r="440">
          <cell r="A440">
            <v>2012</v>
          </cell>
          <cell r="B440">
            <v>5</v>
          </cell>
          <cell r="D440" t="str">
            <v>warm</v>
          </cell>
          <cell r="E440" t="str">
            <v>SG</v>
          </cell>
          <cell r="F440" t="str">
            <v>eco</v>
          </cell>
          <cell r="M440">
            <v>960.30100000000004</v>
          </cell>
        </row>
        <row r="441">
          <cell r="A441">
            <v>2012</v>
          </cell>
          <cell r="B441">
            <v>5</v>
          </cell>
          <cell r="D441" t="str">
            <v>warm</v>
          </cell>
          <cell r="E441" t="str">
            <v>SG</v>
          </cell>
          <cell r="F441" t="str">
            <v>ess</v>
          </cell>
          <cell r="M441">
            <v>1560.5176557120001</v>
          </cell>
        </row>
        <row r="442">
          <cell r="A442">
            <v>2012</v>
          </cell>
          <cell r="B442">
            <v>5</v>
          </cell>
          <cell r="D442" t="str">
            <v>warm</v>
          </cell>
          <cell r="E442" t="str">
            <v>SG</v>
          </cell>
          <cell r="F442" t="str">
            <v>eve</v>
          </cell>
          <cell r="M442">
            <v>4877.3379999999997</v>
          </cell>
        </row>
        <row r="443">
          <cell r="A443">
            <v>2012</v>
          </cell>
          <cell r="B443">
            <v>5</v>
          </cell>
          <cell r="D443" t="str">
            <v>warm</v>
          </cell>
          <cell r="E443" t="str">
            <v>SG</v>
          </cell>
          <cell r="F443" t="str">
            <v>exc</v>
          </cell>
          <cell r="M443">
            <v>1327.8440000000001</v>
          </cell>
        </row>
        <row r="444">
          <cell r="A444">
            <v>2012</v>
          </cell>
          <cell r="B444">
            <v>5</v>
          </cell>
          <cell r="D444" t="str">
            <v>warm</v>
          </cell>
          <cell r="E444" t="str">
            <v>SG</v>
          </cell>
          <cell r="F444" t="str">
            <v>hil</v>
          </cell>
          <cell r="M444">
            <v>142.19800000000001</v>
          </cell>
        </row>
        <row r="445">
          <cell r="A445">
            <v>2012</v>
          </cell>
          <cell r="B445">
            <v>5</v>
          </cell>
          <cell r="D445" t="str">
            <v>warm</v>
          </cell>
          <cell r="E445" t="str">
            <v>SG</v>
          </cell>
          <cell r="F445" t="str">
            <v>mark</v>
          </cell>
          <cell r="M445">
            <v>9408.7440000000006</v>
          </cell>
        </row>
        <row r="446">
          <cell r="A446">
            <v>2012</v>
          </cell>
          <cell r="B446">
            <v>5</v>
          </cell>
          <cell r="D446" t="str">
            <v>warm</v>
          </cell>
          <cell r="E446" t="str">
            <v>SG</v>
          </cell>
          <cell r="F446" t="str">
            <v>miller</v>
          </cell>
          <cell r="M446">
            <v>23091.769</v>
          </cell>
        </row>
        <row r="447">
          <cell r="A447">
            <v>2012</v>
          </cell>
          <cell r="B447">
            <v>5</v>
          </cell>
          <cell r="D447" t="str">
            <v>warm</v>
          </cell>
          <cell r="E447" t="str">
            <v>SG</v>
          </cell>
          <cell r="F447" t="str">
            <v>rock</v>
          </cell>
          <cell r="M447">
            <v>760.21600000000001</v>
          </cell>
        </row>
        <row r="448">
          <cell r="A448">
            <v>2012</v>
          </cell>
          <cell r="B448">
            <v>5</v>
          </cell>
          <cell r="D448" t="str">
            <v>warm</v>
          </cell>
          <cell r="E448" t="str">
            <v>SG</v>
          </cell>
          <cell r="F448" t="str">
            <v>sola</v>
          </cell>
          <cell r="M448">
            <v>473.45100000000002</v>
          </cell>
        </row>
        <row r="449">
          <cell r="A449">
            <v>2012</v>
          </cell>
          <cell r="B449">
            <v>5</v>
          </cell>
          <cell r="D449" t="str">
            <v>able</v>
          </cell>
          <cell r="E449" t="str">
            <v>SG</v>
          </cell>
          <cell r="F449" t="str">
            <v>aran</v>
          </cell>
          <cell r="M449">
            <v>880.42499999999995</v>
          </cell>
        </row>
        <row r="450">
          <cell r="A450">
            <v>2012</v>
          </cell>
          <cell r="B450">
            <v>5</v>
          </cell>
          <cell r="D450" t="str">
            <v>able</v>
          </cell>
          <cell r="E450" t="str">
            <v>SG</v>
          </cell>
          <cell r="F450" t="str">
            <v>cas</v>
          </cell>
          <cell r="M450">
            <v>3394.2848653813999</v>
          </cell>
        </row>
        <row r="451">
          <cell r="A451">
            <v>2012</v>
          </cell>
          <cell r="B451">
            <v>5</v>
          </cell>
          <cell r="D451" t="str">
            <v>able</v>
          </cell>
          <cell r="E451" t="str">
            <v>SG</v>
          </cell>
          <cell r="F451" t="str">
            <v>dgi</v>
          </cell>
          <cell r="M451">
            <v>6198.9669999999996</v>
          </cell>
        </row>
        <row r="452">
          <cell r="A452">
            <v>2012</v>
          </cell>
          <cell r="B452">
            <v>5</v>
          </cell>
          <cell r="D452" t="str">
            <v>able</v>
          </cell>
          <cell r="E452" t="str">
            <v>SG</v>
          </cell>
          <cell r="F452" t="str">
            <v>dys</v>
          </cell>
          <cell r="M452">
            <v>106.825</v>
          </cell>
        </row>
        <row r="453">
          <cell r="A453">
            <v>2012</v>
          </cell>
          <cell r="B453">
            <v>5</v>
          </cell>
          <cell r="D453" t="str">
            <v>able</v>
          </cell>
          <cell r="E453" t="str">
            <v>SG</v>
          </cell>
          <cell r="F453" t="str">
            <v>eco</v>
          </cell>
          <cell r="M453">
            <v>755.20299999999997</v>
          </cell>
        </row>
        <row r="454">
          <cell r="A454">
            <v>2012</v>
          </cell>
          <cell r="B454">
            <v>5</v>
          </cell>
          <cell r="D454" t="str">
            <v>able</v>
          </cell>
          <cell r="E454" t="str">
            <v>SG</v>
          </cell>
          <cell r="F454" t="str">
            <v>ess</v>
          </cell>
          <cell r="M454">
            <v>2250.4719753963</v>
          </cell>
        </row>
        <row r="455">
          <cell r="A455">
            <v>2012</v>
          </cell>
          <cell r="B455">
            <v>5</v>
          </cell>
          <cell r="D455" t="str">
            <v>able</v>
          </cell>
          <cell r="E455" t="str">
            <v>SG</v>
          </cell>
          <cell r="F455" t="str">
            <v>hil</v>
          </cell>
          <cell r="M455">
            <v>2198.3339999999998</v>
          </cell>
        </row>
        <row r="456">
          <cell r="A456">
            <v>2012</v>
          </cell>
          <cell r="B456">
            <v>5</v>
          </cell>
          <cell r="D456" t="str">
            <v>able</v>
          </cell>
          <cell r="E456" t="str">
            <v>SG</v>
          </cell>
          <cell r="F456" t="str">
            <v>shr</v>
          </cell>
          <cell r="M456">
            <v>595.22199999999998</v>
          </cell>
        </row>
        <row r="457">
          <cell r="A457">
            <v>2012</v>
          </cell>
          <cell r="B457">
            <v>5</v>
          </cell>
          <cell r="D457" t="str">
            <v>warm</v>
          </cell>
          <cell r="E457" t="str">
            <v>SG</v>
          </cell>
          <cell r="F457" t="str">
            <v>aran</v>
          </cell>
          <cell r="M457">
            <v>348.87299999999999</v>
          </cell>
        </row>
        <row r="458">
          <cell r="A458">
            <v>2012</v>
          </cell>
          <cell r="B458">
            <v>5</v>
          </cell>
          <cell r="D458" t="str">
            <v>warm</v>
          </cell>
          <cell r="E458" t="str">
            <v>SG</v>
          </cell>
          <cell r="F458" t="str">
            <v>cas</v>
          </cell>
          <cell r="M458">
            <v>746.26531493280004</v>
          </cell>
        </row>
        <row r="459">
          <cell r="A459">
            <v>2012</v>
          </cell>
          <cell r="B459">
            <v>5</v>
          </cell>
          <cell r="D459" t="str">
            <v>warm</v>
          </cell>
          <cell r="E459" t="str">
            <v>SG</v>
          </cell>
          <cell r="F459" t="str">
            <v>dgi</v>
          </cell>
          <cell r="M459">
            <v>4057.4317456471999</v>
          </cell>
        </row>
        <row r="460">
          <cell r="A460">
            <v>2012</v>
          </cell>
          <cell r="B460">
            <v>5</v>
          </cell>
          <cell r="D460" t="str">
            <v>warm</v>
          </cell>
          <cell r="E460" t="str">
            <v>SG</v>
          </cell>
          <cell r="F460" t="str">
            <v>dys</v>
          </cell>
          <cell r="M460">
            <v>138.601</v>
          </cell>
        </row>
        <row r="461">
          <cell r="A461">
            <v>2012</v>
          </cell>
          <cell r="B461">
            <v>5</v>
          </cell>
          <cell r="D461" t="str">
            <v>warm</v>
          </cell>
          <cell r="E461" t="str">
            <v>SG</v>
          </cell>
          <cell r="F461" t="str">
            <v>eco</v>
          </cell>
          <cell r="M461">
            <v>1542.82</v>
          </cell>
        </row>
        <row r="462">
          <cell r="A462">
            <v>2012</v>
          </cell>
          <cell r="B462">
            <v>5</v>
          </cell>
          <cell r="D462" t="str">
            <v>warm</v>
          </cell>
          <cell r="E462" t="str">
            <v>SG</v>
          </cell>
          <cell r="F462" t="str">
            <v>ess</v>
          </cell>
          <cell r="M462">
            <v>3510.3262034108998</v>
          </cell>
        </row>
        <row r="463">
          <cell r="A463">
            <v>2012</v>
          </cell>
          <cell r="B463">
            <v>5</v>
          </cell>
          <cell r="D463" t="str">
            <v>warm</v>
          </cell>
          <cell r="E463" t="str">
            <v>SG</v>
          </cell>
          <cell r="F463" t="str">
            <v>eve</v>
          </cell>
          <cell r="M463">
            <v>2972.6759999999999</v>
          </cell>
        </row>
        <row r="464">
          <cell r="A464">
            <v>2012</v>
          </cell>
          <cell r="B464">
            <v>5</v>
          </cell>
          <cell r="D464" t="str">
            <v>warm</v>
          </cell>
          <cell r="E464" t="str">
            <v>SG</v>
          </cell>
          <cell r="F464" t="str">
            <v>hil</v>
          </cell>
          <cell r="M464">
            <v>2018.395</v>
          </cell>
        </row>
        <row r="465">
          <cell r="A465">
            <v>2012</v>
          </cell>
          <cell r="B465">
            <v>5</v>
          </cell>
          <cell r="D465" t="str">
            <v>warm</v>
          </cell>
          <cell r="E465" t="str">
            <v>SG</v>
          </cell>
          <cell r="F465" t="str">
            <v>mark</v>
          </cell>
          <cell r="M465">
            <v>249.786</v>
          </cell>
        </row>
        <row r="466">
          <cell r="A466">
            <v>2012</v>
          </cell>
          <cell r="B466">
            <v>5</v>
          </cell>
          <cell r="D466" t="str">
            <v>warm</v>
          </cell>
          <cell r="E466" t="str">
            <v>SG</v>
          </cell>
          <cell r="F466" t="str">
            <v>miller</v>
          </cell>
          <cell r="M466">
            <v>6246.165</v>
          </cell>
        </row>
        <row r="467">
          <cell r="A467">
            <v>2012</v>
          </cell>
          <cell r="B467">
            <v>5</v>
          </cell>
          <cell r="D467" t="str">
            <v>able</v>
          </cell>
          <cell r="E467" t="str">
            <v>SG</v>
          </cell>
          <cell r="F467" t="str">
            <v>aran</v>
          </cell>
          <cell r="M467">
            <v>1440.952</v>
          </cell>
        </row>
        <row r="468">
          <cell r="A468">
            <v>2012</v>
          </cell>
          <cell r="B468">
            <v>5</v>
          </cell>
          <cell r="D468" t="str">
            <v>able</v>
          </cell>
          <cell r="E468" t="str">
            <v>SG</v>
          </cell>
          <cell r="F468" t="str">
            <v>cas</v>
          </cell>
          <cell r="M468">
            <v>2888.8523501958002</v>
          </cell>
        </row>
        <row r="469">
          <cell r="A469">
            <v>2012</v>
          </cell>
          <cell r="B469">
            <v>5</v>
          </cell>
          <cell r="D469" t="str">
            <v>able</v>
          </cell>
          <cell r="E469" t="str">
            <v>SG</v>
          </cell>
          <cell r="F469" t="str">
            <v>dys</v>
          </cell>
          <cell r="M469">
            <v>20.003</v>
          </cell>
        </row>
        <row r="470">
          <cell r="A470">
            <v>2012</v>
          </cell>
          <cell r="B470">
            <v>5</v>
          </cell>
          <cell r="D470" t="str">
            <v>able</v>
          </cell>
          <cell r="E470" t="str">
            <v>SG</v>
          </cell>
          <cell r="F470" t="str">
            <v>ess</v>
          </cell>
          <cell r="M470">
            <v>11112.9176275799</v>
          </cell>
        </row>
        <row r="471">
          <cell r="A471">
            <v>2012</v>
          </cell>
          <cell r="B471">
            <v>5</v>
          </cell>
          <cell r="D471" t="str">
            <v>able</v>
          </cell>
          <cell r="E471" t="str">
            <v>SG</v>
          </cell>
          <cell r="F471" t="str">
            <v>hil</v>
          </cell>
          <cell r="M471">
            <v>78.384</v>
          </cell>
        </row>
        <row r="472">
          <cell r="A472">
            <v>2012</v>
          </cell>
          <cell r="B472">
            <v>5</v>
          </cell>
          <cell r="D472" t="str">
            <v>able</v>
          </cell>
          <cell r="E472" t="str">
            <v>SG</v>
          </cell>
          <cell r="F472" t="str">
            <v>homes</v>
          </cell>
          <cell r="M472">
            <v>11247.831</v>
          </cell>
        </row>
        <row r="473">
          <cell r="A473">
            <v>2012</v>
          </cell>
          <cell r="B473">
            <v>5</v>
          </cell>
          <cell r="D473" t="str">
            <v>able</v>
          </cell>
          <cell r="E473" t="str">
            <v>SG</v>
          </cell>
          <cell r="F473" t="str">
            <v>miller</v>
          </cell>
          <cell r="M473">
            <v>324.92099999999999</v>
          </cell>
        </row>
        <row r="474">
          <cell r="A474">
            <v>2012</v>
          </cell>
          <cell r="B474">
            <v>5</v>
          </cell>
          <cell r="D474" t="str">
            <v>able</v>
          </cell>
          <cell r="E474" t="str">
            <v>SG</v>
          </cell>
          <cell r="F474" t="str">
            <v>shr</v>
          </cell>
          <cell r="M474">
            <v>1026.5519999999999</v>
          </cell>
        </row>
        <row r="475">
          <cell r="A475">
            <v>2012</v>
          </cell>
          <cell r="B475">
            <v>5</v>
          </cell>
          <cell r="D475" t="str">
            <v>warm</v>
          </cell>
          <cell r="E475" t="str">
            <v>SG</v>
          </cell>
          <cell r="F475" t="str">
            <v>aran</v>
          </cell>
          <cell r="M475">
            <v>120.72799999999999</v>
          </cell>
        </row>
        <row r="476">
          <cell r="A476">
            <v>2012</v>
          </cell>
          <cell r="B476">
            <v>5</v>
          </cell>
          <cell r="D476" t="str">
            <v>warm</v>
          </cell>
          <cell r="E476" t="str">
            <v>SG</v>
          </cell>
          <cell r="F476" t="str">
            <v>cas</v>
          </cell>
          <cell r="M476">
            <v>651.25791963209997</v>
          </cell>
        </row>
        <row r="477">
          <cell r="A477">
            <v>2012</v>
          </cell>
          <cell r="B477">
            <v>5</v>
          </cell>
          <cell r="D477" t="str">
            <v>warm</v>
          </cell>
          <cell r="E477" t="str">
            <v>SG</v>
          </cell>
          <cell r="F477" t="str">
            <v>dgi</v>
          </cell>
          <cell r="M477">
            <v>1133.1459380301001</v>
          </cell>
        </row>
        <row r="478">
          <cell r="A478">
            <v>2012</v>
          </cell>
          <cell r="B478">
            <v>5</v>
          </cell>
          <cell r="D478" t="str">
            <v>warm</v>
          </cell>
          <cell r="E478" t="str">
            <v>SG</v>
          </cell>
          <cell r="F478" t="str">
            <v>dys</v>
          </cell>
          <cell r="M478">
            <v>109.85299999999999</v>
          </cell>
        </row>
        <row r="479">
          <cell r="A479">
            <v>2012</v>
          </cell>
          <cell r="B479">
            <v>5</v>
          </cell>
          <cell r="D479" t="str">
            <v>warm</v>
          </cell>
          <cell r="E479" t="str">
            <v>SG</v>
          </cell>
          <cell r="F479" t="str">
            <v>ess</v>
          </cell>
          <cell r="M479">
            <v>470.62542306220001</v>
          </cell>
        </row>
        <row r="480">
          <cell r="A480">
            <v>2012</v>
          </cell>
          <cell r="B480">
            <v>5</v>
          </cell>
          <cell r="D480" t="str">
            <v>warm</v>
          </cell>
          <cell r="E480" t="str">
            <v>SG</v>
          </cell>
          <cell r="F480" t="str">
            <v>hil</v>
          </cell>
          <cell r="M480">
            <v>47.366999999999997</v>
          </cell>
        </row>
        <row r="481">
          <cell r="A481">
            <v>2012</v>
          </cell>
          <cell r="B481">
            <v>5</v>
          </cell>
          <cell r="D481" t="str">
            <v>warm</v>
          </cell>
          <cell r="E481" t="str">
            <v>SG</v>
          </cell>
          <cell r="F481" t="str">
            <v>homes</v>
          </cell>
          <cell r="M481">
            <v>3270.5830000000001</v>
          </cell>
        </row>
        <row r="482">
          <cell r="A482">
            <v>2012</v>
          </cell>
          <cell r="B482">
            <v>5</v>
          </cell>
          <cell r="D482" t="str">
            <v>warm</v>
          </cell>
          <cell r="E482" t="str">
            <v>SG</v>
          </cell>
          <cell r="F482" t="str">
            <v>mark</v>
          </cell>
          <cell r="M482">
            <v>16.794</v>
          </cell>
        </row>
        <row r="483">
          <cell r="A483">
            <v>2012</v>
          </cell>
          <cell r="B483">
            <v>5</v>
          </cell>
          <cell r="D483" t="str">
            <v>warm</v>
          </cell>
          <cell r="E483" t="str">
            <v>SG</v>
          </cell>
          <cell r="F483" t="str">
            <v>miller</v>
          </cell>
          <cell r="M483">
            <v>7920.0940000000001</v>
          </cell>
        </row>
        <row r="484">
          <cell r="A484">
            <v>2012</v>
          </cell>
          <cell r="B484">
            <v>6</v>
          </cell>
          <cell r="D484" t="str">
            <v>able</v>
          </cell>
          <cell r="E484" t="str">
            <v>SG</v>
          </cell>
          <cell r="F484" t="str">
            <v>aran</v>
          </cell>
          <cell r="M484">
            <v>1272.768</v>
          </cell>
        </row>
        <row r="485">
          <cell r="A485">
            <v>2012</v>
          </cell>
          <cell r="B485">
            <v>6</v>
          </cell>
          <cell r="D485" t="str">
            <v>able</v>
          </cell>
          <cell r="E485" t="str">
            <v>SG</v>
          </cell>
          <cell r="F485" t="str">
            <v>cas</v>
          </cell>
          <cell r="M485">
            <v>4106.8653023678999</v>
          </cell>
        </row>
        <row r="486">
          <cell r="A486">
            <v>2012</v>
          </cell>
          <cell r="B486">
            <v>6</v>
          </cell>
          <cell r="D486" t="str">
            <v>able</v>
          </cell>
          <cell r="E486" t="str">
            <v>SG</v>
          </cell>
          <cell r="F486" t="str">
            <v>dgi</v>
          </cell>
          <cell r="M486">
            <v>551.54476675369995</v>
          </cell>
        </row>
        <row r="487">
          <cell r="A487">
            <v>2012</v>
          </cell>
          <cell r="B487">
            <v>6</v>
          </cell>
          <cell r="D487" t="str">
            <v>able</v>
          </cell>
          <cell r="E487" t="str">
            <v>SG</v>
          </cell>
          <cell r="F487" t="str">
            <v>dys</v>
          </cell>
          <cell r="M487">
            <v>44.435000000000002</v>
          </cell>
        </row>
        <row r="488">
          <cell r="A488">
            <v>2012</v>
          </cell>
          <cell r="B488">
            <v>6</v>
          </cell>
          <cell r="D488" t="str">
            <v>able</v>
          </cell>
          <cell r="E488" t="str">
            <v>SG</v>
          </cell>
          <cell r="F488" t="str">
            <v>eco</v>
          </cell>
          <cell r="M488">
            <v>1434.4880000000001</v>
          </cell>
        </row>
        <row r="489">
          <cell r="A489">
            <v>2012</v>
          </cell>
          <cell r="B489">
            <v>6</v>
          </cell>
          <cell r="D489" t="str">
            <v>able</v>
          </cell>
          <cell r="E489" t="str">
            <v>SG</v>
          </cell>
          <cell r="F489" t="str">
            <v>ess</v>
          </cell>
          <cell r="M489">
            <v>11476.387509882201</v>
          </cell>
        </row>
        <row r="490">
          <cell r="A490">
            <v>2012</v>
          </cell>
          <cell r="B490">
            <v>6</v>
          </cell>
          <cell r="D490" t="str">
            <v>able</v>
          </cell>
          <cell r="E490" t="str">
            <v>SG</v>
          </cell>
          <cell r="F490" t="str">
            <v>hil</v>
          </cell>
          <cell r="M490">
            <v>1612.6010000000001</v>
          </cell>
        </row>
        <row r="491">
          <cell r="A491">
            <v>2012</v>
          </cell>
          <cell r="B491">
            <v>6</v>
          </cell>
          <cell r="D491" t="str">
            <v>able</v>
          </cell>
          <cell r="E491" t="str">
            <v>SG</v>
          </cell>
          <cell r="F491" t="str">
            <v>homes</v>
          </cell>
          <cell r="M491">
            <v>793.50699999999995</v>
          </cell>
        </row>
        <row r="492">
          <cell r="A492">
            <v>2012</v>
          </cell>
          <cell r="B492">
            <v>6</v>
          </cell>
          <cell r="D492" t="str">
            <v>able</v>
          </cell>
          <cell r="E492" t="str">
            <v>SG</v>
          </cell>
          <cell r="F492" t="str">
            <v>rock</v>
          </cell>
          <cell r="M492">
            <v>788.25300000000004</v>
          </cell>
        </row>
        <row r="493">
          <cell r="A493">
            <v>2012</v>
          </cell>
          <cell r="B493">
            <v>6</v>
          </cell>
          <cell r="D493" t="str">
            <v>able</v>
          </cell>
          <cell r="E493" t="str">
            <v>SG</v>
          </cell>
          <cell r="F493" t="str">
            <v>shr</v>
          </cell>
          <cell r="M493">
            <v>629.18899999999996</v>
          </cell>
        </row>
        <row r="494">
          <cell r="A494">
            <v>2012</v>
          </cell>
          <cell r="B494">
            <v>6</v>
          </cell>
          <cell r="D494" t="str">
            <v>warm</v>
          </cell>
          <cell r="E494" t="str">
            <v>SG</v>
          </cell>
          <cell r="F494" t="str">
            <v>aran</v>
          </cell>
          <cell r="M494">
            <v>413.34</v>
          </cell>
        </row>
        <row r="495">
          <cell r="A495">
            <v>2012</v>
          </cell>
          <cell r="B495">
            <v>6</v>
          </cell>
          <cell r="D495" t="str">
            <v>warm</v>
          </cell>
          <cell r="E495" t="str">
            <v>SG</v>
          </cell>
          <cell r="F495" t="str">
            <v>cas</v>
          </cell>
          <cell r="M495">
            <v>1842.0671022967001</v>
          </cell>
        </row>
        <row r="496">
          <cell r="A496">
            <v>2012</v>
          </cell>
          <cell r="B496">
            <v>6</v>
          </cell>
          <cell r="D496" t="str">
            <v>warm</v>
          </cell>
          <cell r="E496" t="str">
            <v>SG</v>
          </cell>
          <cell r="F496" t="str">
            <v>dgi</v>
          </cell>
          <cell r="M496">
            <v>8157.2973194429997</v>
          </cell>
        </row>
        <row r="497">
          <cell r="A497">
            <v>2012</v>
          </cell>
          <cell r="B497">
            <v>6</v>
          </cell>
          <cell r="D497" t="str">
            <v>warm</v>
          </cell>
          <cell r="E497" t="str">
            <v>SG</v>
          </cell>
          <cell r="F497" t="str">
            <v>dys</v>
          </cell>
          <cell r="M497">
            <v>88.379000000000005</v>
          </cell>
        </row>
        <row r="498">
          <cell r="A498">
            <v>2012</v>
          </cell>
          <cell r="B498">
            <v>6</v>
          </cell>
          <cell r="D498" t="str">
            <v>warm</v>
          </cell>
          <cell r="E498" t="str">
            <v>SG</v>
          </cell>
          <cell r="F498" t="str">
            <v>eco</v>
          </cell>
          <cell r="M498">
            <v>807.88800000000003</v>
          </cell>
        </row>
        <row r="499">
          <cell r="A499">
            <v>2012</v>
          </cell>
          <cell r="B499">
            <v>6</v>
          </cell>
          <cell r="D499" t="str">
            <v>warm</v>
          </cell>
          <cell r="E499" t="str">
            <v>SG</v>
          </cell>
          <cell r="F499" t="str">
            <v>ess</v>
          </cell>
          <cell r="M499">
            <v>5682.6573110500003</v>
          </cell>
        </row>
        <row r="500">
          <cell r="A500">
            <v>2012</v>
          </cell>
          <cell r="B500">
            <v>6</v>
          </cell>
          <cell r="D500" t="str">
            <v>warm</v>
          </cell>
          <cell r="E500" t="str">
            <v>SG</v>
          </cell>
          <cell r="F500" t="str">
            <v>hil</v>
          </cell>
          <cell r="M500">
            <v>2479.0540000000001</v>
          </cell>
        </row>
        <row r="501">
          <cell r="A501">
            <v>2012</v>
          </cell>
          <cell r="B501">
            <v>6</v>
          </cell>
          <cell r="D501" t="str">
            <v>warm</v>
          </cell>
          <cell r="E501" t="str">
            <v>SG</v>
          </cell>
          <cell r="F501" t="str">
            <v>homes</v>
          </cell>
          <cell r="M501">
            <v>417.55500000000001</v>
          </cell>
        </row>
        <row r="502">
          <cell r="A502">
            <v>2012</v>
          </cell>
          <cell r="B502">
            <v>6</v>
          </cell>
          <cell r="D502" t="str">
            <v>warm</v>
          </cell>
          <cell r="E502" t="str">
            <v>SG</v>
          </cell>
          <cell r="F502" t="str">
            <v>mark</v>
          </cell>
          <cell r="M502">
            <v>165.517</v>
          </cell>
        </row>
        <row r="503">
          <cell r="A503">
            <v>2012</v>
          </cell>
          <cell r="B503">
            <v>6</v>
          </cell>
          <cell r="D503" t="str">
            <v>warm</v>
          </cell>
          <cell r="E503" t="str">
            <v>SG</v>
          </cell>
          <cell r="F503" t="str">
            <v>rock</v>
          </cell>
          <cell r="M503">
            <v>151.821</v>
          </cell>
        </row>
        <row r="504">
          <cell r="A504">
            <v>2012</v>
          </cell>
          <cell r="B504">
            <v>6</v>
          </cell>
          <cell r="D504" t="str">
            <v>warm</v>
          </cell>
          <cell r="E504" t="str">
            <v>SG</v>
          </cell>
          <cell r="F504" t="str">
            <v>shr</v>
          </cell>
          <cell r="M504">
            <v>157.71199999999999</v>
          </cell>
        </row>
        <row r="505">
          <cell r="A505">
            <v>2012</v>
          </cell>
          <cell r="B505">
            <v>6</v>
          </cell>
          <cell r="D505" t="str">
            <v>able</v>
          </cell>
          <cell r="E505" t="str">
            <v>SG</v>
          </cell>
          <cell r="F505" t="str">
            <v>aran</v>
          </cell>
          <cell r="M505">
            <v>747.88199999999995</v>
          </cell>
        </row>
        <row r="506">
          <cell r="A506">
            <v>2012</v>
          </cell>
          <cell r="B506">
            <v>6</v>
          </cell>
          <cell r="D506" t="str">
            <v>able</v>
          </cell>
          <cell r="E506" t="str">
            <v>SG</v>
          </cell>
          <cell r="F506" t="str">
            <v>cas</v>
          </cell>
          <cell r="M506">
            <v>1015.5900415513</v>
          </cell>
        </row>
        <row r="507">
          <cell r="A507">
            <v>2012</v>
          </cell>
          <cell r="B507">
            <v>6</v>
          </cell>
          <cell r="D507" t="str">
            <v>able</v>
          </cell>
          <cell r="E507" t="str">
            <v>SG</v>
          </cell>
          <cell r="F507" t="str">
            <v>dgi</v>
          </cell>
          <cell r="M507">
            <v>2690.4162447512999</v>
          </cell>
        </row>
        <row r="508">
          <cell r="A508">
            <v>2012</v>
          </cell>
          <cell r="B508">
            <v>6</v>
          </cell>
          <cell r="D508" t="str">
            <v>able</v>
          </cell>
          <cell r="E508" t="str">
            <v>SG</v>
          </cell>
          <cell r="F508" t="str">
            <v>dys</v>
          </cell>
          <cell r="M508">
            <v>23.08</v>
          </cell>
        </row>
        <row r="509">
          <cell r="A509">
            <v>2012</v>
          </cell>
          <cell r="B509">
            <v>6</v>
          </cell>
          <cell r="D509" t="str">
            <v>able</v>
          </cell>
          <cell r="E509" t="str">
            <v>SG</v>
          </cell>
          <cell r="F509" t="str">
            <v>eco</v>
          </cell>
          <cell r="M509">
            <v>457.57600000000002</v>
          </cell>
        </row>
        <row r="510">
          <cell r="A510">
            <v>2012</v>
          </cell>
          <cell r="B510">
            <v>6</v>
          </cell>
          <cell r="D510" t="str">
            <v>able</v>
          </cell>
          <cell r="E510" t="str">
            <v>SG</v>
          </cell>
          <cell r="F510" t="str">
            <v>ess</v>
          </cell>
          <cell r="M510">
            <v>4179.5263077044001</v>
          </cell>
        </row>
        <row r="511">
          <cell r="A511">
            <v>2012</v>
          </cell>
          <cell r="B511">
            <v>6</v>
          </cell>
          <cell r="D511" t="str">
            <v>able</v>
          </cell>
          <cell r="E511" t="str">
            <v>SG</v>
          </cell>
          <cell r="F511" t="str">
            <v>ins</v>
          </cell>
          <cell r="M511">
            <v>41887.332629453202</v>
          </cell>
        </row>
        <row r="512">
          <cell r="A512">
            <v>2012</v>
          </cell>
          <cell r="B512">
            <v>6</v>
          </cell>
          <cell r="D512" t="str">
            <v>warm</v>
          </cell>
          <cell r="E512" t="str">
            <v>SG</v>
          </cell>
          <cell r="F512" t="str">
            <v>aran</v>
          </cell>
          <cell r="M512">
            <v>33.813000000000002</v>
          </cell>
        </row>
        <row r="513">
          <cell r="A513">
            <v>2012</v>
          </cell>
          <cell r="B513">
            <v>6</v>
          </cell>
          <cell r="D513" t="str">
            <v>warm</v>
          </cell>
          <cell r="E513" t="str">
            <v>SG</v>
          </cell>
          <cell r="F513" t="str">
            <v>cas</v>
          </cell>
          <cell r="M513">
            <v>377.17500000000001</v>
          </cell>
        </row>
        <row r="514">
          <cell r="A514">
            <v>2012</v>
          </cell>
          <cell r="B514">
            <v>6</v>
          </cell>
          <cell r="D514" t="str">
            <v>warm</v>
          </cell>
          <cell r="E514" t="str">
            <v>SG</v>
          </cell>
          <cell r="F514" t="str">
            <v>dgi</v>
          </cell>
          <cell r="M514">
            <v>1401.5684020640001</v>
          </cell>
        </row>
        <row r="515">
          <cell r="A515">
            <v>2012</v>
          </cell>
          <cell r="B515">
            <v>6</v>
          </cell>
          <cell r="D515" t="str">
            <v>warm</v>
          </cell>
          <cell r="E515" t="str">
            <v>SG</v>
          </cell>
          <cell r="F515" t="str">
            <v>eco</v>
          </cell>
          <cell r="M515">
            <v>244.232</v>
          </cell>
        </row>
        <row r="516">
          <cell r="A516">
            <v>2012</v>
          </cell>
          <cell r="B516">
            <v>6</v>
          </cell>
          <cell r="D516" t="str">
            <v>warm</v>
          </cell>
          <cell r="E516" t="str">
            <v>SG</v>
          </cell>
          <cell r="F516" t="str">
            <v>ess</v>
          </cell>
          <cell r="M516">
            <v>3193.5500776141998</v>
          </cell>
        </row>
        <row r="517">
          <cell r="A517">
            <v>2012</v>
          </cell>
          <cell r="B517">
            <v>6</v>
          </cell>
          <cell r="D517" t="str">
            <v>warm</v>
          </cell>
          <cell r="E517" t="str">
            <v>SG</v>
          </cell>
          <cell r="F517" t="str">
            <v>hil</v>
          </cell>
          <cell r="M517">
            <v>67.3</v>
          </cell>
        </row>
        <row r="518">
          <cell r="A518">
            <v>2012</v>
          </cell>
          <cell r="B518">
            <v>6</v>
          </cell>
          <cell r="D518" t="str">
            <v>warm</v>
          </cell>
          <cell r="E518" t="str">
            <v>SG</v>
          </cell>
          <cell r="F518" t="str">
            <v>ins</v>
          </cell>
          <cell r="M518">
            <v>29101.020526838001</v>
          </cell>
        </row>
        <row r="519">
          <cell r="A519">
            <v>2012</v>
          </cell>
          <cell r="B519">
            <v>6</v>
          </cell>
          <cell r="D519" t="str">
            <v>able</v>
          </cell>
          <cell r="E519" t="str">
            <v>SG</v>
          </cell>
          <cell r="F519" t="str">
            <v>aran</v>
          </cell>
          <cell r="M519">
            <v>1067.394</v>
          </cell>
        </row>
        <row r="520">
          <cell r="A520">
            <v>2012</v>
          </cell>
          <cell r="B520">
            <v>6</v>
          </cell>
          <cell r="D520" t="str">
            <v>able</v>
          </cell>
          <cell r="E520" t="str">
            <v>SG</v>
          </cell>
          <cell r="F520" t="str">
            <v>cas</v>
          </cell>
          <cell r="M520">
            <v>6679.9660230182999</v>
          </cell>
        </row>
        <row r="521">
          <cell r="A521">
            <v>2012</v>
          </cell>
          <cell r="B521">
            <v>6</v>
          </cell>
          <cell r="D521" t="str">
            <v>able</v>
          </cell>
          <cell r="E521" t="str">
            <v>SG</v>
          </cell>
          <cell r="F521" t="str">
            <v>dgi</v>
          </cell>
          <cell r="M521">
            <v>20940.298060994901</v>
          </cell>
        </row>
        <row r="522">
          <cell r="A522">
            <v>2012</v>
          </cell>
          <cell r="B522">
            <v>6</v>
          </cell>
          <cell r="D522" t="str">
            <v>able</v>
          </cell>
          <cell r="E522" t="str">
            <v>SG</v>
          </cell>
          <cell r="F522" t="str">
            <v>eco</v>
          </cell>
          <cell r="M522">
            <v>1024.8889999999999</v>
          </cell>
        </row>
        <row r="523">
          <cell r="A523">
            <v>2012</v>
          </cell>
          <cell r="B523">
            <v>6</v>
          </cell>
          <cell r="D523" t="str">
            <v>able</v>
          </cell>
          <cell r="E523" t="str">
            <v>SG</v>
          </cell>
          <cell r="F523" t="str">
            <v>ess</v>
          </cell>
          <cell r="M523">
            <v>47459.379448954904</v>
          </cell>
        </row>
        <row r="524">
          <cell r="A524">
            <v>2012</v>
          </cell>
          <cell r="B524">
            <v>6</v>
          </cell>
          <cell r="D524" t="str">
            <v>able</v>
          </cell>
          <cell r="E524" t="str">
            <v>SG</v>
          </cell>
          <cell r="F524" t="str">
            <v>hil</v>
          </cell>
          <cell r="M524">
            <v>283.363</v>
          </cell>
        </row>
        <row r="525">
          <cell r="A525">
            <v>2012</v>
          </cell>
          <cell r="B525">
            <v>6</v>
          </cell>
          <cell r="D525" t="str">
            <v>warm</v>
          </cell>
          <cell r="E525" t="str">
            <v>SG</v>
          </cell>
          <cell r="F525" t="str">
            <v>aran</v>
          </cell>
          <cell r="M525">
            <v>250.37700000000001</v>
          </cell>
        </row>
        <row r="526">
          <cell r="A526">
            <v>2012</v>
          </cell>
          <cell r="B526">
            <v>6</v>
          </cell>
          <cell r="D526" t="str">
            <v>warm</v>
          </cell>
          <cell r="E526" t="str">
            <v>SG</v>
          </cell>
          <cell r="F526" t="str">
            <v>cas</v>
          </cell>
          <cell r="M526">
            <v>3416.3562470059001</v>
          </cell>
        </row>
        <row r="527">
          <cell r="A527">
            <v>2012</v>
          </cell>
          <cell r="B527">
            <v>6</v>
          </cell>
          <cell r="D527" t="str">
            <v>warm</v>
          </cell>
          <cell r="E527" t="str">
            <v>SG</v>
          </cell>
          <cell r="F527" t="str">
            <v>dgi</v>
          </cell>
          <cell r="M527">
            <v>4020.4580000000001</v>
          </cell>
        </row>
        <row r="528">
          <cell r="A528">
            <v>2012</v>
          </cell>
          <cell r="B528">
            <v>6</v>
          </cell>
          <cell r="D528" t="str">
            <v>warm</v>
          </cell>
          <cell r="E528" t="str">
            <v>SG</v>
          </cell>
          <cell r="F528" t="str">
            <v>dys</v>
          </cell>
          <cell r="M528">
            <v>25.103999999999999</v>
          </cell>
        </row>
        <row r="529">
          <cell r="A529">
            <v>2012</v>
          </cell>
          <cell r="B529">
            <v>6</v>
          </cell>
          <cell r="D529" t="str">
            <v>warm</v>
          </cell>
          <cell r="E529" t="str">
            <v>SG</v>
          </cell>
          <cell r="F529" t="str">
            <v>eco</v>
          </cell>
          <cell r="M529">
            <v>307.04599999999999</v>
          </cell>
        </row>
        <row r="530">
          <cell r="A530">
            <v>2012</v>
          </cell>
          <cell r="B530">
            <v>6</v>
          </cell>
          <cell r="D530" t="str">
            <v>warm</v>
          </cell>
          <cell r="E530" t="str">
            <v>SG</v>
          </cell>
          <cell r="F530" t="str">
            <v>ess</v>
          </cell>
          <cell r="M530">
            <v>19865.575249564099</v>
          </cell>
        </row>
        <row r="531">
          <cell r="A531">
            <v>2012</v>
          </cell>
          <cell r="B531">
            <v>6</v>
          </cell>
          <cell r="D531" t="str">
            <v>warm</v>
          </cell>
          <cell r="E531" t="str">
            <v>SG</v>
          </cell>
          <cell r="F531" t="str">
            <v>eve</v>
          </cell>
          <cell r="M531">
            <v>49981.423999999999</v>
          </cell>
        </row>
        <row r="532">
          <cell r="A532">
            <v>2012</v>
          </cell>
          <cell r="B532">
            <v>6</v>
          </cell>
          <cell r="D532" t="str">
            <v>warm</v>
          </cell>
          <cell r="E532" t="str">
            <v>SG</v>
          </cell>
          <cell r="F532" t="str">
            <v>hil</v>
          </cell>
          <cell r="M532">
            <v>1122.973</v>
          </cell>
        </row>
        <row r="533">
          <cell r="A533">
            <v>2012</v>
          </cell>
          <cell r="B533">
            <v>6</v>
          </cell>
          <cell r="D533" t="str">
            <v>warm</v>
          </cell>
          <cell r="E533" t="str">
            <v>SG</v>
          </cell>
          <cell r="F533" t="str">
            <v>mark</v>
          </cell>
          <cell r="M533">
            <v>36.328000000000003</v>
          </cell>
        </row>
        <row r="534">
          <cell r="A534">
            <v>2012</v>
          </cell>
          <cell r="B534">
            <v>6</v>
          </cell>
          <cell r="D534" t="str">
            <v>able</v>
          </cell>
          <cell r="E534" t="str">
            <v>SG</v>
          </cell>
          <cell r="F534" t="str">
            <v>aran</v>
          </cell>
          <cell r="M534">
            <v>354.30799999999999</v>
          </cell>
        </row>
        <row r="535">
          <cell r="A535">
            <v>2012</v>
          </cell>
          <cell r="B535">
            <v>6</v>
          </cell>
          <cell r="D535" t="str">
            <v>able</v>
          </cell>
          <cell r="E535" t="str">
            <v>SG</v>
          </cell>
          <cell r="F535" t="str">
            <v>cas</v>
          </cell>
          <cell r="M535">
            <v>2340.8039352416999</v>
          </cell>
        </row>
        <row r="536">
          <cell r="A536">
            <v>2012</v>
          </cell>
          <cell r="B536">
            <v>6</v>
          </cell>
          <cell r="D536" t="str">
            <v>able</v>
          </cell>
          <cell r="E536" t="str">
            <v>SG</v>
          </cell>
          <cell r="F536" t="str">
            <v>eco</v>
          </cell>
          <cell r="M536">
            <v>1039.396</v>
          </cell>
        </row>
        <row r="537">
          <cell r="A537">
            <v>2012</v>
          </cell>
          <cell r="B537">
            <v>6</v>
          </cell>
          <cell r="D537" t="str">
            <v>able</v>
          </cell>
          <cell r="E537" t="str">
            <v>SG</v>
          </cell>
          <cell r="F537" t="str">
            <v>ess</v>
          </cell>
          <cell r="M537">
            <v>36096.037684423798</v>
          </cell>
        </row>
        <row r="538">
          <cell r="A538">
            <v>2012</v>
          </cell>
          <cell r="B538">
            <v>6</v>
          </cell>
          <cell r="D538" t="str">
            <v>able</v>
          </cell>
          <cell r="E538" t="str">
            <v>SG</v>
          </cell>
          <cell r="F538" t="str">
            <v>exc</v>
          </cell>
          <cell r="M538">
            <v>213.00325569739999</v>
          </cell>
        </row>
        <row r="539">
          <cell r="A539">
            <v>2012</v>
          </cell>
          <cell r="B539">
            <v>6</v>
          </cell>
          <cell r="D539" t="str">
            <v>able</v>
          </cell>
          <cell r="E539" t="str">
            <v>SG</v>
          </cell>
          <cell r="F539" t="str">
            <v>shr</v>
          </cell>
          <cell r="M539">
            <v>221.535</v>
          </cell>
        </row>
        <row r="540">
          <cell r="A540">
            <v>2012</v>
          </cell>
          <cell r="B540">
            <v>6</v>
          </cell>
          <cell r="D540" t="str">
            <v>warm</v>
          </cell>
          <cell r="E540" t="str">
            <v>SG</v>
          </cell>
          <cell r="F540" t="str">
            <v>aran</v>
          </cell>
          <cell r="M540">
            <v>76.034999999999997</v>
          </cell>
        </row>
        <row r="541">
          <cell r="A541">
            <v>2012</v>
          </cell>
          <cell r="B541">
            <v>6</v>
          </cell>
          <cell r="D541" t="str">
            <v>warm</v>
          </cell>
          <cell r="E541" t="str">
            <v>SG</v>
          </cell>
          <cell r="F541" t="str">
            <v>cas</v>
          </cell>
          <cell r="M541">
            <v>1472.3836156812999</v>
          </cell>
        </row>
        <row r="542">
          <cell r="A542">
            <v>2012</v>
          </cell>
          <cell r="B542">
            <v>6</v>
          </cell>
          <cell r="D542" t="str">
            <v>warm</v>
          </cell>
          <cell r="E542" t="str">
            <v>SG</v>
          </cell>
          <cell r="F542" t="str">
            <v>dgi</v>
          </cell>
          <cell r="M542">
            <v>1644.9446466206</v>
          </cell>
        </row>
        <row r="543">
          <cell r="A543">
            <v>2012</v>
          </cell>
          <cell r="B543">
            <v>6</v>
          </cell>
          <cell r="D543" t="str">
            <v>warm</v>
          </cell>
          <cell r="E543" t="str">
            <v>SG</v>
          </cell>
          <cell r="F543" t="str">
            <v>eco</v>
          </cell>
          <cell r="M543">
            <v>446.00799999999998</v>
          </cell>
        </row>
        <row r="544">
          <cell r="A544">
            <v>2012</v>
          </cell>
          <cell r="B544">
            <v>6</v>
          </cell>
          <cell r="D544" t="str">
            <v>warm</v>
          </cell>
          <cell r="E544" t="str">
            <v>SG</v>
          </cell>
          <cell r="F544" t="str">
            <v>ess</v>
          </cell>
          <cell r="M544">
            <v>11266.319278778001</v>
          </cell>
        </row>
        <row r="545">
          <cell r="A545">
            <v>2012</v>
          </cell>
          <cell r="B545">
            <v>6</v>
          </cell>
          <cell r="D545" t="str">
            <v>warm</v>
          </cell>
          <cell r="E545" t="str">
            <v>SG</v>
          </cell>
          <cell r="F545" t="str">
            <v>exc</v>
          </cell>
          <cell r="M545">
            <v>99.923650246799994</v>
          </cell>
        </row>
        <row r="546">
          <cell r="A546">
            <v>2012</v>
          </cell>
          <cell r="B546">
            <v>6</v>
          </cell>
          <cell r="D546" t="str">
            <v>warm</v>
          </cell>
          <cell r="E546" t="str">
            <v>SG</v>
          </cell>
          <cell r="F546" t="str">
            <v>hil</v>
          </cell>
          <cell r="M546">
            <v>185.23599999999999</v>
          </cell>
        </row>
        <row r="547">
          <cell r="A547">
            <v>2012</v>
          </cell>
          <cell r="B547">
            <v>6</v>
          </cell>
          <cell r="D547" t="str">
            <v>warm</v>
          </cell>
          <cell r="E547" t="str">
            <v>SG</v>
          </cell>
          <cell r="F547" t="str">
            <v>shr</v>
          </cell>
          <cell r="M547">
            <v>35.314999999999998</v>
          </cell>
        </row>
        <row r="548">
          <cell r="A548">
            <v>2012</v>
          </cell>
          <cell r="B548">
            <v>7</v>
          </cell>
          <cell r="D548" t="str">
            <v>able</v>
          </cell>
          <cell r="E548" t="str">
            <v>SG</v>
          </cell>
          <cell r="F548" t="str">
            <v>aran</v>
          </cell>
          <cell r="M548">
            <v>1154.5219999999999</v>
          </cell>
        </row>
        <row r="549">
          <cell r="A549">
            <v>2012</v>
          </cell>
          <cell r="B549">
            <v>7</v>
          </cell>
          <cell r="D549" t="str">
            <v>able</v>
          </cell>
          <cell r="E549" t="str">
            <v>SG</v>
          </cell>
          <cell r="F549" t="str">
            <v>cas</v>
          </cell>
          <cell r="M549">
            <v>6363.0127994746999</v>
          </cell>
        </row>
        <row r="550">
          <cell r="A550">
            <v>2012</v>
          </cell>
          <cell r="B550">
            <v>7</v>
          </cell>
          <cell r="D550" t="str">
            <v>able</v>
          </cell>
          <cell r="E550" t="str">
            <v>SG</v>
          </cell>
          <cell r="F550" t="str">
            <v>dgi</v>
          </cell>
          <cell r="M550">
            <v>18233.4831965991</v>
          </cell>
        </row>
        <row r="551">
          <cell r="A551">
            <v>2012</v>
          </cell>
          <cell r="B551">
            <v>7</v>
          </cell>
          <cell r="D551" t="str">
            <v>able</v>
          </cell>
          <cell r="E551" t="str">
            <v>SG</v>
          </cell>
          <cell r="F551" t="str">
            <v>dys</v>
          </cell>
          <cell r="M551">
            <v>23.08</v>
          </cell>
        </row>
        <row r="552">
          <cell r="A552">
            <v>2012</v>
          </cell>
          <cell r="B552">
            <v>7</v>
          </cell>
          <cell r="D552" t="str">
            <v>able</v>
          </cell>
          <cell r="E552" t="str">
            <v>SG</v>
          </cell>
          <cell r="F552" t="str">
            <v>ess</v>
          </cell>
          <cell r="M552">
            <v>11008.0304212102</v>
          </cell>
        </row>
        <row r="553">
          <cell r="A553">
            <v>2012</v>
          </cell>
          <cell r="B553">
            <v>7</v>
          </cell>
          <cell r="D553" t="str">
            <v>able</v>
          </cell>
          <cell r="E553" t="str">
            <v>SG</v>
          </cell>
          <cell r="F553" t="str">
            <v>hil</v>
          </cell>
          <cell r="M553">
            <v>427.77100000000002</v>
          </cell>
        </row>
        <row r="554">
          <cell r="A554">
            <v>2012</v>
          </cell>
          <cell r="B554">
            <v>7</v>
          </cell>
          <cell r="D554" t="str">
            <v>able</v>
          </cell>
          <cell r="E554" t="str">
            <v>SG</v>
          </cell>
          <cell r="F554" t="str">
            <v>miller</v>
          </cell>
          <cell r="M554">
            <v>207.869</v>
          </cell>
        </row>
        <row r="555">
          <cell r="A555">
            <v>2012</v>
          </cell>
          <cell r="B555">
            <v>7</v>
          </cell>
          <cell r="D555" t="str">
            <v>able</v>
          </cell>
          <cell r="E555" t="str">
            <v>SG</v>
          </cell>
          <cell r="F555" t="str">
            <v>rock</v>
          </cell>
          <cell r="M555">
            <v>66.691999999999993</v>
          </cell>
        </row>
        <row r="556">
          <cell r="A556">
            <v>2012</v>
          </cell>
          <cell r="B556">
            <v>7</v>
          </cell>
          <cell r="D556" t="str">
            <v>able</v>
          </cell>
          <cell r="E556" t="str">
            <v>SG</v>
          </cell>
          <cell r="F556" t="str">
            <v>shr</v>
          </cell>
          <cell r="M556">
            <v>586.80499999999995</v>
          </cell>
        </row>
        <row r="557">
          <cell r="A557">
            <v>2012</v>
          </cell>
          <cell r="B557">
            <v>7</v>
          </cell>
          <cell r="D557" t="str">
            <v>warm</v>
          </cell>
          <cell r="E557" t="str">
            <v>SG</v>
          </cell>
          <cell r="F557" t="str">
            <v>aran</v>
          </cell>
          <cell r="M557">
            <v>2810.0540000000001</v>
          </cell>
        </row>
        <row r="558">
          <cell r="A558">
            <v>2012</v>
          </cell>
          <cell r="B558">
            <v>7</v>
          </cell>
          <cell r="D558" t="str">
            <v>warm</v>
          </cell>
          <cell r="E558" t="str">
            <v>SG</v>
          </cell>
          <cell r="F558" t="str">
            <v>cas</v>
          </cell>
          <cell r="M558">
            <v>2104.1405483911999</v>
          </cell>
        </row>
        <row r="559">
          <cell r="A559">
            <v>2012</v>
          </cell>
          <cell r="B559">
            <v>7</v>
          </cell>
          <cell r="D559" t="str">
            <v>warm</v>
          </cell>
          <cell r="E559" t="str">
            <v>SG</v>
          </cell>
          <cell r="F559" t="str">
            <v>dgi</v>
          </cell>
          <cell r="M559">
            <v>3429.3825248904</v>
          </cell>
        </row>
        <row r="560">
          <cell r="A560">
            <v>2012</v>
          </cell>
          <cell r="B560">
            <v>7</v>
          </cell>
          <cell r="D560" t="str">
            <v>warm</v>
          </cell>
          <cell r="E560" t="str">
            <v>SG</v>
          </cell>
          <cell r="F560" t="str">
            <v>ess</v>
          </cell>
          <cell r="M560">
            <v>10046.428247989999</v>
          </cell>
        </row>
        <row r="561">
          <cell r="A561">
            <v>2012</v>
          </cell>
          <cell r="B561">
            <v>7</v>
          </cell>
          <cell r="D561" t="str">
            <v>warm</v>
          </cell>
          <cell r="E561" t="str">
            <v>SG</v>
          </cell>
          <cell r="F561" t="str">
            <v>hil</v>
          </cell>
          <cell r="M561">
            <v>307.60300000000001</v>
          </cell>
        </row>
        <row r="562">
          <cell r="A562">
            <v>2012</v>
          </cell>
          <cell r="B562">
            <v>7</v>
          </cell>
          <cell r="D562" t="str">
            <v>warm</v>
          </cell>
          <cell r="E562" t="str">
            <v>SG</v>
          </cell>
          <cell r="F562" t="str">
            <v>mark</v>
          </cell>
          <cell r="M562">
            <v>13.997</v>
          </cell>
        </row>
        <row r="563">
          <cell r="A563">
            <v>2012</v>
          </cell>
          <cell r="B563">
            <v>7</v>
          </cell>
          <cell r="D563" t="str">
            <v>warm</v>
          </cell>
          <cell r="E563" t="str">
            <v>SG</v>
          </cell>
          <cell r="F563" t="str">
            <v>miller</v>
          </cell>
          <cell r="M563">
            <v>235.37700000000001</v>
          </cell>
        </row>
        <row r="564">
          <cell r="A564">
            <v>2012</v>
          </cell>
          <cell r="B564">
            <v>7</v>
          </cell>
          <cell r="D564" t="str">
            <v>warm</v>
          </cell>
          <cell r="E564" t="str">
            <v>SG</v>
          </cell>
          <cell r="F564" t="str">
            <v>rock</v>
          </cell>
          <cell r="M564">
            <v>64.914000000000001</v>
          </cell>
        </row>
        <row r="565">
          <cell r="A565">
            <v>2012</v>
          </cell>
          <cell r="B565">
            <v>7</v>
          </cell>
          <cell r="D565" t="str">
            <v>warm</v>
          </cell>
          <cell r="E565" t="str">
            <v>SG</v>
          </cell>
          <cell r="F565" t="str">
            <v>shr</v>
          </cell>
          <cell r="M565">
            <v>72.981999999999999</v>
          </cell>
        </row>
        <row r="566">
          <cell r="A566">
            <v>2012</v>
          </cell>
          <cell r="B566">
            <v>7</v>
          </cell>
          <cell r="D566" t="str">
            <v>able</v>
          </cell>
          <cell r="E566" t="str">
            <v>SG</v>
          </cell>
          <cell r="F566" t="str">
            <v>aran</v>
          </cell>
          <cell r="M566">
            <v>265.13499999999999</v>
          </cell>
        </row>
        <row r="567">
          <cell r="A567">
            <v>2012</v>
          </cell>
          <cell r="B567">
            <v>7</v>
          </cell>
          <cell r="D567" t="str">
            <v>able</v>
          </cell>
          <cell r="E567" t="str">
            <v>SG</v>
          </cell>
          <cell r="F567" t="str">
            <v>cas</v>
          </cell>
          <cell r="M567">
            <v>3171.0860145402999</v>
          </cell>
        </row>
        <row r="568">
          <cell r="A568">
            <v>2012</v>
          </cell>
          <cell r="B568">
            <v>7</v>
          </cell>
          <cell r="D568" t="str">
            <v>able</v>
          </cell>
          <cell r="E568" t="str">
            <v>SG</v>
          </cell>
          <cell r="F568" t="str">
            <v>dgi</v>
          </cell>
          <cell r="M568">
            <v>4592.7470076984</v>
          </cell>
        </row>
        <row r="569">
          <cell r="A569">
            <v>2012</v>
          </cell>
          <cell r="B569">
            <v>7</v>
          </cell>
          <cell r="D569" t="str">
            <v>able</v>
          </cell>
          <cell r="E569" t="str">
            <v>SG</v>
          </cell>
          <cell r="F569" t="str">
            <v>eco</v>
          </cell>
          <cell r="M569">
            <v>411.68700000000001</v>
          </cell>
        </row>
        <row r="570">
          <cell r="A570">
            <v>2012</v>
          </cell>
          <cell r="B570">
            <v>7</v>
          </cell>
          <cell r="D570" t="str">
            <v>able</v>
          </cell>
          <cell r="E570" t="str">
            <v>SG</v>
          </cell>
          <cell r="F570" t="str">
            <v>ess</v>
          </cell>
          <cell r="M570">
            <v>19913.873990422398</v>
          </cell>
        </row>
        <row r="571">
          <cell r="A571">
            <v>2012</v>
          </cell>
          <cell r="B571">
            <v>7</v>
          </cell>
          <cell r="D571" t="str">
            <v>able</v>
          </cell>
          <cell r="E571" t="str">
            <v>SG</v>
          </cell>
          <cell r="F571" t="str">
            <v>homes</v>
          </cell>
          <cell r="M571">
            <v>18015.989000000001</v>
          </cell>
        </row>
        <row r="572">
          <cell r="A572">
            <v>2012</v>
          </cell>
          <cell r="B572">
            <v>7</v>
          </cell>
          <cell r="D572" t="str">
            <v>able</v>
          </cell>
          <cell r="E572" t="str">
            <v>SG</v>
          </cell>
          <cell r="F572" t="str">
            <v>miller</v>
          </cell>
          <cell r="M572">
            <v>351.065</v>
          </cell>
        </row>
        <row r="573">
          <cell r="A573">
            <v>2012</v>
          </cell>
          <cell r="B573">
            <v>7</v>
          </cell>
          <cell r="D573" t="str">
            <v>able</v>
          </cell>
          <cell r="E573" t="str">
            <v>SG</v>
          </cell>
          <cell r="F573" t="str">
            <v>rock</v>
          </cell>
          <cell r="M573">
            <v>325.03399999999999</v>
          </cell>
        </row>
        <row r="574">
          <cell r="A574">
            <v>2012</v>
          </cell>
          <cell r="B574">
            <v>7</v>
          </cell>
          <cell r="D574" t="str">
            <v>able</v>
          </cell>
          <cell r="E574" t="str">
            <v>SG</v>
          </cell>
          <cell r="F574" t="str">
            <v>shr</v>
          </cell>
          <cell r="M574">
            <v>155.01900000000001</v>
          </cell>
        </row>
        <row r="575">
          <cell r="A575">
            <v>2012</v>
          </cell>
          <cell r="B575">
            <v>7</v>
          </cell>
          <cell r="D575" t="str">
            <v>warm</v>
          </cell>
          <cell r="E575" t="str">
            <v>SG</v>
          </cell>
          <cell r="F575" t="str">
            <v>aran</v>
          </cell>
          <cell r="M575">
            <v>623.66800000000001</v>
          </cell>
        </row>
        <row r="576">
          <cell r="A576">
            <v>2012</v>
          </cell>
          <cell r="B576">
            <v>7</v>
          </cell>
          <cell r="D576" t="str">
            <v>warm</v>
          </cell>
          <cell r="E576" t="str">
            <v>SG</v>
          </cell>
          <cell r="F576" t="str">
            <v>cas</v>
          </cell>
          <cell r="M576">
            <v>924.86518395439998</v>
          </cell>
        </row>
        <row r="577">
          <cell r="A577">
            <v>2012</v>
          </cell>
          <cell r="B577">
            <v>7</v>
          </cell>
          <cell r="D577" t="str">
            <v>warm</v>
          </cell>
          <cell r="E577" t="str">
            <v>SG</v>
          </cell>
          <cell r="F577" t="str">
            <v>dgi</v>
          </cell>
          <cell r="M577">
            <v>3355.4416750896999</v>
          </cell>
        </row>
        <row r="578">
          <cell r="A578">
            <v>2012</v>
          </cell>
          <cell r="B578">
            <v>7</v>
          </cell>
          <cell r="D578" t="str">
            <v>warm</v>
          </cell>
          <cell r="E578" t="str">
            <v>SG</v>
          </cell>
          <cell r="F578" t="str">
            <v>eco</v>
          </cell>
          <cell r="M578">
            <v>729.67499999999995</v>
          </cell>
        </row>
        <row r="579">
          <cell r="A579">
            <v>2012</v>
          </cell>
          <cell r="B579">
            <v>7</v>
          </cell>
          <cell r="D579" t="str">
            <v>warm</v>
          </cell>
          <cell r="E579" t="str">
            <v>SG</v>
          </cell>
          <cell r="F579" t="str">
            <v>ess</v>
          </cell>
          <cell r="M579">
            <v>3942.7101751614</v>
          </cell>
        </row>
        <row r="580">
          <cell r="A580">
            <v>2012</v>
          </cell>
          <cell r="B580">
            <v>7</v>
          </cell>
          <cell r="D580" t="str">
            <v>warm</v>
          </cell>
          <cell r="E580" t="str">
            <v>SG</v>
          </cell>
          <cell r="F580" t="str">
            <v>hil</v>
          </cell>
          <cell r="M580">
            <v>100.60599999999999</v>
          </cell>
        </row>
        <row r="581">
          <cell r="A581">
            <v>2012</v>
          </cell>
          <cell r="B581">
            <v>7</v>
          </cell>
          <cell r="D581" t="str">
            <v>warm</v>
          </cell>
          <cell r="E581" t="str">
            <v>SG</v>
          </cell>
          <cell r="F581" t="str">
            <v>homes</v>
          </cell>
          <cell r="M581">
            <v>2807.991</v>
          </cell>
        </row>
        <row r="582">
          <cell r="A582">
            <v>2012</v>
          </cell>
          <cell r="B582">
            <v>7</v>
          </cell>
          <cell r="D582" t="str">
            <v>warm</v>
          </cell>
          <cell r="E582" t="str">
            <v>SG</v>
          </cell>
          <cell r="F582" t="str">
            <v>miller</v>
          </cell>
          <cell r="M582">
            <v>323.267</v>
          </cell>
        </row>
        <row r="583">
          <cell r="A583">
            <v>2012</v>
          </cell>
          <cell r="B583">
            <v>7</v>
          </cell>
          <cell r="D583" t="str">
            <v>warm</v>
          </cell>
          <cell r="E583" t="str">
            <v>SG</v>
          </cell>
          <cell r="F583" t="str">
            <v>rock</v>
          </cell>
          <cell r="M583">
            <v>51.335999999999999</v>
          </cell>
        </row>
        <row r="584">
          <cell r="A584">
            <v>2012</v>
          </cell>
          <cell r="B584">
            <v>7</v>
          </cell>
          <cell r="D584" t="str">
            <v>warm</v>
          </cell>
          <cell r="E584" t="str">
            <v>SG</v>
          </cell>
          <cell r="F584" t="str">
            <v>sola</v>
          </cell>
          <cell r="M584">
            <v>94.081000000000003</v>
          </cell>
        </row>
        <row r="585">
          <cell r="A585">
            <v>2012</v>
          </cell>
          <cell r="B585">
            <v>7</v>
          </cell>
          <cell r="D585" t="str">
            <v>able</v>
          </cell>
          <cell r="E585" t="str">
            <v>SG</v>
          </cell>
          <cell r="F585" t="str">
            <v>aran</v>
          </cell>
          <cell r="M585">
            <v>295.45600000000002</v>
          </cell>
        </row>
        <row r="586">
          <cell r="A586">
            <v>2012</v>
          </cell>
          <cell r="B586">
            <v>7</v>
          </cell>
          <cell r="D586" t="str">
            <v>able</v>
          </cell>
          <cell r="E586" t="str">
            <v>SG</v>
          </cell>
          <cell r="F586" t="str">
            <v>cas</v>
          </cell>
          <cell r="M586">
            <v>3709.6375704049001</v>
          </cell>
        </row>
        <row r="587">
          <cell r="A587">
            <v>2012</v>
          </cell>
          <cell r="B587">
            <v>7</v>
          </cell>
          <cell r="D587" t="str">
            <v>able</v>
          </cell>
          <cell r="E587" t="str">
            <v>SG</v>
          </cell>
          <cell r="F587" t="str">
            <v>dgi</v>
          </cell>
          <cell r="M587">
            <v>4161.7700881448</v>
          </cell>
        </row>
        <row r="588">
          <cell r="A588">
            <v>2012</v>
          </cell>
          <cell r="B588">
            <v>7</v>
          </cell>
          <cell r="D588" t="str">
            <v>able</v>
          </cell>
          <cell r="E588" t="str">
            <v>SG</v>
          </cell>
          <cell r="F588" t="str">
            <v>dys</v>
          </cell>
          <cell r="M588">
            <v>67.515000000000001</v>
          </cell>
        </row>
        <row r="589">
          <cell r="A589">
            <v>2012</v>
          </cell>
          <cell r="B589">
            <v>7</v>
          </cell>
          <cell r="D589" t="str">
            <v>able</v>
          </cell>
          <cell r="E589" t="str">
            <v>SG</v>
          </cell>
          <cell r="F589" t="str">
            <v>eco</v>
          </cell>
          <cell r="M589">
            <v>44.567999999999998</v>
          </cell>
        </row>
        <row r="590">
          <cell r="A590">
            <v>2012</v>
          </cell>
          <cell r="B590">
            <v>7</v>
          </cell>
          <cell r="D590" t="str">
            <v>able</v>
          </cell>
          <cell r="E590" t="str">
            <v>SG</v>
          </cell>
          <cell r="F590" t="str">
            <v>ess</v>
          </cell>
          <cell r="M590">
            <v>31901.803114335198</v>
          </cell>
        </row>
        <row r="591">
          <cell r="A591">
            <v>2012</v>
          </cell>
          <cell r="B591">
            <v>7</v>
          </cell>
          <cell r="D591" t="str">
            <v>able</v>
          </cell>
          <cell r="E591" t="str">
            <v>SG</v>
          </cell>
          <cell r="F591" t="str">
            <v>homes</v>
          </cell>
          <cell r="M591">
            <v>19403.302</v>
          </cell>
        </row>
        <row r="592">
          <cell r="A592">
            <v>2012</v>
          </cell>
          <cell r="B592">
            <v>7</v>
          </cell>
          <cell r="D592" t="str">
            <v>able</v>
          </cell>
          <cell r="E592" t="str">
            <v>SG</v>
          </cell>
          <cell r="F592" t="str">
            <v>miller</v>
          </cell>
          <cell r="M592">
            <v>299.54000000000002</v>
          </cell>
        </row>
        <row r="593">
          <cell r="A593">
            <v>2012</v>
          </cell>
          <cell r="B593">
            <v>7</v>
          </cell>
          <cell r="D593" t="str">
            <v>able</v>
          </cell>
          <cell r="E593" t="str">
            <v>SG</v>
          </cell>
          <cell r="F593" t="str">
            <v>rock</v>
          </cell>
          <cell r="M593">
            <v>61.962000000000003</v>
          </cell>
        </row>
        <row r="594">
          <cell r="A594">
            <v>2012</v>
          </cell>
          <cell r="B594">
            <v>7</v>
          </cell>
          <cell r="D594" t="str">
            <v>able</v>
          </cell>
          <cell r="E594" t="str">
            <v>SG</v>
          </cell>
          <cell r="F594" t="str">
            <v>shr</v>
          </cell>
          <cell r="M594">
            <v>236.482</v>
          </cell>
        </row>
        <row r="595">
          <cell r="A595">
            <v>2012</v>
          </cell>
          <cell r="B595">
            <v>7</v>
          </cell>
          <cell r="D595" t="str">
            <v>warm</v>
          </cell>
          <cell r="E595" t="str">
            <v>SG</v>
          </cell>
          <cell r="F595" t="str">
            <v>aran</v>
          </cell>
          <cell r="M595">
            <v>444.26900000000001</v>
          </cell>
        </row>
        <row r="596">
          <cell r="A596">
            <v>2012</v>
          </cell>
          <cell r="B596">
            <v>7</v>
          </cell>
          <cell r="D596" t="str">
            <v>warm</v>
          </cell>
          <cell r="E596" t="str">
            <v>SG</v>
          </cell>
          <cell r="F596" t="str">
            <v>cas</v>
          </cell>
          <cell r="M596">
            <v>1135.6986134547001</v>
          </cell>
        </row>
        <row r="597">
          <cell r="A597">
            <v>2012</v>
          </cell>
          <cell r="B597">
            <v>7</v>
          </cell>
          <cell r="D597" t="str">
            <v>warm</v>
          </cell>
          <cell r="E597" t="str">
            <v>SG</v>
          </cell>
          <cell r="F597" t="str">
            <v>dgi</v>
          </cell>
          <cell r="M597">
            <v>781.37088218609995</v>
          </cell>
        </row>
        <row r="598">
          <cell r="A598">
            <v>2012</v>
          </cell>
          <cell r="B598">
            <v>7</v>
          </cell>
          <cell r="D598" t="str">
            <v>warm</v>
          </cell>
          <cell r="E598" t="str">
            <v>SG</v>
          </cell>
          <cell r="F598" t="str">
            <v>eco</v>
          </cell>
          <cell r="M598">
            <v>139.85900000000001</v>
          </cell>
        </row>
        <row r="599">
          <cell r="A599">
            <v>2012</v>
          </cell>
          <cell r="B599">
            <v>7</v>
          </cell>
          <cell r="D599" t="str">
            <v>warm</v>
          </cell>
          <cell r="E599" t="str">
            <v>SG</v>
          </cell>
          <cell r="F599" t="str">
            <v>ess</v>
          </cell>
          <cell r="M599">
            <v>15582.106804385799</v>
          </cell>
        </row>
        <row r="600">
          <cell r="A600">
            <v>2012</v>
          </cell>
          <cell r="B600">
            <v>7</v>
          </cell>
          <cell r="D600" t="str">
            <v>warm</v>
          </cell>
          <cell r="E600" t="str">
            <v>SG</v>
          </cell>
          <cell r="F600" t="str">
            <v>homes</v>
          </cell>
          <cell r="M600">
            <v>4455.55</v>
          </cell>
        </row>
        <row r="601">
          <cell r="A601">
            <v>2012</v>
          </cell>
          <cell r="B601">
            <v>7</v>
          </cell>
          <cell r="D601" t="str">
            <v>warm</v>
          </cell>
          <cell r="E601" t="str">
            <v>SG</v>
          </cell>
          <cell r="F601" t="str">
            <v>miller</v>
          </cell>
          <cell r="M601">
            <v>40.460999999999999</v>
          </cell>
        </row>
        <row r="602">
          <cell r="A602">
            <v>2012</v>
          </cell>
          <cell r="B602">
            <v>7</v>
          </cell>
          <cell r="D602" t="str">
            <v>warm</v>
          </cell>
          <cell r="E602" t="str">
            <v>SG</v>
          </cell>
          <cell r="F602" t="str">
            <v>shr</v>
          </cell>
          <cell r="M602">
            <v>27.795999999999999</v>
          </cell>
        </row>
        <row r="603">
          <cell r="A603">
            <v>2012</v>
          </cell>
          <cell r="B603">
            <v>7</v>
          </cell>
          <cell r="D603" t="str">
            <v>warm</v>
          </cell>
          <cell r="E603" t="str">
            <v>SG</v>
          </cell>
          <cell r="F603" t="str">
            <v>sola</v>
          </cell>
          <cell r="M603">
            <v>148.41900000000001</v>
          </cell>
        </row>
        <row r="604">
          <cell r="A604">
            <v>2012</v>
          </cell>
          <cell r="B604">
            <v>7</v>
          </cell>
          <cell r="D604" t="str">
            <v>able</v>
          </cell>
          <cell r="E604" t="str">
            <v>SG</v>
          </cell>
          <cell r="F604" t="str">
            <v>aran</v>
          </cell>
          <cell r="M604">
            <v>112.78</v>
          </cell>
        </row>
        <row r="605">
          <cell r="A605">
            <v>2012</v>
          </cell>
          <cell r="B605">
            <v>7</v>
          </cell>
          <cell r="D605" t="str">
            <v>able</v>
          </cell>
          <cell r="E605" t="str">
            <v>SG</v>
          </cell>
          <cell r="F605" t="str">
            <v>cas</v>
          </cell>
          <cell r="M605">
            <v>2419.4471498403</v>
          </cell>
        </row>
        <row r="606">
          <cell r="A606">
            <v>2012</v>
          </cell>
          <cell r="B606">
            <v>7</v>
          </cell>
          <cell r="D606" t="str">
            <v>able</v>
          </cell>
          <cell r="E606" t="str">
            <v>SG</v>
          </cell>
          <cell r="F606" t="str">
            <v>dgi</v>
          </cell>
          <cell r="M606">
            <v>9554.1945161877993</v>
          </cell>
        </row>
        <row r="607">
          <cell r="A607">
            <v>2012</v>
          </cell>
          <cell r="B607">
            <v>7</v>
          </cell>
          <cell r="D607" t="str">
            <v>able</v>
          </cell>
          <cell r="E607" t="str">
            <v>SG</v>
          </cell>
          <cell r="F607" t="str">
            <v>ess</v>
          </cell>
          <cell r="M607">
            <v>3299.6558256799999</v>
          </cell>
        </row>
        <row r="608">
          <cell r="A608">
            <v>2012</v>
          </cell>
          <cell r="B608">
            <v>7</v>
          </cell>
          <cell r="D608" t="str">
            <v>able</v>
          </cell>
          <cell r="E608" t="str">
            <v>SG</v>
          </cell>
          <cell r="F608" t="str">
            <v>homes</v>
          </cell>
          <cell r="M608">
            <v>1870.645</v>
          </cell>
        </row>
        <row r="609">
          <cell r="A609">
            <v>2012</v>
          </cell>
          <cell r="B609">
            <v>7</v>
          </cell>
          <cell r="D609" t="str">
            <v>able</v>
          </cell>
          <cell r="E609" t="str">
            <v>SG</v>
          </cell>
          <cell r="F609" t="str">
            <v>shr</v>
          </cell>
          <cell r="M609">
            <v>238.78299999999999</v>
          </cell>
        </row>
        <row r="610">
          <cell r="A610">
            <v>2012</v>
          </cell>
          <cell r="B610">
            <v>7</v>
          </cell>
          <cell r="D610" t="str">
            <v>warm</v>
          </cell>
          <cell r="E610" t="str">
            <v>SG</v>
          </cell>
          <cell r="F610" t="str">
            <v>aran</v>
          </cell>
          <cell r="M610">
            <v>663.63199999999995</v>
          </cell>
        </row>
        <row r="611">
          <cell r="A611">
            <v>2012</v>
          </cell>
          <cell r="B611">
            <v>7</v>
          </cell>
          <cell r="D611" t="str">
            <v>warm</v>
          </cell>
          <cell r="E611" t="str">
            <v>SG</v>
          </cell>
          <cell r="F611" t="str">
            <v>cas</v>
          </cell>
          <cell r="M611">
            <v>881.52284502220004</v>
          </cell>
        </row>
        <row r="612">
          <cell r="A612">
            <v>2012</v>
          </cell>
          <cell r="B612">
            <v>7</v>
          </cell>
          <cell r="D612" t="str">
            <v>warm</v>
          </cell>
          <cell r="E612" t="str">
            <v>SG</v>
          </cell>
          <cell r="F612" t="str">
            <v>dgi</v>
          </cell>
          <cell r="M612">
            <v>2484.6993609668998</v>
          </cell>
        </row>
        <row r="613">
          <cell r="A613">
            <v>2012</v>
          </cell>
          <cell r="B613">
            <v>7</v>
          </cell>
          <cell r="D613" t="str">
            <v>warm</v>
          </cell>
          <cell r="E613" t="str">
            <v>SG</v>
          </cell>
          <cell r="F613" t="str">
            <v>ess</v>
          </cell>
          <cell r="M613">
            <v>345.66890902</v>
          </cell>
        </row>
        <row r="614">
          <cell r="A614">
            <v>2012</v>
          </cell>
          <cell r="B614">
            <v>7</v>
          </cell>
          <cell r="D614" t="str">
            <v>warm</v>
          </cell>
          <cell r="E614" t="str">
            <v>SG</v>
          </cell>
          <cell r="F614" t="str">
            <v>eve</v>
          </cell>
          <cell r="M614">
            <v>440.96899999999999</v>
          </cell>
        </row>
        <row r="615">
          <cell r="A615">
            <v>2012</v>
          </cell>
          <cell r="B615">
            <v>7</v>
          </cell>
          <cell r="D615" t="str">
            <v>warm</v>
          </cell>
          <cell r="E615" t="str">
            <v>SG</v>
          </cell>
          <cell r="F615" t="str">
            <v>homes</v>
          </cell>
          <cell r="M615">
            <v>2512.924</v>
          </cell>
        </row>
        <row r="616">
          <cell r="A616">
            <v>2012</v>
          </cell>
          <cell r="B616">
            <v>7</v>
          </cell>
          <cell r="D616" t="str">
            <v>warm</v>
          </cell>
          <cell r="E616" t="str">
            <v>SG</v>
          </cell>
          <cell r="F616" t="str">
            <v>miller</v>
          </cell>
          <cell r="M616">
            <v>46.16</v>
          </cell>
        </row>
        <row r="617">
          <cell r="A617">
            <v>2012</v>
          </cell>
          <cell r="B617">
            <v>7</v>
          </cell>
          <cell r="D617" t="str">
            <v>warm</v>
          </cell>
          <cell r="E617" t="str">
            <v>SG</v>
          </cell>
          <cell r="F617" t="str">
            <v>shr</v>
          </cell>
          <cell r="M617">
            <v>28.95</v>
          </cell>
        </row>
        <row r="618">
          <cell r="A618">
            <v>2012</v>
          </cell>
          <cell r="B618">
            <v>7</v>
          </cell>
          <cell r="D618" t="str">
            <v>warm</v>
          </cell>
          <cell r="E618" t="str">
            <v>SG</v>
          </cell>
          <cell r="F618" t="str">
            <v>sola</v>
          </cell>
          <cell r="M618">
            <v>48.935000000000002</v>
          </cell>
        </row>
        <row r="619">
          <cell r="A619">
            <v>2012</v>
          </cell>
          <cell r="B619">
            <v>7</v>
          </cell>
          <cell r="D619" t="str">
            <v>able</v>
          </cell>
          <cell r="E619" t="str">
            <v>SG</v>
          </cell>
          <cell r="F619" t="str">
            <v>aran</v>
          </cell>
          <cell r="M619">
            <v>144.203</v>
          </cell>
        </row>
        <row r="620">
          <cell r="A620">
            <v>2012</v>
          </cell>
          <cell r="B620">
            <v>7</v>
          </cell>
          <cell r="D620" t="str">
            <v>able</v>
          </cell>
          <cell r="E620" t="str">
            <v>SG</v>
          </cell>
          <cell r="F620" t="str">
            <v>cas</v>
          </cell>
          <cell r="M620">
            <v>2303.1536865752</v>
          </cell>
        </row>
        <row r="621">
          <cell r="A621">
            <v>2012</v>
          </cell>
          <cell r="B621">
            <v>7</v>
          </cell>
          <cell r="D621" t="str">
            <v>able</v>
          </cell>
          <cell r="E621" t="str">
            <v>SG</v>
          </cell>
          <cell r="F621" t="str">
            <v>dow</v>
          </cell>
          <cell r="M621">
            <v>3388.1840000000002</v>
          </cell>
        </row>
        <row r="622">
          <cell r="A622">
            <v>2012</v>
          </cell>
          <cell r="B622">
            <v>7</v>
          </cell>
          <cell r="D622" t="str">
            <v>able</v>
          </cell>
          <cell r="E622" t="str">
            <v>SG</v>
          </cell>
          <cell r="F622" t="str">
            <v>dys</v>
          </cell>
          <cell r="M622">
            <v>6.1189999999999998</v>
          </cell>
        </row>
        <row r="623">
          <cell r="A623">
            <v>2012</v>
          </cell>
          <cell r="B623">
            <v>7</v>
          </cell>
          <cell r="D623" t="str">
            <v>able</v>
          </cell>
          <cell r="E623" t="str">
            <v>SG</v>
          </cell>
          <cell r="F623" t="str">
            <v>eco</v>
          </cell>
          <cell r="M623">
            <v>2226.4279999999999</v>
          </cell>
        </row>
        <row r="624">
          <cell r="A624">
            <v>2012</v>
          </cell>
          <cell r="B624">
            <v>7</v>
          </cell>
          <cell r="D624" t="str">
            <v>able</v>
          </cell>
          <cell r="E624" t="str">
            <v>SG</v>
          </cell>
          <cell r="F624" t="str">
            <v>ess</v>
          </cell>
          <cell r="M624">
            <v>35980.951120634301</v>
          </cell>
        </row>
        <row r="625">
          <cell r="A625">
            <v>2012</v>
          </cell>
          <cell r="B625">
            <v>7</v>
          </cell>
          <cell r="D625" t="str">
            <v>able</v>
          </cell>
          <cell r="E625" t="str">
            <v>SG</v>
          </cell>
          <cell r="F625" t="str">
            <v>miller</v>
          </cell>
          <cell r="M625">
            <v>39292.328000000001</v>
          </cell>
        </row>
        <row r="626">
          <cell r="A626">
            <v>2012</v>
          </cell>
          <cell r="B626">
            <v>7</v>
          </cell>
          <cell r="D626" t="str">
            <v>able</v>
          </cell>
          <cell r="E626" t="str">
            <v>SG</v>
          </cell>
          <cell r="F626" t="str">
            <v>rock</v>
          </cell>
          <cell r="M626">
            <v>14.125</v>
          </cell>
        </row>
        <row r="627">
          <cell r="A627">
            <v>2012</v>
          </cell>
          <cell r="B627">
            <v>7</v>
          </cell>
          <cell r="D627" t="str">
            <v>able</v>
          </cell>
          <cell r="E627" t="str">
            <v>SG</v>
          </cell>
          <cell r="F627" t="str">
            <v>sola</v>
          </cell>
          <cell r="M627">
            <v>44.435000000000002</v>
          </cell>
        </row>
        <row r="628">
          <cell r="A628">
            <v>2012</v>
          </cell>
          <cell r="B628">
            <v>7</v>
          </cell>
          <cell r="D628" t="str">
            <v>warm</v>
          </cell>
          <cell r="E628" t="str">
            <v>SG</v>
          </cell>
          <cell r="F628" t="str">
            <v>aran</v>
          </cell>
          <cell r="M628">
            <v>539.71600000000001</v>
          </cell>
        </row>
        <row r="629">
          <cell r="A629">
            <v>2012</v>
          </cell>
          <cell r="B629">
            <v>7</v>
          </cell>
          <cell r="D629" t="str">
            <v>warm</v>
          </cell>
          <cell r="E629" t="str">
            <v>SG</v>
          </cell>
          <cell r="F629" t="str">
            <v>cas</v>
          </cell>
          <cell r="M629">
            <v>255.95500000000001</v>
          </cell>
        </row>
        <row r="630">
          <cell r="A630">
            <v>2012</v>
          </cell>
          <cell r="B630">
            <v>7</v>
          </cell>
          <cell r="D630" t="str">
            <v>warm</v>
          </cell>
          <cell r="E630" t="str">
            <v>SG</v>
          </cell>
          <cell r="F630" t="str">
            <v>dys</v>
          </cell>
          <cell r="M630">
            <v>22.539000000000001</v>
          </cell>
        </row>
        <row r="631">
          <cell r="A631">
            <v>2012</v>
          </cell>
          <cell r="B631">
            <v>7</v>
          </cell>
          <cell r="D631" t="str">
            <v>warm</v>
          </cell>
          <cell r="E631" t="str">
            <v>SG</v>
          </cell>
          <cell r="F631" t="str">
            <v>eco</v>
          </cell>
          <cell r="M631">
            <v>640.95100000000002</v>
          </cell>
        </row>
        <row r="632">
          <cell r="A632">
            <v>2012</v>
          </cell>
          <cell r="B632">
            <v>7</v>
          </cell>
          <cell r="D632" t="str">
            <v>warm</v>
          </cell>
          <cell r="E632" t="str">
            <v>SG</v>
          </cell>
          <cell r="F632" t="str">
            <v>ess</v>
          </cell>
          <cell r="M632">
            <v>11155.6252552522</v>
          </cell>
        </row>
        <row r="633">
          <cell r="A633">
            <v>2012</v>
          </cell>
          <cell r="B633">
            <v>7</v>
          </cell>
          <cell r="D633" t="str">
            <v>warm</v>
          </cell>
          <cell r="E633" t="str">
            <v>SG</v>
          </cell>
          <cell r="F633" t="str">
            <v>rock</v>
          </cell>
          <cell r="M633">
            <v>14.125</v>
          </cell>
        </row>
        <row r="634">
          <cell r="A634">
            <v>2012</v>
          </cell>
          <cell r="B634">
            <v>8</v>
          </cell>
          <cell r="D634" t="str">
            <v>able</v>
          </cell>
          <cell r="E634" t="str">
            <v>SG</v>
          </cell>
          <cell r="F634" t="str">
            <v>aran</v>
          </cell>
          <cell r="M634">
            <v>88.87</v>
          </cell>
        </row>
        <row r="635">
          <cell r="A635">
            <v>2012</v>
          </cell>
          <cell r="B635">
            <v>8</v>
          </cell>
          <cell r="D635" t="str">
            <v>able</v>
          </cell>
          <cell r="E635" t="str">
            <v>SG</v>
          </cell>
          <cell r="F635" t="str">
            <v>cas</v>
          </cell>
          <cell r="M635">
            <v>2225.3518884723999</v>
          </cell>
        </row>
        <row r="636">
          <cell r="A636">
            <v>2012</v>
          </cell>
          <cell r="B636">
            <v>8</v>
          </cell>
          <cell r="D636" t="str">
            <v>able</v>
          </cell>
          <cell r="E636" t="str">
            <v>SG</v>
          </cell>
          <cell r="F636" t="str">
            <v>dgi</v>
          </cell>
          <cell r="M636">
            <v>245.3817273194</v>
          </cell>
        </row>
        <row r="637">
          <cell r="A637">
            <v>2012</v>
          </cell>
          <cell r="B637">
            <v>8</v>
          </cell>
          <cell r="D637" t="str">
            <v>able</v>
          </cell>
          <cell r="E637" t="str">
            <v>SG</v>
          </cell>
          <cell r="F637" t="str">
            <v>eco</v>
          </cell>
          <cell r="M637">
            <v>1098.4939999999999</v>
          </cell>
        </row>
        <row r="638">
          <cell r="A638">
            <v>2012</v>
          </cell>
          <cell r="B638">
            <v>8</v>
          </cell>
          <cell r="D638" t="str">
            <v>able</v>
          </cell>
          <cell r="E638" t="str">
            <v>SG</v>
          </cell>
          <cell r="F638" t="str">
            <v>ess</v>
          </cell>
          <cell r="M638">
            <v>9980.5588032999003</v>
          </cell>
        </row>
        <row r="639">
          <cell r="A639">
            <v>2012</v>
          </cell>
          <cell r="B639">
            <v>8</v>
          </cell>
          <cell r="D639" t="str">
            <v>able</v>
          </cell>
          <cell r="E639" t="str">
            <v>SG</v>
          </cell>
          <cell r="F639" t="str">
            <v>ins</v>
          </cell>
          <cell r="M639">
            <v>42581.743999999999</v>
          </cell>
        </row>
        <row r="640">
          <cell r="A640">
            <v>2012</v>
          </cell>
          <cell r="B640">
            <v>8</v>
          </cell>
          <cell r="D640" t="str">
            <v>able</v>
          </cell>
          <cell r="E640" t="str">
            <v>SG</v>
          </cell>
          <cell r="F640" t="str">
            <v>miller</v>
          </cell>
          <cell r="M640">
            <v>229.52950000000001</v>
          </cell>
        </row>
        <row r="641">
          <cell r="A641">
            <v>2012</v>
          </cell>
          <cell r="B641">
            <v>8</v>
          </cell>
          <cell r="D641" t="str">
            <v>able</v>
          </cell>
          <cell r="E641" t="str">
            <v>SG</v>
          </cell>
          <cell r="F641" t="str">
            <v>rock</v>
          </cell>
          <cell r="M641">
            <v>23.08</v>
          </cell>
        </row>
        <row r="642">
          <cell r="A642">
            <v>2012</v>
          </cell>
          <cell r="B642">
            <v>8</v>
          </cell>
          <cell r="D642" t="str">
            <v>able</v>
          </cell>
          <cell r="E642" t="str">
            <v>SG</v>
          </cell>
          <cell r="F642" t="str">
            <v>shr</v>
          </cell>
          <cell r="M642">
            <v>293.1870592354</v>
          </cell>
        </row>
        <row r="643">
          <cell r="A643">
            <v>2012</v>
          </cell>
          <cell r="B643">
            <v>8</v>
          </cell>
          <cell r="D643" t="str">
            <v>warm</v>
          </cell>
          <cell r="E643" t="str">
            <v>SG</v>
          </cell>
          <cell r="F643" t="str">
            <v>aran</v>
          </cell>
          <cell r="M643">
            <v>23.08</v>
          </cell>
        </row>
        <row r="644">
          <cell r="A644">
            <v>2012</v>
          </cell>
          <cell r="B644">
            <v>8</v>
          </cell>
          <cell r="D644" t="str">
            <v>warm</v>
          </cell>
          <cell r="E644" t="str">
            <v>SG</v>
          </cell>
          <cell r="F644" t="str">
            <v>cas</v>
          </cell>
          <cell r="M644">
            <v>626.304984902</v>
          </cell>
        </row>
        <row r="645">
          <cell r="A645">
            <v>2012</v>
          </cell>
          <cell r="B645">
            <v>8</v>
          </cell>
          <cell r="D645" t="str">
            <v>warm</v>
          </cell>
          <cell r="E645" t="str">
            <v>SG</v>
          </cell>
          <cell r="F645" t="str">
            <v>dow</v>
          </cell>
          <cell r="M645">
            <v>2250.6289999999999</v>
          </cell>
        </row>
        <row r="646">
          <cell r="A646">
            <v>2012</v>
          </cell>
          <cell r="B646">
            <v>8</v>
          </cell>
          <cell r="D646" t="str">
            <v>warm</v>
          </cell>
          <cell r="E646" t="str">
            <v>SG</v>
          </cell>
          <cell r="F646" t="str">
            <v>eco</v>
          </cell>
          <cell r="M646">
            <v>327.88400000000001</v>
          </cell>
        </row>
        <row r="647">
          <cell r="A647">
            <v>2012</v>
          </cell>
          <cell r="B647">
            <v>8</v>
          </cell>
          <cell r="D647" t="str">
            <v>warm</v>
          </cell>
          <cell r="E647" t="str">
            <v>SG</v>
          </cell>
          <cell r="F647" t="str">
            <v>ess</v>
          </cell>
          <cell r="M647">
            <v>4146.4050881000003</v>
          </cell>
        </row>
        <row r="648">
          <cell r="A648">
            <v>2012</v>
          </cell>
          <cell r="B648">
            <v>8</v>
          </cell>
          <cell r="D648" t="str">
            <v>warm</v>
          </cell>
          <cell r="E648" t="str">
            <v>SG</v>
          </cell>
          <cell r="F648" t="str">
            <v>exc</v>
          </cell>
          <cell r="M648">
            <v>41.248686411800001</v>
          </cell>
        </row>
        <row r="649">
          <cell r="A649">
            <v>2012</v>
          </cell>
          <cell r="B649">
            <v>8</v>
          </cell>
          <cell r="D649" t="str">
            <v>warm</v>
          </cell>
          <cell r="E649" t="str">
            <v>SG</v>
          </cell>
          <cell r="F649" t="str">
            <v>hil</v>
          </cell>
          <cell r="M649">
            <v>14.069000000000001</v>
          </cell>
        </row>
        <row r="650">
          <cell r="A650">
            <v>2012</v>
          </cell>
          <cell r="B650">
            <v>8</v>
          </cell>
          <cell r="D650" t="str">
            <v>warm</v>
          </cell>
          <cell r="E650" t="str">
            <v>SG</v>
          </cell>
          <cell r="F650" t="str">
            <v>ins</v>
          </cell>
          <cell r="M650">
            <v>7773.74</v>
          </cell>
        </row>
        <row r="651">
          <cell r="A651">
            <v>2012</v>
          </cell>
          <cell r="B651">
            <v>8</v>
          </cell>
          <cell r="D651" t="str">
            <v>warm</v>
          </cell>
          <cell r="E651" t="str">
            <v>SG</v>
          </cell>
          <cell r="F651" t="str">
            <v>miller</v>
          </cell>
          <cell r="M651">
            <v>7431.54</v>
          </cell>
        </row>
        <row r="652">
          <cell r="A652">
            <v>2012</v>
          </cell>
          <cell r="B652">
            <v>8</v>
          </cell>
          <cell r="D652" t="str">
            <v>warm</v>
          </cell>
          <cell r="E652" t="str">
            <v>SG</v>
          </cell>
          <cell r="F652" t="str">
            <v>rock</v>
          </cell>
          <cell r="M652">
            <v>16.794</v>
          </cell>
        </row>
        <row r="653">
          <cell r="A653">
            <v>2012</v>
          </cell>
          <cell r="B653">
            <v>8</v>
          </cell>
          <cell r="D653" t="str">
            <v>warm</v>
          </cell>
          <cell r="E653" t="str">
            <v>SG</v>
          </cell>
          <cell r="F653" t="str">
            <v>shr</v>
          </cell>
          <cell r="M653">
            <v>53.103999999999999</v>
          </cell>
        </row>
        <row r="654">
          <cell r="A654">
            <v>2012</v>
          </cell>
          <cell r="B654">
            <v>8</v>
          </cell>
          <cell r="D654" t="str">
            <v>warm</v>
          </cell>
          <cell r="E654" t="str">
            <v>SG</v>
          </cell>
          <cell r="F654" t="str">
            <v>sola</v>
          </cell>
          <cell r="M654">
            <v>54.33</v>
          </cell>
        </row>
        <row r="655">
          <cell r="A655">
            <v>2012</v>
          </cell>
          <cell r="B655">
            <v>8</v>
          </cell>
          <cell r="D655" t="str">
            <v>able</v>
          </cell>
          <cell r="E655" t="str">
            <v>SG</v>
          </cell>
          <cell r="F655" t="str">
            <v>aran</v>
          </cell>
          <cell r="M655">
            <v>286.73700000000002</v>
          </cell>
        </row>
        <row r="656">
          <cell r="A656">
            <v>2012</v>
          </cell>
          <cell r="B656">
            <v>8</v>
          </cell>
          <cell r="D656" t="str">
            <v>able</v>
          </cell>
          <cell r="E656" t="str">
            <v>SG</v>
          </cell>
          <cell r="F656" t="str">
            <v>cas</v>
          </cell>
          <cell r="M656">
            <v>3216.3793429129</v>
          </cell>
        </row>
        <row r="657">
          <cell r="A657">
            <v>2012</v>
          </cell>
          <cell r="B657">
            <v>8</v>
          </cell>
          <cell r="D657" t="str">
            <v>able</v>
          </cell>
          <cell r="E657" t="str">
            <v>SG</v>
          </cell>
          <cell r="F657" t="str">
            <v>dow</v>
          </cell>
          <cell r="M657">
            <v>610.08399999999995</v>
          </cell>
        </row>
        <row r="658">
          <cell r="A658">
            <v>2012</v>
          </cell>
          <cell r="B658">
            <v>8</v>
          </cell>
          <cell r="D658" t="str">
            <v>able</v>
          </cell>
          <cell r="E658" t="str">
            <v>SG</v>
          </cell>
          <cell r="F658" t="str">
            <v>eco</v>
          </cell>
          <cell r="M658">
            <v>1094.7729999999999</v>
          </cell>
        </row>
        <row r="659">
          <cell r="A659">
            <v>2012</v>
          </cell>
          <cell r="B659">
            <v>8</v>
          </cell>
          <cell r="D659" t="str">
            <v>able</v>
          </cell>
          <cell r="E659" t="str">
            <v>SG</v>
          </cell>
          <cell r="F659" t="str">
            <v>ess</v>
          </cell>
          <cell r="M659">
            <v>29216.681453609999</v>
          </cell>
        </row>
        <row r="660">
          <cell r="A660">
            <v>2012</v>
          </cell>
          <cell r="B660">
            <v>8</v>
          </cell>
          <cell r="D660" t="str">
            <v>able</v>
          </cell>
          <cell r="E660" t="str">
            <v>SG</v>
          </cell>
          <cell r="F660" t="str">
            <v>exc</v>
          </cell>
          <cell r="M660">
            <v>627.93437282360003</v>
          </cell>
        </row>
        <row r="661">
          <cell r="A661">
            <v>2012</v>
          </cell>
          <cell r="B661">
            <v>8</v>
          </cell>
          <cell r="D661" t="str">
            <v>able</v>
          </cell>
          <cell r="E661" t="str">
            <v>SG</v>
          </cell>
          <cell r="F661" t="str">
            <v>shr</v>
          </cell>
          <cell r="M661">
            <v>168.91499999999999</v>
          </cell>
        </row>
        <row r="662">
          <cell r="A662">
            <v>2012</v>
          </cell>
          <cell r="B662">
            <v>8</v>
          </cell>
          <cell r="D662" t="str">
            <v>warm</v>
          </cell>
          <cell r="E662" t="str">
            <v>SG</v>
          </cell>
          <cell r="F662" t="str">
            <v>aran</v>
          </cell>
          <cell r="M662">
            <v>1055.9010000000001</v>
          </cell>
        </row>
        <row r="663">
          <cell r="A663">
            <v>2012</v>
          </cell>
          <cell r="B663">
            <v>8</v>
          </cell>
          <cell r="D663" t="str">
            <v>warm</v>
          </cell>
          <cell r="E663" t="str">
            <v>SG</v>
          </cell>
          <cell r="F663" t="str">
            <v>cas</v>
          </cell>
          <cell r="M663">
            <v>663.48413857119999</v>
          </cell>
        </row>
        <row r="664">
          <cell r="A664">
            <v>2012</v>
          </cell>
          <cell r="B664">
            <v>8</v>
          </cell>
          <cell r="D664" t="str">
            <v>warm</v>
          </cell>
          <cell r="E664" t="str">
            <v>SG</v>
          </cell>
          <cell r="F664" t="str">
            <v>dow</v>
          </cell>
          <cell r="M664">
            <v>406.892</v>
          </cell>
        </row>
        <row r="665">
          <cell r="A665">
            <v>2012</v>
          </cell>
          <cell r="B665">
            <v>8</v>
          </cell>
          <cell r="D665" t="str">
            <v>warm</v>
          </cell>
          <cell r="E665" t="str">
            <v>SG</v>
          </cell>
          <cell r="F665" t="str">
            <v>dys</v>
          </cell>
          <cell r="M665">
            <v>27.16</v>
          </cell>
        </row>
        <row r="666">
          <cell r="A666">
            <v>2012</v>
          </cell>
          <cell r="B666">
            <v>8</v>
          </cell>
          <cell r="D666" t="str">
            <v>warm</v>
          </cell>
          <cell r="E666" t="str">
            <v>SG</v>
          </cell>
          <cell r="F666" t="str">
            <v>eco</v>
          </cell>
          <cell r="M666">
            <v>182.72499999999999</v>
          </cell>
        </row>
        <row r="667">
          <cell r="A667">
            <v>2012</v>
          </cell>
          <cell r="B667">
            <v>8</v>
          </cell>
          <cell r="D667" t="str">
            <v>warm</v>
          </cell>
          <cell r="E667" t="str">
            <v>SG</v>
          </cell>
          <cell r="F667" t="str">
            <v>ess</v>
          </cell>
          <cell r="M667">
            <v>8997.2708918878998</v>
          </cell>
        </row>
        <row r="668">
          <cell r="A668">
            <v>2012</v>
          </cell>
          <cell r="B668">
            <v>8</v>
          </cell>
          <cell r="D668" t="str">
            <v>warm</v>
          </cell>
          <cell r="E668" t="str">
            <v>SG</v>
          </cell>
          <cell r="F668" t="str">
            <v>exc</v>
          </cell>
          <cell r="M668">
            <v>333.229557478</v>
          </cell>
        </row>
        <row r="669">
          <cell r="A669">
            <v>2012</v>
          </cell>
          <cell r="B669">
            <v>8</v>
          </cell>
          <cell r="D669" t="str">
            <v>warm</v>
          </cell>
          <cell r="E669" t="str">
            <v>SG</v>
          </cell>
          <cell r="F669" t="str">
            <v>ins</v>
          </cell>
          <cell r="M669">
            <v>44.435000000000002</v>
          </cell>
        </row>
        <row r="670">
          <cell r="A670">
            <v>2012</v>
          </cell>
          <cell r="B670">
            <v>8</v>
          </cell>
          <cell r="D670" t="str">
            <v>warm</v>
          </cell>
          <cell r="E670" t="str">
            <v>SG</v>
          </cell>
          <cell r="F670" t="str">
            <v>sola</v>
          </cell>
          <cell r="M670">
            <v>91.350999999999999</v>
          </cell>
        </row>
        <row r="671">
          <cell r="A671">
            <v>2012</v>
          </cell>
          <cell r="B671">
            <v>8</v>
          </cell>
          <cell r="D671" t="str">
            <v>able</v>
          </cell>
          <cell r="E671" t="str">
            <v>SG</v>
          </cell>
          <cell r="F671" t="str">
            <v>aran</v>
          </cell>
          <cell r="M671">
            <v>253.67699999999999</v>
          </cell>
        </row>
        <row r="672">
          <cell r="A672">
            <v>2012</v>
          </cell>
          <cell r="B672">
            <v>8</v>
          </cell>
          <cell r="D672" t="str">
            <v>able</v>
          </cell>
          <cell r="E672" t="str">
            <v>SG</v>
          </cell>
          <cell r="F672" t="str">
            <v>cas</v>
          </cell>
          <cell r="M672">
            <v>3690.6429234635002</v>
          </cell>
        </row>
        <row r="673">
          <cell r="A673">
            <v>2012</v>
          </cell>
          <cell r="B673">
            <v>8</v>
          </cell>
          <cell r="D673" t="str">
            <v>able</v>
          </cell>
          <cell r="E673" t="str">
            <v>SG</v>
          </cell>
          <cell r="F673" t="str">
            <v>dys</v>
          </cell>
          <cell r="M673">
            <v>84.328000000000003</v>
          </cell>
        </row>
        <row r="674">
          <cell r="A674">
            <v>2012</v>
          </cell>
          <cell r="B674">
            <v>8</v>
          </cell>
          <cell r="D674" t="str">
            <v>able</v>
          </cell>
          <cell r="E674" t="str">
            <v>SG</v>
          </cell>
          <cell r="F674" t="str">
            <v>eco</v>
          </cell>
          <cell r="M674">
            <v>576.61599999999999</v>
          </cell>
        </row>
        <row r="675">
          <cell r="A675">
            <v>2012</v>
          </cell>
          <cell r="B675">
            <v>8</v>
          </cell>
          <cell r="D675" t="str">
            <v>able</v>
          </cell>
          <cell r="E675" t="str">
            <v>SG</v>
          </cell>
          <cell r="F675" t="str">
            <v>ess</v>
          </cell>
          <cell r="M675">
            <v>2835.4801647638001</v>
          </cell>
        </row>
        <row r="676">
          <cell r="A676">
            <v>2012</v>
          </cell>
          <cell r="B676">
            <v>8</v>
          </cell>
          <cell r="D676" t="str">
            <v>able</v>
          </cell>
          <cell r="E676" t="str">
            <v>SG</v>
          </cell>
          <cell r="F676" t="str">
            <v>eve</v>
          </cell>
          <cell r="M676">
            <v>13940.281000000001</v>
          </cell>
        </row>
        <row r="677">
          <cell r="A677">
            <v>2012</v>
          </cell>
          <cell r="B677">
            <v>8</v>
          </cell>
          <cell r="D677" t="str">
            <v>able</v>
          </cell>
          <cell r="E677" t="str">
            <v>SG</v>
          </cell>
          <cell r="F677" t="str">
            <v>exc</v>
          </cell>
          <cell r="M677">
            <v>247.85300000000001</v>
          </cell>
        </row>
        <row r="678">
          <cell r="A678">
            <v>2012</v>
          </cell>
          <cell r="B678">
            <v>8</v>
          </cell>
          <cell r="D678" t="str">
            <v>able</v>
          </cell>
          <cell r="E678" t="str">
            <v>SG</v>
          </cell>
          <cell r="F678" t="str">
            <v>shr</v>
          </cell>
          <cell r="M678">
            <v>147.63200000000001</v>
          </cell>
        </row>
        <row r="679">
          <cell r="A679">
            <v>2012</v>
          </cell>
          <cell r="B679">
            <v>8</v>
          </cell>
          <cell r="D679" t="str">
            <v>able</v>
          </cell>
          <cell r="E679" t="str">
            <v>SG</v>
          </cell>
          <cell r="F679" t="str">
            <v>sola</v>
          </cell>
          <cell r="M679">
            <v>123.90900000000001</v>
          </cell>
        </row>
        <row r="680">
          <cell r="A680">
            <v>2012</v>
          </cell>
          <cell r="B680">
            <v>8</v>
          </cell>
          <cell r="D680" t="str">
            <v>warm</v>
          </cell>
          <cell r="E680" t="str">
            <v>SG</v>
          </cell>
          <cell r="F680" t="str">
            <v>aran</v>
          </cell>
          <cell r="M680">
            <v>640.20000000000005</v>
          </cell>
        </row>
        <row r="681">
          <cell r="A681">
            <v>2012</v>
          </cell>
          <cell r="B681">
            <v>8</v>
          </cell>
          <cell r="D681" t="str">
            <v>warm</v>
          </cell>
          <cell r="E681" t="str">
            <v>SG</v>
          </cell>
          <cell r="F681" t="str">
            <v>cas</v>
          </cell>
          <cell r="M681">
            <v>715.22698134070004</v>
          </cell>
        </row>
        <row r="682">
          <cell r="A682">
            <v>2012</v>
          </cell>
          <cell r="B682">
            <v>8</v>
          </cell>
          <cell r="D682" t="str">
            <v>warm</v>
          </cell>
          <cell r="E682" t="str">
            <v>SG</v>
          </cell>
          <cell r="F682" t="str">
            <v>dys</v>
          </cell>
          <cell r="M682">
            <v>179.33500000000001</v>
          </cell>
        </row>
        <row r="683">
          <cell r="A683">
            <v>2012</v>
          </cell>
          <cell r="B683">
            <v>8</v>
          </cell>
          <cell r="D683" t="str">
            <v>warm</v>
          </cell>
          <cell r="E683" t="str">
            <v>SG</v>
          </cell>
          <cell r="F683" t="str">
            <v>eco</v>
          </cell>
          <cell r="M683">
            <v>261.887</v>
          </cell>
        </row>
        <row r="684">
          <cell r="A684">
            <v>2012</v>
          </cell>
          <cell r="B684">
            <v>8</v>
          </cell>
          <cell r="D684" t="str">
            <v>warm</v>
          </cell>
          <cell r="E684" t="str">
            <v>SG</v>
          </cell>
          <cell r="F684" t="str">
            <v>ess</v>
          </cell>
          <cell r="M684">
            <v>861.52078339000002</v>
          </cell>
        </row>
        <row r="685">
          <cell r="A685">
            <v>2012</v>
          </cell>
          <cell r="B685">
            <v>8</v>
          </cell>
          <cell r="D685" t="str">
            <v>warm</v>
          </cell>
          <cell r="E685" t="str">
            <v>SG</v>
          </cell>
          <cell r="F685" t="str">
            <v>eve</v>
          </cell>
          <cell r="M685">
            <v>3941.1129999999998</v>
          </cell>
        </row>
        <row r="686">
          <cell r="A686">
            <v>2012</v>
          </cell>
          <cell r="B686">
            <v>8</v>
          </cell>
          <cell r="D686" t="str">
            <v>warm</v>
          </cell>
          <cell r="E686" t="str">
            <v>SG</v>
          </cell>
          <cell r="F686" t="str">
            <v>exc</v>
          </cell>
          <cell r="M686">
            <v>39.874000000000002</v>
          </cell>
        </row>
        <row r="687">
          <cell r="A687">
            <v>2012</v>
          </cell>
          <cell r="B687">
            <v>8</v>
          </cell>
          <cell r="D687" t="str">
            <v>warm</v>
          </cell>
          <cell r="E687" t="str">
            <v>SG</v>
          </cell>
          <cell r="F687" t="str">
            <v>shr</v>
          </cell>
          <cell r="M687">
            <v>67.100999999999999</v>
          </cell>
        </row>
        <row r="688">
          <cell r="A688">
            <v>2012</v>
          </cell>
          <cell r="B688">
            <v>8</v>
          </cell>
          <cell r="D688" t="str">
            <v>warm</v>
          </cell>
          <cell r="E688" t="str">
            <v>SG</v>
          </cell>
          <cell r="F688" t="str">
            <v>sola</v>
          </cell>
          <cell r="M688">
            <v>92.825000000000003</v>
          </cell>
        </row>
        <row r="689">
          <cell r="A689">
            <v>2012</v>
          </cell>
          <cell r="B689">
            <v>8</v>
          </cell>
          <cell r="D689" t="str">
            <v>able</v>
          </cell>
          <cell r="E689" t="str">
            <v>SG</v>
          </cell>
          <cell r="F689" t="str">
            <v>aran</v>
          </cell>
          <cell r="M689">
            <v>352.78300000000002</v>
          </cell>
        </row>
        <row r="690">
          <cell r="A690">
            <v>2012</v>
          </cell>
          <cell r="B690">
            <v>8</v>
          </cell>
          <cell r="D690" t="str">
            <v>able</v>
          </cell>
          <cell r="E690" t="str">
            <v>SG</v>
          </cell>
          <cell r="F690" t="str">
            <v>cas</v>
          </cell>
          <cell r="M690">
            <v>3410.1774084389999</v>
          </cell>
        </row>
        <row r="691">
          <cell r="A691">
            <v>2012</v>
          </cell>
          <cell r="B691">
            <v>8</v>
          </cell>
          <cell r="D691" t="str">
            <v>able</v>
          </cell>
          <cell r="E691" t="str">
            <v>SG</v>
          </cell>
          <cell r="F691" t="str">
            <v>dow</v>
          </cell>
          <cell r="M691">
            <v>864.46799999999996</v>
          </cell>
        </row>
        <row r="692">
          <cell r="A692">
            <v>2012</v>
          </cell>
          <cell r="B692">
            <v>8</v>
          </cell>
          <cell r="D692" t="str">
            <v>able</v>
          </cell>
          <cell r="E692" t="str">
            <v>SG</v>
          </cell>
          <cell r="F692" t="str">
            <v>dys</v>
          </cell>
          <cell r="M692">
            <v>44.435000000000002</v>
          </cell>
        </row>
        <row r="693">
          <cell r="A693">
            <v>2012</v>
          </cell>
          <cell r="B693">
            <v>8</v>
          </cell>
          <cell r="D693" t="str">
            <v>able</v>
          </cell>
          <cell r="E693" t="str">
            <v>SG</v>
          </cell>
          <cell r="F693" t="str">
            <v>ess</v>
          </cell>
          <cell r="M693">
            <v>18895.3732339997</v>
          </cell>
        </row>
        <row r="694">
          <cell r="A694">
            <v>2012</v>
          </cell>
          <cell r="B694">
            <v>8</v>
          </cell>
          <cell r="D694" t="str">
            <v>able</v>
          </cell>
          <cell r="E694" t="str">
            <v>SG</v>
          </cell>
          <cell r="F694" t="str">
            <v>eve</v>
          </cell>
          <cell r="M694">
            <v>16.794</v>
          </cell>
        </row>
        <row r="695">
          <cell r="A695">
            <v>2012</v>
          </cell>
          <cell r="B695">
            <v>8</v>
          </cell>
          <cell r="D695" t="str">
            <v>able</v>
          </cell>
          <cell r="E695" t="str">
            <v>SG</v>
          </cell>
          <cell r="F695" t="str">
            <v>exc</v>
          </cell>
          <cell r="M695">
            <v>44.851999999999997</v>
          </cell>
        </row>
        <row r="696">
          <cell r="A696">
            <v>2012</v>
          </cell>
          <cell r="B696">
            <v>8</v>
          </cell>
          <cell r="D696" t="str">
            <v>able</v>
          </cell>
          <cell r="E696" t="str">
            <v>SG</v>
          </cell>
          <cell r="F696" t="str">
            <v>ins</v>
          </cell>
          <cell r="M696">
            <v>54195.892</v>
          </cell>
        </row>
        <row r="697">
          <cell r="A697">
            <v>2012</v>
          </cell>
          <cell r="B697">
            <v>8</v>
          </cell>
          <cell r="D697" t="str">
            <v>able</v>
          </cell>
          <cell r="E697" t="str">
            <v>SG</v>
          </cell>
          <cell r="F697" t="str">
            <v>rock</v>
          </cell>
          <cell r="M697">
            <v>487.43099999999998</v>
          </cell>
        </row>
        <row r="698">
          <cell r="A698">
            <v>2012</v>
          </cell>
          <cell r="B698">
            <v>8</v>
          </cell>
          <cell r="D698" t="str">
            <v>able</v>
          </cell>
          <cell r="E698" t="str">
            <v>SG</v>
          </cell>
          <cell r="F698" t="str">
            <v>shr</v>
          </cell>
          <cell r="M698">
            <v>16.643999999999998</v>
          </cell>
        </row>
        <row r="699">
          <cell r="A699">
            <v>2012</v>
          </cell>
          <cell r="B699">
            <v>8</v>
          </cell>
          <cell r="D699" t="str">
            <v>able</v>
          </cell>
          <cell r="E699" t="str">
            <v>SG</v>
          </cell>
          <cell r="F699" t="str">
            <v>sola</v>
          </cell>
          <cell r="M699">
            <v>25.37</v>
          </cell>
        </row>
        <row r="700">
          <cell r="A700">
            <v>2012</v>
          </cell>
          <cell r="B700">
            <v>8</v>
          </cell>
          <cell r="D700" t="str">
            <v>warm</v>
          </cell>
          <cell r="E700" t="str">
            <v>SG</v>
          </cell>
          <cell r="F700" t="str">
            <v>aran</v>
          </cell>
          <cell r="M700">
            <v>613.38499999999999</v>
          </cell>
        </row>
        <row r="701">
          <cell r="A701">
            <v>2012</v>
          </cell>
          <cell r="B701">
            <v>8</v>
          </cell>
          <cell r="D701" t="str">
            <v>warm</v>
          </cell>
          <cell r="E701" t="str">
            <v>SG</v>
          </cell>
          <cell r="F701" t="str">
            <v>cas</v>
          </cell>
          <cell r="M701">
            <v>1156.1379988017</v>
          </cell>
        </row>
        <row r="702">
          <cell r="A702">
            <v>2012</v>
          </cell>
          <cell r="B702">
            <v>8</v>
          </cell>
          <cell r="D702" t="str">
            <v>warm</v>
          </cell>
          <cell r="E702" t="str">
            <v>SG</v>
          </cell>
          <cell r="F702" t="str">
            <v>dow</v>
          </cell>
          <cell r="M702">
            <v>1420.895</v>
          </cell>
        </row>
        <row r="703">
          <cell r="A703">
            <v>2012</v>
          </cell>
          <cell r="B703">
            <v>8</v>
          </cell>
          <cell r="D703" t="str">
            <v>warm</v>
          </cell>
          <cell r="E703" t="str">
            <v>SG</v>
          </cell>
          <cell r="F703" t="str">
            <v>dys</v>
          </cell>
          <cell r="M703">
            <v>63.57</v>
          </cell>
        </row>
        <row r="704">
          <cell r="A704">
            <v>2012</v>
          </cell>
          <cell r="B704">
            <v>8</v>
          </cell>
          <cell r="D704" t="str">
            <v>warm</v>
          </cell>
          <cell r="E704" t="str">
            <v>SG</v>
          </cell>
          <cell r="F704" t="str">
            <v>ess</v>
          </cell>
          <cell r="M704">
            <v>6992.7090885899997</v>
          </cell>
        </row>
        <row r="705">
          <cell r="A705">
            <v>2012</v>
          </cell>
          <cell r="B705">
            <v>8</v>
          </cell>
          <cell r="D705" t="str">
            <v>warm</v>
          </cell>
          <cell r="E705" t="str">
            <v>SG</v>
          </cell>
          <cell r="F705" t="str">
            <v>eve</v>
          </cell>
          <cell r="M705">
            <v>30.510999999999999</v>
          </cell>
        </row>
        <row r="706">
          <cell r="A706">
            <v>2012</v>
          </cell>
          <cell r="B706">
            <v>8</v>
          </cell>
          <cell r="D706" t="str">
            <v>warm</v>
          </cell>
          <cell r="E706" t="str">
            <v>SG</v>
          </cell>
          <cell r="F706" t="str">
            <v>exc</v>
          </cell>
          <cell r="M706">
            <v>47.847000000000001</v>
          </cell>
        </row>
        <row r="707">
          <cell r="A707">
            <v>2012</v>
          </cell>
          <cell r="B707">
            <v>8</v>
          </cell>
          <cell r="D707" t="str">
            <v>warm</v>
          </cell>
          <cell r="E707" t="str">
            <v>SG</v>
          </cell>
          <cell r="F707" t="str">
            <v>ins</v>
          </cell>
          <cell r="M707">
            <v>1109.568</v>
          </cell>
        </row>
        <row r="708">
          <cell r="A708">
            <v>2012</v>
          </cell>
          <cell r="B708">
            <v>8</v>
          </cell>
          <cell r="D708" t="str">
            <v>warm</v>
          </cell>
          <cell r="E708" t="str">
            <v>SG</v>
          </cell>
          <cell r="F708" t="str">
            <v>rock</v>
          </cell>
          <cell r="M708">
            <v>46.406999999999996</v>
          </cell>
        </row>
        <row r="709">
          <cell r="A709">
            <v>2012</v>
          </cell>
          <cell r="B709">
            <v>8</v>
          </cell>
          <cell r="D709" t="str">
            <v>warm</v>
          </cell>
          <cell r="E709" t="str">
            <v>SG</v>
          </cell>
          <cell r="F709" t="str">
            <v>shr</v>
          </cell>
          <cell r="M709">
            <v>16.643999999999998</v>
          </cell>
        </row>
        <row r="710">
          <cell r="A710">
            <v>2012</v>
          </cell>
          <cell r="B710">
            <v>8</v>
          </cell>
          <cell r="D710" t="str">
            <v>able</v>
          </cell>
          <cell r="E710" t="str">
            <v>SG</v>
          </cell>
          <cell r="F710" t="str">
            <v>aran</v>
          </cell>
          <cell r="M710">
            <v>424.529</v>
          </cell>
        </row>
        <row r="711">
          <cell r="A711">
            <v>2012</v>
          </cell>
          <cell r="B711">
            <v>8</v>
          </cell>
          <cell r="D711" t="str">
            <v>able</v>
          </cell>
          <cell r="E711" t="str">
            <v>SG</v>
          </cell>
          <cell r="F711" t="str">
            <v>cas</v>
          </cell>
          <cell r="M711">
            <v>3268.1412645667001</v>
          </cell>
        </row>
        <row r="712">
          <cell r="A712">
            <v>2012</v>
          </cell>
          <cell r="B712">
            <v>8</v>
          </cell>
          <cell r="D712" t="str">
            <v>able</v>
          </cell>
          <cell r="E712" t="str">
            <v>SG</v>
          </cell>
          <cell r="F712" t="str">
            <v>eco</v>
          </cell>
          <cell r="M712">
            <v>64.266000000000005</v>
          </cell>
        </row>
        <row r="713">
          <cell r="A713">
            <v>2012</v>
          </cell>
          <cell r="B713">
            <v>8</v>
          </cell>
          <cell r="D713" t="str">
            <v>able</v>
          </cell>
          <cell r="E713" t="str">
            <v>SG</v>
          </cell>
          <cell r="F713" t="str">
            <v>ess</v>
          </cell>
          <cell r="M713">
            <v>14216.818066604799</v>
          </cell>
        </row>
        <row r="714">
          <cell r="A714">
            <v>2012</v>
          </cell>
          <cell r="B714">
            <v>8</v>
          </cell>
          <cell r="D714" t="str">
            <v>warm</v>
          </cell>
          <cell r="E714" t="str">
            <v>SG</v>
          </cell>
          <cell r="F714" t="str">
            <v>aran</v>
          </cell>
          <cell r="M714">
            <v>261.29899999999998</v>
          </cell>
        </row>
        <row r="715">
          <cell r="A715">
            <v>2012</v>
          </cell>
          <cell r="B715">
            <v>8</v>
          </cell>
          <cell r="D715" t="str">
            <v>warm</v>
          </cell>
          <cell r="E715" t="str">
            <v>SG</v>
          </cell>
          <cell r="F715" t="str">
            <v>cas</v>
          </cell>
          <cell r="M715">
            <v>1152.910363209</v>
          </cell>
        </row>
        <row r="716">
          <cell r="A716">
            <v>2012</v>
          </cell>
          <cell r="B716">
            <v>8</v>
          </cell>
          <cell r="D716" t="str">
            <v>warm</v>
          </cell>
          <cell r="E716" t="str">
            <v>SG</v>
          </cell>
          <cell r="F716" t="str">
            <v>eco</v>
          </cell>
          <cell r="M716">
            <v>33.073</v>
          </cell>
        </row>
        <row r="717">
          <cell r="A717">
            <v>2012</v>
          </cell>
          <cell r="B717">
            <v>8</v>
          </cell>
          <cell r="D717" t="str">
            <v>warm</v>
          </cell>
          <cell r="E717" t="str">
            <v>SG</v>
          </cell>
          <cell r="F717" t="str">
            <v>ess</v>
          </cell>
          <cell r="M717">
            <v>2319.1978429610999</v>
          </cell>
        </row>
        <row r="718">
          <cell r="A718">
            <v>2012</v>
          </cell>
          <cell r="B718">
            <v>8</v>
          </cell>
          <cell r="D718" t="str">
            <v>warm</v>
          </cell>
          <cell r="E718" t="str">
            <v>SG</v>
          </cell>
          <cell r="F718" t="str">
            <v>eve</v>
          </cell>
          <cell r="M718">
            <v>136.083</v>
          </cell>
        </row>
        <row r="719">
          <cell r="A719">
            <v>2012</v>
          </cell>
          <cell r="B719">
            <v>8</v>
          </cell>
          <cell r="D719" t="str">
            <v>warm</v>
          </cell>
          <cell r="E719" t="str">
            <v>SG</v>
          </cell>
          <cell r="F719" t="str">
            <v>sola</v>
          </cell>
          <cell r="M719">
            <v>54.262999999999998</v>
          </cell>
        </row>
        <row r="720">
          <cell r="A720">
            <v>2012</v>
          </cell>
          <cell r="B720">
            <v>9</v>
          </cell>
          <cell r="D720" t="str">
            <v>able</v>
          </cell>
          <cell r="E720" t="str">
            <v>SG</v>
          </cell>
          <cell r="F720" t="str">
            <v>aran</v>
          </cell>
          <cell r="M720">
            <v>1110.4659999999999</v>
          </cell>
        </row>
        <row r="721">
          <cell r="A721">
            <v>2012</v>
          </cell>
          <cell r="B721">
            <v>9</v>
          </cell>
          <cell r="D721" t="str">
            <v>able</v>
          </cell>
          <cell r="E721" t="str">
            <v>SG</v>
          </cell>
          <cell r="F721" t="str">
            <v>cas</v>
          </cell>
          <cell r="M721">
            <v>4860.2708448964004</v>
          </cell>
        </row>
        <row r="722">
          <cell r="A722">
            <v>2012</v>
          </cell>
          <cell r="B722">
            <v>9</v>
          </cell>
          <cell r="D722" t="str">
            <v>able</v>
          </cell>
          <cell r="E722" t="str">
            <v>SG</v>
          </cell>
          <cell r="F722" t="str">
            <v>dgi</v>
          </cell>
          <cell r="M722">
            <v>20196.911635234701</v>
          </cell>
        </row>
        <row r="723">
          <cell r="A723">
            <v>2012</v>
          </cell>
          <cell r="B723">
            <v>9</v>
          </cell>
          <cell r="D723" t="str">
            <v>able</v>
          </cell>
          <cell r="E723" t="str">
            <v>SG</v>
          </cell>
          <cell r="F723" t="str">
            <v>eco</v>
          </cell>
          <cell r="M723">
            <v>2610.8919999999998</v>
          </cell>
        </row>
        <row r="724">
          <cell r="A724">
            <v>2012</v>
          </cell>
          <cell r="B724">
            <v>9</v>
          </cell>
          <cell r="D724" t="str">
            <v>able</v>
          </cell>
          <cell r="E724" t="str">
            <v>SG</v>
          </cell>
          <cell r="F724" t="str">
            <v>ess</v>
          </cell>
          <cell r="M724">
            <v>17833.2859757269</v>
          </cell>
        </row>
        <row r="725">
          <cell r="A725">
            <v>2012</v>
          </cell>
          <cell r="B725">
            <v>9</v>
          </cell>
          <cell r="D725" t="str">
            <v>able</v>
          </cell>
          <cell r="E725" t="str">
            <v>SG</v>
          </cell>
          <cell r="F725" t="str">
            <v>exc</v>
          </cell>
          <cell r="M725">
            <v>367.4922273871</v>
          </cell>
        </row>
        <row r="726">
          <cell r="A726">
            <v>2012</v>
          </cell>
          <cell r="B726">
            <v>9</v>
          </cell>
          <cell r="D726" t="str">
            <v>able</v>
          </cell>
          <cell r="E726" t="str">
            <v>SG</v>
          </cell>
          <cell r="F726" t="str">
            <v>sola</v>
          </cell>
          <cell r="M726">
            <v>317.30900000000003</v>
          </cell>
        </row>
        <row r="727">
          <cell r="A727">
            <v>2012</v>
          </cell>
          <cell r="B727">
            <v>9</v>
          </cell>
          <cell r="D727" t="str">
            <v>warm</v>
          </cell>
          <cell r="E727" t="str">
            <v>SG</v>
          </cell>
          <cell r="F727" t="str">
            <v>aran</v>
          </cell>
          <cell r="M727">
            <v>557.21900000000005</v>
          </cell>
        </row>
        <row r="728">
          <cell r="A728">
            <v>2012</v>
          </cell>
          <cell r="B728">
            <v>9</v>
          </cell>
          <cell r="D728" t="str">
            <v>warm</v>
          </cell>
          <cell r="E728" t="str">
            <v>SG</v>
          </cell>
          <cell r="F728" t="str">
            <v>cas</v>
          </cell>
          <cell r="M728">
            <v>1197.2376454514999</v>
          </cell>
        </row>
        <row r="729">
          <cell r="A729">
            <v>2012</v>
          </cell>
          <cell r="B729">
            <v>9</v>
          </cell>
          <cell r="D729" t="str">
            <v>warm</v>
          </cell>
          <cell r="E729" t="str">
            <v>SG</v>
          </cell>
          <cell r="F729" t="str">
            <v>eco</v>
          </cell>
          <cell r="M729">
            <v>471.28399999999999</v>
          </cell>
        </row>
        <row r="730">
          <cell r="A730">
            <v>2012</v>
          </cell>
          <cell r="B730">
            <v>9</v>
          </cell>
          <cell r="D730" t="str">
            <v>warm</v>
          </cell>
          <cell r="E730" t="str">
            <v>SG</v>
          </cell>
          <cell r="F730" t="str">
            <v>ess</v>
          </cell>
          <cell r="M730">
            <v>7881.7478290857998</v>
          </cell>
        </row>
        <row r="731">
          <cell r="A731">
            <v>2012</v>
          </cell>
          <cell r="B731">
            <v>9</v>
          </cell>
          <cell r="D731" t="str">
            <v>warm</v>
          </cell>
          <cell r="E731" t="str">
            <v>SG</v>
          </cell>
          <cell r="F731" t="str">
            <v>eve</v>
          </cell>
          <cell r="M731">
            <v>13198.612999999999</v>
          </cell>
        </row>
        <row r="732">
          <cell r="A732">
            <v>2012</v>
          </cell>
          <cell r="B732">
            <v>9</v>
          </cell>
          <cell r="D732" t="str">
            <v>warm</v>
          </cell>
          <cell r="E732" t="str">
            <v>SG</v>
          </cell>
          <cell r="F732" t="str">
            <v>exc</v>
          </cell>
          <cell r="M732">
            <v>151.815</v>
          </cell>
        </row>
        <row r="733">
          <cell r="A733">
            <v>2012</v>
          </cell>
          <cell r="B733">
            <v>9</v>
          </cell>
          <cell r="D733" t="str">
            <v>warm</v>
          </cell>
          <cell r="E733" t="str">
            <v>SG</v>
          </cell>
          <cell r="F733" t="str">
            <v>rock</v>
          </cell>
          <cell r="M733">
            <v>28.25</v>
          </cell>
        </row>
        <row r="734">
          <cell r="A734">
            <v>2012</v>
          </cell>
          <cell r="B734">
            <v>9</v>
          </cell>
          <cell r="D734" t="str">
            <v>warm</v>
          </cell>
          <cell r="E734" t="str">
            <v>SG</v>
          </cell>
          <cell r="F734" t="str">
            <v>sola</v>
          </cell>
          <cell r="M734">
            <v>43.075000000000003</v>
          </cell>
        </row>
        <row r="735">
          <cell r="A735">
            <v>2012</v>
          </cell>
          <cell r="B735">
            <v>9</v>
          </cell>
          <cell r="D735" t="str">
            <v>warm</v>
          </cell>
          <cell r="E735" t="str">
            <v>SG</v>
          </cell>
          <cell r="F735" t="str">
            <v>tem</v>
          </cell>
          <cell r="M735">
            <v>564.60699999999997</v>
          </cell>
        </row>
        <row r="736">
          <cell r="A736">
            <v>2012</v>
          </cell>
          <cell r="B736">
            <v>9</v>
          </cell>
          <cell r="D736" t="str">
            <v>able</v>
          </cell>
          <cell r="E736" t="str">
            <v>SG</v>
          </cell>
          <cell r="F736" t="str">
            <v>aran</v>
          </cell>
          <cell r="M736">
            <v>628.37599999999998</v>
          </cell>
        </row>
        <row r="737">
          <cell r="A737">
            <v>2012</v>
          </cell>
          <cell r="B737">
            <v>9</v>
          </cell>
          <cell r="D737" t="str">
            <v>able</v>
          </cell>
          <cell r="E737" t="str">
            <v>SG</v>
          </cell>
          <cell r="F737" t="str">
            <v>cas</v>
          </cell>
          <cell r="M737">
            <v>3574.0798287530001</v>
          </cell>
        </row>
        <row r="738">
          <cell r="A738">
            <v>2012</v>
          </cell>
          <cell r="B738">
            <v>9</v>
          </cell>
          <cell r="D738" t="str">
            <v>able</v>
          </cell>
          <cell r="E738" t="str">
            <v>SG</v>
          </cell>
          <cell r="F738" t="str">
            <v>dgi</v>
          </cell>
          <cell r="M738">
            <v>14799.880998930001</v>
          </cell>
        </row>
        <row r="739">
          <cell r="A739">
            <v>2012</v>
          </cell>
          <cell r="B739">
            <v>9</v>
          </cell>
          <cell r="D739" t="str">
            <v>able</v>
          </cell>
          <cell r="E739" t="str">
            <v>SG</v>
          </cell>
          <cell r="F739" t="str">
            <v>dys</v>
          </cell>
          <cell r="M739">
            <v>169.64500000000001</v>
          </cell>
        </row>
        <row r="740">
          <cell r="A740">
            <v>2012</v>
          </cell>
          <cell r="B740">
            <v>9</v>
          </cell>
          <cell r="D740" t="str">
            <v>able</v>
          </cell>
          <cell r="E740" t="str">
            <v>SG</v>
          </cell>
          <cell r="F740" t="str">
            <v>ess</v>
          </cell>
          <cell r="M740">
            <v>30738.623931440699</v>
          </cell>
        </row>
        <row r="741">
          <cell r="A741">
            <v>2012</v>
          </cell>
          <cell r="B741">
            <v>9</v>
          </cell>
          <cell r="D741" t="str">
            <v>able</v>
          </cell>
          <cell r="E741" t="str">
            <v>SG</v>
          </cell>
          <cell r="F741" t="str">
            <v>miller</v>
          </cell>
          <cell r="M741">
            <v>343.58199999999999</v>
          </cell>
        </row>
        <row r="742">
          <cell r="A742">
            <v>2012</v>
          </cell>
          <cell r="B742">
            <v>9</v>
          </cell>
          <cell r="D742" t="str">
            <v>able</v>
          </cell>
          <cell r="E742" t="str">
            <v>SG</v>
          </cell>
          <cell r="F742" t="str">
            <v>tem</v>
          </cell>
          <cell r="M742">
            <v>901.96699999999998</v>
          </cell>
        </row>
        <row r="743">
          <cell r="A743">
            <v>2012</v>
          </cell>
          <cell r="B743">
            <v>9</v>
          </cell>
          <cell r="D743" t="str">
            <v>warm</v>
          </cell>
          <cell r="E743" t="str">
            <v>SG</v>
          </cell>
          <cell r="F743" t="str">
            <v>aran</v>
          </cell>
          <cell r="M743">
            <v>313.42899999999997</v>
          </cell>
        </row>
        <row r="744">
          <cell r="A744">
            <v>2012</v>
          </cell>
          <cell r="B744">
            <v>9</v>
          </cell>
          <cell r="D744" t="str">
            <v>warm</v>
          </cell>
          <cell r="E744" t="str">
            <v>SG</v>
          </cell>
          <cell r="F744" t="str">
            <v>cas</v>
          </cell>
          <cell r="M744">
            <v>1409.5093098043001</v>
          </cell>
        </row>
        <row r="745">
          <cell r="A745">
            <v>2012</v>
          </cell>
          <cell r="B745">
            <v>9</v>
          </cell>
          <cell r="D745" t="str">
            <v>warm</v>
          </cell>
          <cell r="E745" t="str">
            <v>SG</v>
          </cell>
          <cell r="F745" t="str">
            <v>dgi</v>
          </cell>
          <cell r="M745">
            <v>3776.7786659015001</v>
          </cell>
        </row>
        <row r="746">
          <cell r="A746">
            <v>2012</v>
          </cell>
          <cell r="B746">
            <v>9</v>
          </cell>
          <cell r="D746" t="str">
            <v>warm</v>
          </cell>
          <cell r="E746" t="str">
            <v>SG</v>
          </cell>
          <cell r="F746" t="str">
            <v>dys</v>
          </cell>
          <cell r="M746">
            <v>141.69200000000001</v>
          </cell>
        </row>
        <row r="747">
          <cell r="A747">
            <v>2012</v>
          </cell>
          <cell r="B747">
            <v>9</v>
          </cell>
          <cell r="D747" t="str">
            <v>warm</v>
          </cell>
          <cell r="E747" t="str">
            <v>SG</v>
          </cell>
          <cell r="F747" t="str">
            <v>eco</v>
          </cell>
          <cell r="M747">
            <v>188.334</v>
          </cell>
        </row>
        <row r="748">
          <cell r="A748">
            <v>2012</v>
          </cell>
          <cell r="B748">
            <v>9</v>
          </cell>
          <cell r="D748" t="str">
            <v>warm</v>
          </cell>
          <cell r="E748" t="str">
            <v>SG</v>
          </cell>
          <cell r="F748" t="str">
            <v>ess</v>
          </cell>
          <cell r="M748">
            <v>8650.8184923797999</v>
          </cell>
        </row>
        <row r="749">
          <cell r="A749">
            <v>2012</v>
          </cell>
          <cell r="B749">
            <v>9</v>
          </cell>
          <cell r="D749" t="str">
            <v>warm</v>
          </cell>
          <cell r="E749" t="str">
            <v>SG</v>
          </cell>
          <cell r="F749" t="str">
            <v>eve</v>
          </cell>
          <cell r="M749">
            <v>20.003</v>
          </cell>
        </row>
        <row r="750">
          <cell r="A750">
            <v>2012</v>
          </cell>
          <cell r="B750">
            <v>9</v>
          </cell>
          <cell r="D750" t="str">
            <v>warm</v>
          </cell>
          <cell r="E750" t="str">
            <v>SG</v>
          </cell>
          <cell r="F750" t="str">
            <v>miller</v>
          </cell>
          <cell r="M750">
            <v>550.55200000000002</v>
          </cell>
        </row>
        <row r="751">
          <cell r="A751">
            <v>2012</v>
          </cell>
          <cell r="B751">
            <v>9</v>
          </cell>
          <cell r="D751" t="str">
            <v>warm</v>
          </cell>
          <cell r="E751" t="str">
            <v>SG</v>
          </cell>
          <cell r="F751" t="str">
            <v>rock</v>
          </cell>
          <cell r="M751">
            <v>43.170999999999999</v>
          </cell>
        </row>
        <row r="752">
          <cell r="A752">
            <v>2012</v>
          </cell>
          <cell r="B752">
            <v>9</v>
          </cell>
          <cell r="D752" t="str">
            <v>warm</v>
          </cell>
          <cell r="E752" t="str">
            <v>SG</v>
          </cell>
          <cell r="F752" t="str">
            <v>sola</v>
          </cell>
          <cell r="M752">
            <v>19.815999999999999</v>
          </cell>
        </row>
        <row r="753">
          <cell r="A753">
            <v>2012</v>
          </cell>
          <cell r="B753">
            <v>9</v>
          </cell>
          <cell r="D753" t="str">
            <v>able</v>
          </cell>
          <cell r="E753" t="str">
            <v>SG</v>
          </cell>
          <cell r="F753" t="str">
            <v>aran</v>
          </cell>
          <cell r="M753">
            <v>399.51499999999999</v>
          </cell>
        </row>
        <row r="754">
          <cell r="A754">
            <v>2012</v>
          </cell>
          <cell r="B754">
            <v>9</v>
          </cell>
          <cell r="D754" t="str">
            <v>able</v>
          </cell>
          <cell r="E754" t="str">
            <v>SG</v>
          </cell>
          <cell r="F754" t="str">
            <v>cas</v>
          </cell>
          <cell r="M754">
            <v>4622.5809272303004</v>
          </cell>
        </row>
        <row r="755">
          <cell r="A755">
            <v>2012</v>
          </cell>
          <cell r="B755">
            <v>9</v>
          </cell>
          <cell r="D755" t="str">
            <v>able</v>
          </cell>
          <cell r="E755" t="str">
            <v>SG</v>
          </cell>
          <cell r="F755" t="str">
            <v>dgi</v>
          </cell>
          <cell r="M755">
            <v>52072.480084856703</v>
          </cell>
        </row>
        <row r="756">
          <cell r="A756">
            <v>2012</v>
          </cell>
          <cell r="B756">
            <v>9</v>
          </cell>
          <cell r="D756" t="str">
            <v>able</v>
          </cell>
          <cell r="E756" t="str">
            <v>SG</v>
          </cell>
          <cell r="F756" t="str">
            <v>dow</v>
          </cell>
          <cell r="M756">
            <v>2403.41</v>
          </cell>
        </row>
        <row r="757">
          <cell r="A757">
            <v>2012</v>
          </cell>
          <cell r="B757">
            <v>9</v>
          </cell>
          <cell r="D757" t="str">
            <v>able</v>
          </cell>
          <cell r="E757" t="str">
            <v>SG</v>
          </cell>
          <cell r="F757" t="str">
            <v>dys</v>
          </cell>
          <cell r="M757">
            <v>113.453</v>
          </cell>
        </row>
        <row r="758">
          <cell r="A758">
            <v>2012</v>
          </cell>
          <cell r="B758">
            <v>9</v>
          </cell>
          <cell r="D758" t="str">
            <v>able</v>
          </cell>
          <cell r="E758" t="str">
            <v>SG</v>
          </cell>
          <cell r="F758" t="str">
            <v>eco</v>
          </cell>
          <cell r="M758">
            <v>1962.1559999999999</v>
          </cell>
        </row>
        <row r="759">
          <cell r="A759">
            <v>2012</v>
          </cell>
          <cell r="B759">
            <v>9</v>
          </cell>
          <cell r="D759" t="str">
            <v>able</v>
          </cell>
          <cell r="E759" t="str">
            <v>SG</v>
          </cell>
          <cell r="F759" t="str">
            <v>ess</v>
          </cell>
          <cell r="M759">
            <v>25317.4071231214</v>
          </cell>
        </row>
        <row r="760">
          <cell r="A760">
            <v>2012</v>
          </cell>
          <cell r="B760">
            <v>9</v>
          </cell>
          <cell r="D760" t="str">
            <v>able</v>
          </cell>
          <cell r="E760" t="str">
            <v>SG</v>
          </cell>
          <cell r="F760" t="str">
            <v>eve</v>
          </cell>
          <cell r="M760">
            <v>11916.612999999999</v>
          </cell>
        </row>
        <row r="761">
          <cell r="A761">
            <v>2012</v>
          </cell>
          <cell r="B761">
            <v>9</v>
          </cell>
          <cell r="D761" t="str">
            <v>able</v>
          </cell>
          <cell r="E761" t="str">
            <v>SG</v>
          </cell>
          <cell r="F761" t="str">
            <v>exc</v>
          </cell>
          <cell r="M761">
            <v>327.47899999999998</v>
          </cell>
        </row>
        <row r="762">
          <cell r="A762">
            <v>2012</v>
          </cell>
          <cell r="B762">
            <v>9</v>
          </cell>
          <cell r="D762" t="str">
            <v>able</v>
          </cell>
          <cell r="E762" t="str">
            <v>SG</v>
          </cell>
          <cell r="F762" t="str">
            <v>rock</v>
          </cell>
          <cell r="M762">
            <v>51.494999999999997</v>
          </cell>
        </row>
        <row r="763">
          <cell r="A763">
            <v>2012</v>
          </cell>
          <cell r="B763">
            <v>9</v>
          </cell>
          <cell r="D763" t="str">
            <v>able</v>
          </cell>
          <cell r="E763" t="str">
            <v>SG</v>
          </cell>
          <cell r="F763" t="str">
            <v>shr</v>
          </cell>
          <cell r="M763">
            <v>803.06604451249996</v>
          </cell>
        </row>
        <row r="764">
          <cell r="A764">
            <v>2012</v>
          </cell>
          <cell r="B764">
            <v>9</v>
          </cell>
          <cell r="D764" t="str">
            <v>able</v>
          </cell>
          <cell r="E764" t="str">
            <v>SG</v>
          </cell>
          <cell r="F764" t="str">
            <v>sola</v>
          </cell>
          <cell r="M764">
            <v>72.353999999999999</v>
          </cell>
        </row>
        <row r="765">
          <cell r="A765">
            <v>2012</v>
          </cell>
          <cell r="B765">
            <v>9</v>
          </cell>
          <cell r="D765" t="str">
            <v>able</v>
          </cell>
          <cell r="E765" t="str">
            <v>SG</v>
          </cell>
          <cell r="F765" t="str">
            <v>tem</v>
          </cell>
          <cell r="M765">
            <v>847.53099999999995</v>
          </cell>
        </row>
        <row r="766">
          <cell r="A766">
            <v>2012</v>
          </cell>
          <cell r="B766">
            <v>9</v>
          </cell>
          <cell r="D766" t="str">
            <v>warm</v>
          </cell>
          <cell r="E766" t="str">
            <v>SG</v>
          </cell>
          <cell r="F766" t="str">
            <v>aran</v>
          </cell>
          <cell r="M766">
            <v>366.149</v>
          </cell>
        </row>
        <row r="767">
          <cell r="A767">
            <v>2012</v>
          </cell>
          <cell r="B767">
            <v>9</v>
          </cell>
          <cell r="D767" t="str">
            <v>warm</v>
          </cell>
          <cell r="E767" t="str">
            <v>SG</v>
          </cell>
          <cell r="F767" t="str">
            <v>cas</v>
          </cell>
          <cell r="M767">
            <v>1319.5392415957999</v>
          </cell>
        </row>
        <row r="768">
          <cell r="A768">
            <v>2012</v>
          </cell>
          <cell r="B768">
            <v>9</v>
          </cell>
          <cell r="D768" t="str">
            <v>warm</v>
          </cell>
          <cell r="E768" t="str">
            <v>SG</v>
          </cell>
          <cell r="F768" t="str">
            <v>dgi</v>
          </cell>
          <cell r="M768">
            <v>13287.147211350501</v>
          </cell>
        </row>
        <row r="769">
          <cell r="A769">
            <v>2012</v>
          </cell>
          <cell r="B769">
            <v>9</v>
          </cell>
          <cell r="D769" t="str">
            <v>warm</v>
          </cell>
          <cell r="E769" t="str">
            <v>SG</v>
          </cell>
          <cell r="F769" t="str">
            <v>dys</v>
          </cell>
          <cell r="M769">
            <v>15.028</v>
          </cell>
        </row>
        <row r="770">
          <cell r="A770">
            <v>2012</v>
          </cell>
          <cell r="B770">
            <v>9</v>
          </cell>
          <cell r="D770" t="str">
            <v>warm</v>
          </cell>
          <cell r="E770" t="str">
            <v>SG</v>
          </cell>
          <cell r="F770" t="str">
            <v>eco</v>
          </cell>
          <cell r="M770">
            <v>481.09699999999998</v>
          </cell>
        </row>
        <row r="771">
          <cell r="A771">
            <v>2012</v>
          </cell>
          <cell r="B771">
            <v>9</v>
          </cell>
          <cell r="D771" t="str">
            <v>warm</v>
          </cell>
          <cell r="E771" t="str">
            <v>SG</v>
          </cell>
          <cell r="F771" t="str">
            <v>ess</v>
          </cell>
          <cell r="M771">
            <v>11913.7175584711</v>
          </cell>
        </row>
        <row r="772">
          <cell r="A772">
            <v>2012</v>
          </cell>
          <cell r="B772">
            <v>9</v>
          </cell>
          <cell r="D772" t="str">
            <v>warm</v>
          </cell>
          <cell r="E772" t="str">
            <v>SG</v>
          </cell>
          <cell r="F772" t="str">
            <v>eve</v>
          </cell>
          <cell r="M772">
            <v>4999.4290000000001</v>
          </cell>
        </row>
        <row r="773">
          <cell r="A773">
            <v>2012</v>
          </cell>
          <cell r="B773">
            <v>9</v>
          </cell>
          <cell r="D773" t="str">
            <v>warm</v>
          </cell>
          <cell r="E773" t="str">
            <v>SG</v>
          </cell>
          <cell r="F773" t="str">
            <v>exc</v>
          </cell>
          <cell r="M773">
            <v>127.016778739</v>
          </cell>
        </row>
        <row r="774">
          <cell r="A774">
            <v>2012</v>
          </cell>
          <cell r="B774">
            <v>9</v>
          </cell>
          <cell r="D774" t="str">
            <v>warm</v>
          </cell>
          <cell r="E774" t="str">
            <v>SG</v>
          </cell>
          <cell r="F774" t="str">
            <v>mark</v>
          </cell>
          <cell r="M774">
            <v>17.309999999999999</v>
          </cell>
        </row>
        <row r="775">
          <cell r="A775">
            <v>2012</v>
          </cell>
          <cell r="B775">
            <v>9</v>
          </cell>
          <cell r="D775" t="str">
            <v>warm</v>
          </cell>
          <cell r="E775" t="str">
            <v>SG</v>
          </cell>
          <cell r="F775" t="str">
            <v>shr</v>
          </cell>
          <cell r="M775">
            <v>120.2715883707</v>
          </cell>
        </row>
        <row r="776">
          <cell r="A776">
            <v>2012</v>
          </cell>
          <cell r="B776">
            <v>9</v>
          </cell>
          <cell r="D776" t="str">
            <v>warm</v>
          </cell>
          <cell r="E776" t="str">
            <v>SG</v>
          </cell>
          <cell r="F776" t="str">
            <v>sola</v>
          </cell>
          <cell r="M776">
            <v>51.28</v>
          </cell>
        </row>
        <row r="777">
          <cell r="A777">
            <v>2012</v>
          </cell>
          <cell r="B777">
            <v>9</v>
          </cell>
          <cell r="D777" t="str">
            <v>able</v>
          </cell>
          <cell r="E777" t="str">
            <v>SG</v>
          </cell>
          <cell r="F777" t="str">
            <v>aran</v>
          </cell>
          <cell r="M777">
            <v>1143.72</v>
          </cell>
        </row>
        <row r="778">
          <cell r="A778">
            <v>2012</v>
          </cell>
          <cell r="B778">
            <v>9</v>
          </cell>
          <cell r="D778" t="str">
            <v>able</v>
          </cell>
          <cell r="E778" t="str">
            <v>SG</v>
          </cell>
          <cell r="F778" t="str">
            <v>cas</v>
          </cell>
          <cell r="M778">
            <v>4791.3031320757</v>
          </cell>
        </row>
        <row r="779">
          <cell r="A779">
            <v>2012</v>
          </cell>
          <cell r="B779">
            <v>9</v>
          </cell>
          <cell r="D779" t="str">
            <v>able</v>
          </cell>
          <cell r="E779" t="str">
            <v>SG</v>
          </cell>
          <cell r="F779" t="str">
            <v>dgi</v>
          </cell>
          <cell r="M779">
            <v>2190.0663803831999</v>
          </cell>
        </row>
        <row r="780">
          <cell r="A780">
            <v>2012</v>
          </cell>
          <cell r="B780">
            <v>9</v>
          </cell>
          <cell r="D780" t="str">
            <v>able</v>
          </cell>
          <cell r="E780" t="str">
            <v>SG</v>
          </cell>
          <cell r="F780" t="str">
            <v>eco</v>
          </cell>
          <cell r="M780">
            <v>2660.6990000000001</v>
          </cell>
        </row>
        <row r="781">
          <cell r="A781">
            <v>2012</v>
          </cell>
          <cell r="B781">
            <v>9</v>
          </cell>
          <cell r="D781" t="str">
            <v>able</v>
          </cell>
          <cell r="E781" t="str">
            <v>SG</v>
          </cell>
          <cell r="F781" t="str">
            <v>ess</v>
          </cell>
          <cell r="M781">
            <v>36985.311401871601</v>
          </cell>
        </row>
        <row r="782">
          <cell r="A782">
            <v>2012</v>
          </cell>
          <cell r="B782">
            <v>9</v>
          </cell>
          <cell r="D782" t="str">
            <v>able</v>
          </cell>
          <cell r="E782" t="str">
            <v>SG</v>
          </cell>
          <cell r="F782" t="str">
            <v>miller</v>
          </cell>
          <cell r="M782">
            <v>16.794</v>
          </cell>
        </row>
        <row r="783">
          <cell r="A783">
            <v>2012</v>
          </cell>
          <cell r="B783">
            <v>9</v>
          </cell>
          <cell r="D783" t="str">
            <v>able</v>
          </cell>
          <cell r="E783" t="str">
            <v>SG</v>
          </cell>
          <cell r="F783" t="str">
            <v>pol</v>
          </cell>
          <cell r="M783">
            <v>12735.339188148901</v>
          </cell>
        </row>
        <row r="784">
          <cell r="A784">
            <v>2012</v>
          </cell>
          <cell r="B784">
            <v>9</v>
          </cell>
          <cell r="D784" t="str">
            <v>able</v>
          </cell>
          <cell r="E784" t="str">
            <v>SG</v>
          </cell>
          <cell r="F784" t="str">
            <v>rock</v>
          </cell>
          <cell r="M784">
            <v>216.02600000000001</v>
          </cell>
        </row>
        <row r="785">
          <cell r="A785">
            <v>2012</v>
          </cell>
          <cell r="B785">
            <v>9</v>
          </cell>
          <cell r="D785" t="str">
            <v>able</v>
          </cell>
          <cell r="E785" t="str">
            <v>SG</v>
          </cell>
          <cell r="F785" t="str">
            <v>shr</v>
          </cell>
          <cell r="M785">
            <v>73.582184785999999</v>
          </cell>
        </row>
        <row r="786">
          <cell r="A786">
            <v>2012</v>
          </cell>
          <cell r="B786">
            <v>9</v>
          </cell>
          <cell r="D786" t="str">
            <v>able</v>
          </cell>
          <cell r="E786" t="str">
            <v>SG</v>
          </cell>
          <cell r="F786" t="str">
            <v>sola</v>
          </cell>
          <cell r="M786">
            <v>122.958</v>
          </cell>
        </row>
        <row r="787">
          <cell r="A787">
            <v>2012</v>
          </cell>
          <cell r="B787">
            <v>9</v>
          </cell>
          <cell r="D787" t="str">
            <v>able</v>
          </cell>
          <cell r="E787" t="str">
            <v>SG</v>
          </cell>
          <cell r="F787" t="str">
            <v>tem</v>
          </cell>
          <cell r="M787">
            <v>915.85</v>
          </cell>
        </row>
        <row r="788">
          <cell r="A788">
            <v>2012</v>
          </cell>
          <cell r="B788">
            <v>9</v>
          </cell>
          <cell r="D788" t="str">
            <v>warm</v>
          </cell>
          <cell r="E788" t="str">
            <v>SG</v>
          </cell>
          <cell r="F788" t="str">
            <v>aran</v>
          </cell>
          <cell r="M788">
            <v>466.89400000000001</v>
          </cell>
        </row>
        <row r="789">
          <cell r="A789">
            <v>2012</v>
          </cell>
          <cell r="B789">
            <v>9</v>
          </cell>
          <cell r="D789" t="str">
            <v>warm</v>
          </cell>
          <cell r="E789" t="str">
            <v>SG</v>
          </cell>
          <cell r="F789" t="str">
            <v>cas</v>
          </cell>
          <cell r="M789">
            <v>1096.8037456472</v>
          </cell>
        </row>
        <row r="790">
          <cell r="A790">
            <v>2012</v>
          </cell>
          <cell r="B790">
            <v>9</v>
          </cell>
          <cell r="D790" t="str">
            <v>warm</v>
          </cell>
          <cell r="E790" t="str">
            <v>SG</v>
          </cell>
          <cell r="F790" t="str">
            <v>dgi</v>
          </cell>
          <cell r="M790">
            <v>12382.554531657601</v>
          </cell>
        </row>
        <row r="791">
          <cell r="A791">
            <v>2012</v>
          </cell>
          <cell r="B791">
            <v>9</v>
          </cell>
          <cell r="D791" t="str">
            <v>warm</v>
          </cell>
          <cell r="E791" t="str">
            <v>SG</v>
          </cell>
          <cell r="F791" t="str">
            <v>dys</v>
          </cell>
          <cell r="M791">
            <v>16.794</v>
          </cell>
        </row>
        <row r="792">
          <cell r="A792">
            <v>2012</v>
          </cell>
          <cell r="B792">
            <v>9</v>
          </cell>
          <cell r="D792" t="str">
            <v>warm</v>
          </cell>
          <cell r="E792" t="str">
            <v>SG</v>
          </cell>
          <cell r="F792" t="str">
            <v>eco</v>
          </cell>
          <cell r="M792">
            <v>400.64400000000001</v>
          </cell>
        </row>
        <row r="793">
          <cell r="A793">
            <v>2012</v>
          </cell>
          <cell r="B793">
            <v>9</v>
          </cell>
          <cell r="D793" t="str">
            <v>warm</v>
          </cell>
          <cell r="E793" t="str">
            <v>SG</v>
          </cell>
          <cell r="F793" t="str">
            <v>ess</v>
          </cell>
          <cell r="M793">
            <v>8598.6936920499993</v>
          </cell>
        </row>
        <row r="794">
          <cell r="A794">
            <v>2012</v>
          </cell>
          <cell r="B794">
            <v>9</v>
          </cell>
          <cell r="D794" t="str">
            <v>warm</v>
          </cell>
          <cell r="E794" t="str">
            <v>SG</v>
          </cell>
          <cell r="F794" t="str">
            <v>hil</v>
          </cell>
          <cell r="M794">
            <v>13.997</v>
          </cell>
        </row>
        <row r="795">
          <cell r="A795">
            <v>2012</v>
          </cell>
          <cell r="B795">
            <v>9</v>
          </cell>
          <cell r="D795" t="str">
            <v>warm</v>
          </cell>
          <cell r="E795" t="str">
            <v>SG</v>
          </cell>
          <cell r="F795" t="str">
            <v>miller</v>
          </cell>
          <cell r="M795">
            <v>16.794</v>
          </cell>
        </row>
        <row r="796">
          <cell r="A796">
            <v>2012</v>
          </cell>
          <cell r="B796">
            <v>9</v>
          </cell>
          <cell r="D796" t="str">
            <v>warm</v>
          </cell>
          <cell r="E796" t="str">
            <v>SG</v>
          </cell>
          <cell r="F796" t="str">
            <v>pol</v>
          </cell>
          <cell r="M796">
            <v>3643.1664442166002</v>
          </cell>
        </row>
        <row r="797">
          <cell r="A797">
            <v>2012</v>
          </cell>
          <cell r="B797">
            <v>9</v>
          </cell>
          <cell r="D797" t="str">
            <v>warm</v>
          </cell>
          <cell r="E797" t="str">
            <v>SG</v>
          </cell>
          <cell r="F797" t="str">
            <v>rock</v>
          </cell>
          <cell r="M797">
            <v>94.876999999999995</v>
          </cell>
        </row>
        <row r="798">
          <cell r="A798">
            <v>2012</v>
          </cell>
          <cell r="B798">
            <v>9</v>
          </cell>
          <cell r="D798" t="str">
            <v>warm</v>
          </cell>
          <cell r="E798" t="str">
            <v>SG</v>
          </cell>
          <cell r="F798" t="str">
            <v>sola</v>
          </cell>
          <cell r="M798">
            <v>15.028</v>
          </cell>
        </row>
        <row r="799">
          <cell r="A799">
            <v>2012</v>
          </cell>
          <cell r="B799">
            <v>9</v>
          </cell>
          <cell r="D799" t="str">
            <v>warm</v>
          </cell>
          <cell r="E799" t="str">
            <v>SG</v>
          </cell>
          <cell r="F799" t="str">
            <v>tem</v>
          </cell>
          <cell r="M799">
            <v>322.72500000000002</v>
          </cell>
        </row>
        <row r="800">
          <cell r="A800">
            <v>2012</v>
          </cell>
          <cell r="B800">
            <v>10</v>
          </cell>
          <cell r="D800" t="str">
            <v>able</v>
          </cell>
          <cell r="E800" t="str">
            <v>SG</v>
          </cell>
          <cell r="F800" t="str">
            <v>aran</v>
          </cell>
          <cell r="M800">
            <v>854.64599999999996</v>
          </cell>
        </row>
        <row r="801">
          <cell r="A801">
            <v>2012</v>
          </cell>
          <cell r="B801">
            <v>10</v>
          </cell>
          <cell r="D801" t="str">
            <v>able</v>
          </cell>
          <cell r="E801" t="str">
            <v>SG</v>
          </cell>
          <cell r="F801" t="str">
            <v>cas</v>
          </cell>
          <cell r="M801">
            <v>4938.9367355398999</v>
          </cell>
        </row>
        <row r="802">
          <cell r="A802">
            <v>2012</v>
          </cell>
          <cell r="B802">
            <v>10</v>
          </cell>
          <cell r="D802" t="str">
            <v>able</v>
          </cell>
          <cell r="E802" t="str">
            <v>SG</v>
          </cell>
          <cell r="F802" t="str">
            <v>dow</v>
          </cell>
          <cell r="M802">
            <v>870.29</v>
          </cell>
        </row>
        <row r="803">
          <cell r="A803">
            <v>2012</v>
          </cell>
          <cell r="B803">
            <v>10</v>
          </cell>
          <cell r="D803" t="str">
            <v>able</v>
          </cell>
          <cell r="E803" t="str">
            <v>SG</v>
          </cell>
          <cell r="F803" t="str">
            <v>eco</v>
          </cell>
          <cell r="M803">
            <v>1581.4949999999999</v>
          </cell>
        </row>
        <row r="804">
          <cell r="A804">
            <v>2012</v>
          </cell>
          <cell r="B804">
            <v>10</v>
          </cell>
          <cell r="D804" t="str">
            <v>able</v>
          </cell>
          <cell r="E804" t="str">
            <v>SG</v>
          </cell>
          <cell r="F804" t="str">
            <v>ess</v>
          </cell>
          <cell r="M804">
            <v>6249.6600205581999</v>
          </cell>
        </row>
        <row r="805">
          <cell r="A805">
            <v>2012</v>
          </cell>
          <cell r="B805">
            <v>10</v>
          </cell>
          <cell r="D805" t="str">
            <v>able</v>
          </cell>
          <cell r="E805" t="str">
            <v>SG</v>
          </cell>
          <cell r="F805" t="str">
            <v>pol</v>
          </cell>
          <cell r="M805">
            <v>13679.3751094828</v>
          </cell>
        </row>
        <row r="806">
          <cell r="A806">
            <v>2012</v>
          </cell>
          <cell r="B806">
            <v>10</v>
          </cell>
          <cell r="D806" t="str">
            <v>able</v>
          </cell>
          <cell r="E806" t="str">
            <v>SG</v>
          </cell>
          <cell r="F806" t="str">
            <v>sola</v>
          </cell>
          <cell r="M806">
            <v>102.63200000000001</v>
          </cell>
        </row>
        <row r="807">
          <cell r="A807">
            <v>2012</v>
          </cell>
          <cell r="B807">
            <v>10</v>
          </cell>
          <cell r="D807" t="str">
            <v>able</v>
          </cell>
          <cell r="E807" t="str">
            <v>SG</v>
          </cell>
          <cell r="F807" t="str">
            <v>tem</v>
          </cell>
          <cell r="M807">
            <v>521.19299999999998</v>
          </cell>
        </row>
        <row r="808">
          <cell r="A808">
            <v>2012</v>
          </cell>
          <cell r="B808">
            <v>10</v>
          </cell>
          <cell r="D808" t="str">
            <v>warm</v>
          </cell>
          <cell r="E808" t="str">
            <v>SG</v>
          </cell>
          <cell r="F808" t="str">
            <v>aran</v>
          </cell>
          <cell r="M808">
            <v>570.10400000000004</v>
          </cell>
        </row>
        <row r="809">
          <cell r="A809">
            <v>2012</v>
          </cell>
          <cell r="B809">
            <v>10</v>
          </cell>
          <cell r="D809" t="str">
            <v>warm</v>
          </cell>
          <cell r="E809" t="str">
            <v>SG</v>
          </cell>
          <cell r="F809" t="str">
            <v>cas</v>
          </cell>
          <cell r="M809">
            <v>1506.2254997717</v>
          </cell>
        </row>
        <row r="810">
          <cell r="A810">
            <v>2012</v>
          </cell>
          <cell r="B810">
            <v>10</v>
          </cell>
          <cell r="D810" t="str">
            <v>warm</v>
          </cell>
          <cell r="E810" t="str">
            <v>SG</v>
          </cell>
          <cell r="F810" t="str">
            <v>dgi</v>
          </cell>
          <cell r="M810">
            <v>2402.3675536494002</v>
          </cell>
        </row>
        <row r="811">
          <cell r="A811">
            <v>2012</v>
          </cell>
          <cell r="B811">
            <v>10</v>
          </cell>
          <cell r="D811" t="str">
            <v>warm</v>
          </cell>
          <cell r="E811" t="str">
            <v>SG</v>
          </cell>
          <cell r="F811" t="str">
            <v>dow</v>
          </cell>
          <cell r="M811">
            <v>666.45299999999997</v>
          </cell>
        </row>
        <row r="812">
          <cell r="A812">
            <v>2012</v>
          </cell>
          <cell r="B812">
            <v>10</v>
          </cell>
          <cell r="D812" t="str">
            <v>warm</v>
          </cell>
          <cell r="E812" t="str">
            <v>SG</v>
          </cell>
          <cell r="F812" t="str">
            <v>eco</v>
          </cell>
          <cell r="M812">
            <v>206.00899999999999</v>
          </cell>
        </row>
        <row r="813">
          <cell r="A813">
            <v>2012</v>
          </cell>
          <cell r="B813">
            <v>10</v>
          </cell>
          <cell r="D813" t="str">
            <v>warm</v>
          </cell>
          <cell r="E813" t="str">
            <v>SG</v>
          </cell>
          <cell r="F813" t="str">
            <v>ess</v>
          </cell>
          <cell r="M813">
            <v>10470.9187537253</v>
          </cell>
        </row>
        <row r="814">
          <cell r="A814">
            <v>2012</v>
          </cell>
          <cell r="B814">
            <v>10</v>
          </cell>
          <cell r="D814" t="str">
            <v>warm</v>
          </cell>
          <cell r="E814" t="str">
            <v>SG</v>
          </cell>
          <cell r="F814" t="str">
            <v>eve</v>
          </cell>
          <cell r="M814">
            <v>4864.8965196091003</v>
          </cell>
        </row>
        <row r="815">
          <cell r="A815">
            <v>2012</v>
          </cell>
          <cell r="B815">
            <v>10</v>
          </cell>
          <cell r="D815" t="str">
            <v>warm</v>
          </cell>
          <cell r="E815" t="str">
            <v>SG</v>
          </cell>
          <cell r="F815" t="str">
            <v>mark</v>
          </cell>
          <cell r="M815">
            <v>1188.83</v>
          </cell>
        </row>
        <row r="816">
          <cell r="A816">
            <v>2012</v>
          </cell>
          <cell r="B816">
            <v>10</v>
          </cell>
          <cell r="D816" t="str">
            <v>warm</v>
          </cell>
          <cell r="E816" t="str">
            <v>SG</v>
          </cell>
          <cell r="F816" t="str">
            <v>pol</v>
          </cell>
          <cell r="M816">
            <v>10131.065119762599</v>
          </cell>
        </row>
        <row r="817">
          <cell r="A817">
            <v>2012</v>
          </cell>
          <cell r="B817">
            <v>10</v>
          </cell>
          <cell r="D817" t="str">
            <v>warm</v>
          </cell>
          <cell r="E817" t="str">
            <v>SG</v>
          </cell>
          <cell r="F817" t="str">
            <v>rock</v>
          </cell>
          <cell r="M817">
            <v>25.388999999999999</v>
          </cell>
        </row>
        <row r="818">
          <cell r="A818">
            <v>2012</v>
          </cell>
          <cell r="B818">
            <v>10</v>
          </cell>
          <cell r="D818" t="str">
            <v>warm</v>
          </cell>
          <cell r="E818" t="str">
            <v>SG</v>
          </cell>
          <cell r="F818" t="str">
            <v>tem</v>
          </cell>
          <cell r="M818">
            <v>270.63499999999999</v>
          </cell>
        </row>
        <row r="819">
          <cell r="A819">
            <v>2012</v>
          </cell>
          <cell r="B819">
            <v>10</v>
          </cell>
          <cell r="D819" t="str">
            <v>able</v>
          </cell>
          <cell r="E819" t="str">
            <v>SG</v>
          </cell>
          <cell r="F819" t="str">
            <v>aran</v>
          </cell>
          <cell r="M819">
            <v>303.30900000000003</v>
          </cell>
        </row>
        <row r="820">
          <cell r="A820">
            <v>2012</v>
          </cell>
          <cell r="B820">
            <v>10</v>
          </cell>
          <cell r="D820" t="str">
            <v>able</v>
          </cell>
          <cell r="E820" t="str">
            <v>SG</v>
          </cell>
          <cell r="F820" t="str">
            <v>cas</v>
          </cell>
          <cell r="M820">
            <v>3048.9059263493</v>
          </cell>
        </row>
        <row r="821">
          <cell r="A821">
            <v>2012</v>
          </cell>
          <cell r="B821">
            <v>10</v>
          </cell>
          <cell r="D821" t="str">
            <v>able</v>
          </cell>
          <cell r="E821" t="str">
            <v>SG</v>
          </cell>
          <cell r="F821" t="str">
            <v>exc</v>
          </cell>
          <cell r="M821">
            <v>672.51599999999996</v>
          </cell>
        </row>
        <row r="822">
          <cell r="A822">
            <v>2012</v>
          </cell>
          <cell r="B822">
            <v>10</v>
          </cell>
          <cell r="D822" t="str">
            <v>able</v>
          </cell>
          <cell r="E822" t="str">
            <v>SG</v>
          </cell>
          <cell r="F822" t="str">
            <v>mark</v>
          </cell>
          <cell r="M822">
            <v>16751.805</v>
          </cell>
        </row>
        <row r="823">
          <cell r="A823">
            <v>2012</v>
          </cell>
          <cell r="B823">
            <v>10</v>
          </cell>
          <cell r="D823" t="str">
            <v>able</v>
          </cell>
          <cell r="E823" t="str">
            <v>SG</v>
          </cell>
          <cell r="F823" t="str">
            <v>shr</v>
          </cell>
          <cell r="M823">
            <v>561.24330210489995</v>
          </cell>
        </row>
        <row r="824">
          <cell r="A824">
            <v>2012</v>
          </cell>
          <cell r="B824">
            <v>10</v>
          </cell>
          <cell r="D824" t="str">
            <v>able</v>
          </cell>
          <cell r="E824" t="str">
            <v>SG</v>
          </cell>
          <cell r="F824" t="str">
            <v>sola</v>
          </cell>
          <cell r="M824">
            <v>227.483</v>
          </cell>
        </row>
        <row r="825">
          <cell r="A825">
            <v>2012</v>
          </cell>
          <cell r="B825">
            <v>10</v>
          </cell>
          <cell r="D825" t="str">
            <v>able</v>
          </cell>
          <cell r="E825" t="str">
            <v>SG</v>
          </cell>
          <cell r="F825" t="str">
            <v>tem</v>
          </cell>
          <cell r="M825">
            <v>1012.909</v>
          </cell>
        </row>
        <row r="826">
          <cell r="A826">
            <v>2012</v>
          </cell>
          <cell r="B826">
            <v>10</v>
          </cell>
          <cell r="D826" t="str">
            <v>warm</v>
          </cell>
          <cell r="E826" t="str">
            <v>SG</v>
          </cell>
          <cell r="F826" t="str">
            <v>aran</v>
          </cell>
          <cell r="M826">
            <v>353.95600000000002</v>
          </cell>
        </row>
        <row r="827">
          <cell r="A827">
            <v>2012</v>
          </cell>
          <cell r="B827">
            <v>10</v>
          </cell>
          <cell r="D827" t="str">
            <v>warm</v>
          </cell>
          <cell r="E827" t="str">
            <v>SG</v>
          </cell>
          <cell r="F827" t="str">
            <v>cas</v>
          </cell>
          <cell r="M827">
            <v>490.71918004880001</v>
          </cell>
        </row>
        <row r="828">
          <cell r="A828">
            <v>2012</v>
          </cell>
          <cell r="B828">
            <v>10</v>
          </cell>
          <cell r="D828" t="str">
            <v>warm</v>
          </cell>
          <cell r="E828" t="str">
            <v>SG</v>
          </cell>
          <cell r="F828" t="str">
            <v>exc</v>
          </cell>
          <cell r="M828">
            <v>195.32300000000001</v>
          </cell>
        </row>
        <row r="829">
          <cell r="A829">
            <v>2012</v>
          </cell>
          <cell r="B829">
            <v>10</v>
          </cell>
          <cell r="D829" t="str">
            <v>warm</v>
          </cell>
          <cell r="E829" t="str">
            <v>SG</v>
          </cell>
          <cell r="F829" t="str">
            <v>mark</v>
          </cell>
          <cell r="M829">
            <v>2046.7729999999999</v>
          </cell>
        </row>
        <row r="830">
          <cell r="A830">
            <v>2012</v>
          </cell>
          <cell r="B830">
            <v>10</v>
          </cell>
          <cell r="D830" t="str">
            <v>warm</v>
          </cell>
          <cell r="E830" t="str">
            <v>SG</v>
          </cell>
          <cell r="F830" t="str">
            <v>shr</v>
          </cell>
          <cell r="M830">
            <v>105.1393942775</v>
          </cell>
        </row>
        <row r="831">
          <cell r="A831">
            <v>2012</v>
          </cell>
          <cell r="B831">
            <v>10</v>
          </cell>
          <cell r="D831" t="str">
            <v>warm</v>
          </cell>
          <cell r="E831" t="str">
            <v>SG</v>
          </cell>
          <cell r="F831" t="str">
            <v>sola</v>
          </cell>
          <cell r="M831">
            <v>16.643999999999998</v>
          </cell>
        </row>
        <row r="832">
          <cell r="A832">
            <v>2012</v>
          </cell>
          <cell r="B832">
            <v>10</v>
          </cell>
          <cell r="D832" t="str">
            <v>warm</v>
          </cell>
          <cell r="E832" t="str">
            <v>SG</v>
          </cell>
          <cell r="F832" t="str">
            <v>tem</v>
          </cell>
          <cell r="M832">
            <v>488.19299999999998</v>
          </cell>
        </row>
        <row r="833">
          <cell r="A833">
            <v>2012</v>
          </cell>
          <cell r="B833">
            <v>10</v>
          </cell>
          <cell r="D833" t="str">
            <v>able</v>
          </cell>
          <cell r="E833" t="str">
            <v>SG</v>
          </cell>
          <cell r="F833" t="str">
            <v>aran</v>
          </cell>
          <cell r="M833">
            <v>1281.2929999999999</v>
          </cell>
        </row>
        <row r="834">
          <cell r="A834">
            <v>2012</v>
          </cell>
          <cell r="B834">
            <v>10</v>
          </cell>
          <cell r="D834" t="str">
            <v>able</v>
          </cell>
          <cell r="E834" t="str">
            <v>SG</v>
          </cell>
          <cell r="F834" t="str">
            <v>cas</v>
          </cell>
          <cell r="M834">
            <v>6654.2451404201001</v>
          </cell>
        </row>
        <row r="835">
          <cell r="A835">
            <v>2012</v>
          </cell>
          <cell r="B835">
            <v>10</v>
          </cell>
          <cell r="D835" t="str">
            <v>able</v>
          </cell>
          <cell r="E835" t="str">
            <v>SG</v>
          </cell>
          <cell r="F835" t="str">
            <v>dgi</v>
          </cell>
          <cell r="M835">
            <v>73588.413818634101</v>
          </cell>
        </row>
        <row r="836">
          <cell r="A836">
            <v>2012</v>
          </cell>
          <cell r="B836">
            <v>10</v>
          </cell>
          <cell r="D836" t="str">
            <v>able</v>
          </cell>
          <cell r="E836" t="str">
            <v>SG</v>
          </cell>
          <cell r="F836" t="str">
            <v>eco</v>
          </cell>
          <cell r="M836">
            <v>4121.8609999999999</v>
          </cell>
        </row>
        <row r="837">
          <cell r="A837">
            <v>2012</v>
          </cell>
          <cell r="B837">
            <v>10</v>
          </cell>
          <cell r="D837" t="str">
            <v>able</v>
          </cell>
          <cell r="E837" t="str">
            <v>SG</v>
          </cell>
          <cell r="F837" t="str">
            <v>ess</v>
          </cell>
          <cell r="M837">
            <v>9422.3069531088004</v>
          </cell>
        </row>
        <row r="838">
          <cell r="A838">
            <v>2012</v>
          </cell>
          <cell r="B838">
            <v>10</v>
          </cell>
          <cell r="D838" t="str">
            <v>able</v>
          </cell>
          <cell r="E838" t="str">
            <v>SG</v>
          </cell>
          <cell r="F838" t="str">
            <v>exc</v>
          </cell>
          <cell r="M838">
            <v>1185.1059134026</v>
          </cell>
        </row>
        <row r="839">
          <cell r="A839">
            <v>2012</v>
          </cell>
          <cell r="B839">
            <v>10</v>
          </cell>
          <cell r="D839" t="str">
            <v>able</v>
          </cell>
          <cell r="E839" t="str">
            <v>SG</v>
          </cell>
          <cell r="F839" t="str">
            <v>mark</v>
          </cell>
          <cell r="M839">
            <v>4674.7870000000003</v>
          </cell>
        </row>
        <row r="840">
          <cell r="A840">
            <v>2012</v>
          </cell>
          <cell r="B840">
            <v>10</v>
          </cell>
          <cell r="D840" t="str">
            <v>able</v>
          </cell>
          <cell r="E840" t="str">
            <v>SG</v>
          </cell>
          <cell r="F840" t="str">
            <v>miller</v>
          </cell>
          <cell r="M840">
            <v>521.77800000000002</v>
          </cell>
        </row>
        <row r="841">
          <cell r="A841">
            <v>2012</v>
          </cell>
          <cell r="B841">
            <v>10</v>
          </cell>
          <cell r="D841" t="str">
            <v>able</v>
          </cell>
          <cell r="E841" t="str">
            <v>SG</v>
          </cell>
          <cell r="F841" t="str">
            <v>rock</v>
          </cell>
          <cell r="M841">
            <v>30.919</v>
          </cell>
        </row>
        <row r="842">
          <cell r="A842">
            <v>2012</v>
          </cell>
          <cell r="B842">
            <v>10</v>
          </cell>
          <cell r="D842" t="str">
            <v>able</v>
          </cell>
          <cell r="E842" t="str">
            <v>SG</v>
          </cell>
          <cell r="F842" t="str">
            <v>sola</v>
          </cell>
          <cell r="M842">
            <v>254.56700000000001</v>
          </cell>
        </row>
        <row r="843">
          <cell r="A843">
            <v>2012</v>
          </cell>
          <cell r="B843">
            <v>10</v>
          </cell>
          <cell r="D843" t="str">
            <v>able</v>
          </cell>
          <cell r="E843" t="str">
            <v>SG</v>
          </cell>
          <cell r="F843" t="str">
            <v>tem</v>
          </cell>
          <cell r="M843">
            <v>1057.6289999999999</v>
          </cell>
        </row>
        <row r="844">
          <cell r="A844">
            <v>2012</v>
          </cell>
          <cell r="B844">
            <v>10</v>
          </cell>
          <cell r="D844" t="str">
            <v>warm</v>
          </cell>
          <cell r="E844" t="str">
            <v>SG</v>
          </cell>
          <cell r="F844" t="str">
            <v>aran</v>
          </cell>
          <cell r="M844">
            <v>592.55600000000004</v>
          </cell>
        </row>
        <row r="845">
          <cell r="A845">
            <v>2012</v>
          </cell>
          <cell r="B845">
            <v>10</v>
          </cell>
          <cell r="D845" t="str">
            <v>warm</v>
          </cell>
          <cell r="E845" t="str">
            <v>SG</v>
          </cell>
          <cell r="F845" t="str">
            <v>cas</v>
          </cell>
          <cell r="M845">
            <v>1885.3317824773001</v>
          </cell>
        </row>
        <row r="846">
          <cell r="A846">
            <v>2012</v>
          </cell>
          <cell r="B846">
            <v>10</v>
          </cell>
          <cell r="D846" t="str">
            <v>warm</v>
          </cell>
          <cell r="E846" t="str">
            <v>SG</v>
          </cell>
          <cell r="F846" t="str">
            <v>dgi</v>
          </cell>
          <cell r="M846">
            <v>12503.437833153899</v>
          </cell>
        </row>
        <row r="847">
          <cell r="A847">
            <v>2012</v>
          </cell>
          <cell r="B847">
            <v>10</v>
          </cell>
          <cell r="D847" t="str">
            <v>warm</v>
          </cell>
          <cell r="E847" t="str">
            <v>SG</v>
          </cell>
          <cell r="F847" t="str">
            <v>eco</v>
          </cell>
          <cell r="M847">
            <v>351.68200000000002</v>
          </cell>
        </row>
        <row r="848">
          <cell r="A848">
            <v>2012</v>
          </cell>
          <cell r="B848">
            <v>10</v>
          </cell>
          <cell r="D848" t="str">
            <v>warm</v>
          </cell>
          <cell r="E848" t="str">
            <v>SG</v>
          </cell>
          <cell r="F848" t="str">
            <v>ess</v>
          </cell>
          <cell r="M848">
            <v>617.71496677000005</v>
          </cell>
        </row>
        <row r="849">
          <cell r="A849">
            <v>2012</v>
          </cell>
          <cell r="B849">
            <v>10</v>
          </cell>
          <cell r="D849" t="str">
            <v>warm</v>
          </cell>
          <cell r="E849" t="str">
            <v>SG</v>
          </cell>
          <cell r="F849" t="str">
            <v>eve</v>
          </cell>
          <cell r="M849">
            <v>37.567</v>
          </cell>
        </row>
        <row r="850">
          <cell r="A850">
            <v>2012</v>
          </cell>
          <cell r="B850">
            <v>10</v>
          </cell>
          <cell r="D850" t="str">
            <v>warm</v>
          </cell>
          <cell r="E850" t="str">
            <v>SG</v>
          </cell>
          <cell r="F850" t="str">
            <v>exc</v>
          </cell>
          <cell r="M850">
            <v>247.6053163025</v>
          </cell>
        </row>
        <row r="851">
          <cell r="A851">
            <v>2012</v>
          </cell>
          <cell r="B851">
            <v>10</v>
          </cell>
          <cell r="D851" t="str">
            <v>warm</v>
          </cell>
          <cell r="E851" t="str">
            <v>SG</v>
          </cell>
          <cell r="F851" t="str">
            <v>mark</v>
          </cell>
          <cell r="M851">
            <v>120.697</v>
          </cell>
        </row>
        <row r="852">
          <cell r="A852">
            <v>2012</v>
          </cell>
          <cell r="B852">
            <v>10</v>
          </cell>
          <cell r="D852" t="str">
            <v>warm</v>
          </cell>
          <cell r="E852" t="str">
            <v>SG</v>
          </cell>
          <cell r="F852" t="str">
            <v>miller</v>
          </cell>
          <cell r="M852">
            <v>3869.0659999999998</v>
          </cell>
        </row>
        <row r="853">
          <cell r="A853">
            <v>2012</v>
          </cell>
          <cell r="B853">
            <v>10</v>
          </cell>
          <cell r="D853" t="str">
            <v>warm</v>
          </cell>
          <cell r="E853" t="str">
            <v>SG</v>
          </cell>
          <cell r="F853" t="str">
            <v>rock</v>
          </cell>
          <cell r="M853">
            <v>72.099000000000004</v>
          </cell>
        </row>
        <row r="854">
          <cell r="A854">
            <v>2012</v>
          </cell>
          <cell r="B854">
            <v>10</v>
          </cell>
          <cell r="D854" t="str">
            <v>warm</v>
          </cell>
          <cell r="E854" t="str">
            <v>SG</v>
          </cell>
          <cell r="F854" t="str">
            <v>shr</v>
          </cell>
          <cell r="M854">
            <v>80.635999999999996</v>
          </cell>
        </row>
        <row r="855">
          <cell r="A855">
            <v>2012</v>
          </cell>
          <cell r="B855">
            <v>10</v>
          </cell>
          <cell r="D855" t="str">
            <v>warm</v>
          </cell>
          <cell r="E855" t="str">
            <v>SG</v>
          </cell>
          <cell r="F855" t="str">
            <v>sola</v>
          </cell>
          <cell r="M855">
            <v>20.420000000000002</v>
          </cell>
        </row>
        <row r="856">
          <cell r="A856">
            <v>2012</v>
          </cell>
          <cell r="B856">
            <v>10</v>
          </cell>
          <cell r="D856" t="str">
            <v>warm</v>
          </cell>
          <cell r="E856" t="str">
            <v>SG</v>
          </cell>
          <cell r="F856" t="str">
            <v>tem</v>
          </cell>
          <cell r="M856">
            <v>519.28</v>
          </cell>
        </row>
        <row r="857">
          <cell r="A857">
            <v>2012</v>
          </cell>
          <cell r="B857">
            <v>10</v>
          </cell>
          <cell r="D857" t="str">
            <v>able</v>
          </cell>
          <cell r="E857" t="str">
            <v>SG</v>
          </cell>
          <cell r="F857" t="str">
            <v>aran</v>
          </cell>
          <cell r="M857">
            <v>818.93799999999999</v>
          </cell>
        </row>
        <row r="858">
          <cell r="A858">
            <v>2012</v>
          </cell>
          <cell r="B858">
            <v>10</v>
          </cell>
          <cell r="D858" t="str">
            <v>able</v>
          </cell>
          <cell r="E858" t="str">
            <v>SG</v>
          </cell>
          <cell r="F858" t="str">
            <v>cas</v>
          </cell>
          <cell r="M858">
            <v>4401.5148187630002</v>
          </cell>
        </row>
        <row r="859">
          <cell r="A859">
            <v>2012</v>
          </cell>
          <cell r="B859">
            <v>10</v>
          </cell>
          <cell r="D859" t="str">
            <v>able</v>
          </cell>
          <cell r="E859" t="str">
            <v>SG</v>
          </cell>
          <cell r="F859" t="str">
            <v>dgi</v>
          </cell>
          <cell r="M859">
            <v>39223.305481228897</v>
          </cell>
        </row>
        <row r="860">
          <cell r="A860">
            <v>2012</v>
          </cell>
          <cell r="B860">
            <v>10</v>
          </cell>
          <cell r="D860" t="str">
            <v>able</v>
          </cell>
          <cell r="E860" t="str">
            <v>SG</v>
          </cell>
          <cell r="F860" t="str">
            <v>dow</v>
          </cell>
          <cell r="M860">
            <v>224.63499999999999</v>
          </cell>
        </row>
        <row r="861">
          <cell r="A861">
            <v>2012</v>
          </cell>
          <cell r="B861">
            <v>10</v>
          </cell>
          <cell r="D861" t="str">
            <v>able</v>
          </cell>
          <cell r="E861" t="str">
            <v>SG</v>
          </cell>
          <cell r="F861" t="str">
            <v>eco</v>
          </cell>
          <cell r="M861">
            <v>2336.8209999999999</v>
          </cell>
        </row>
        <row r="862">
          <cell r="A862">
            <v>2012</v>
          </cell>
          <cell r="B862">
            <v>10</v>
          </cell>
          <cell r="D862" t="str">
            <v>able</v>
          </cell>
          <cell r="E862" t="str">
            <v>SG</v>
          </cell>
          <cell r="F862" t="str">
            <v>ess</v>
          </cell>
          <cell r="M862">
            <v>5358.2592530122001</v>
          </cell>
        </row>
        <row r="863">
          <cell r="A863">
            <v>2012</v>
          </cell>
          <cell r="B863">
            <v>10</v>
          </cell>
          <cell r="D863" t="str">
            <v>able</v>
          </cell>
          <cell r="E863" t="str">
            <v>SG</v>
          </cell>
          <cell r="F863" t="str">
            <v>ins</v>
          </cell>
          <cell r="M863">
            <v>28694.53</v>
          </cell>
        </row>
        <row r="864">
          <cell r="A864">
            <v>2012</v>
          </cell>
          <cell r="B864">
            <v>10</v>
          </cell>
          <cell r="D864" t="str">
            <v>able</v>
          </cell>
          <cell r="E864" t="str">
            <v>SG</v>
          </cell>
          <cell r="F864" t="str">
            <v>miller</v>
          </cell>
          <cell r="M864">
            <v>99.376000000000005</v>
          </cell>
        </row>
        <row r="865">
          <cell r="A865">
            <v>2012</v>
          </cell>
          <cell r="B865">
            <v>10</v>
          </cell>
          <cell r="D865" t="str">
            <v>able</v>
          </cell>
          <cell r="E865" t="str">
            <v>SG</v>
          </cell>
          <cell r="F865" t="str">
            <v>rock</v>
          </cell>
          <cell r="M865">
            <v>14.125</v>
          </cell>
        </row>
        <row r="866">
          <cell r="A866">
            <v>2012</v>
          </cell>
          <cell r="B866">
            <v>10</v>
          </cell>
          <cell r="D866" t="str">
            <v>able</v>
          </cell>
          <cell r="E866" t="str">
            <v>SG</v>
          </cell>
          <cell r="F866" t="str">
            <v>shr</v>
          </cell>
          <cell r="M866">
            <v>499.8177628652</v>
          </cell>
        </row>
        <row r="867">
          <cell r="A867">
            <v>2012</v>
          </cell>
          <cell r="B867">
            <v>10</v>
          </cell>
          <cell r="D867" t="str">
            <v>able</v>
          </cell>
          <cell r="E867" t="str">
            <v>SG</v>
          </cell>
          <cell r="F867" t="str">
            <v>sola</v>
          </cell>
          <cell r="M867">
            <v>325.45800000000003</v>
          </cell>
        </row>
        <row r="868">
          <cell r="A868">
            <v>2012</v>
          </cell>
          <cell r="B868">
            <v>10</v>
          </cell>
          <cell r="D868" t="str">
            <v>able</v>
          </cell>
          <cell r="E868" t="str">
            <v>SG</v>
          </cell>
          <cell r="F868" t="str">
            <v>tem</v>
          </cell>
          <cell r="M868">
            <v>1175.5719999999999</v>
          </cell>
        </row>
        <row r="869">
          <cell r="A869">
            <v>2012</v>
          </cell>
          <cell r="B869">
            <v>10</v>
          </cell>
          <cell r="D869" t="str">
            <v>warm</v>
          </cell>
          <cell r="E869" t="str">
            <v>SG</v>
          </cell>
          <cell r="F869" t="str">
            <v>aran</v>
          </cell>
          <cell r="M869">
            <v>436.24400000000003</v>
          </cell>
        </row>
        <row r="870">
          <cell r="A870">
            <v>2012</v>
          </cell>
          <cell r="B870">
            <v>10</v>
          </cell>
          <cell r="D870" t="str">
            <v>warm</v>
          </cell>
          <cell r="E870" t="str">
            <v>SG</v>
          </cell>
          <cell r="F870" t="str">
            <v>cas</v>
          </cell>
          <cell r="M870">
            <v>1863.131293527</v>
          </cell>
        </row>
        <row r="871">
          <cell r="A871">
            <v>2012</v>
          </cell>
          <cell r="B871">
            <v>10</v>
          </cell>
          <cell r="D871" t="str">
            <v>warm</v>
          </cell>
          <cell r="E871" t="str">
            <v>SG</v>
          </cell>
          <cell r="F871" t="str">
            <v>dgi</v>
          </cell>
          <cell r="M871">
            <v>106637.2123164549</v>
          </cell>
        </row>
        <row r="872">
          <cell r="A872">
            <v>2012</v>
          </cell>
          <cell r="B872">
            <v>10</v>
          </cell>
          <cell r="D872" t="str">
            <v>warm</v>
          </cell>
          <cell r="E872" t="str">
            <v>SG</v>
          </cell>
          <cell r="F872" t="str">
            <v>dow</v>
          </cell>
          <cell r="M872">
            <v>346.791</v>
          </cell>
        </row>
        <row r="873">
          <cell r="A873">
            <v>2012</v>
          </cell>
          <cell r="B873">
            <v>10</v>
          </cell>
          <cell r="D873" t="str">
            <v>warm</v>
          </cell>
          <cell r="E873" t="str">
            <v>SG</v>
          </cell>
          <cell r="F873" t="str">
            <v>eco</v>
          </cell>
          <cell r="M873">
            <v>296.15199999999999</v>
          </cell>
        </row>
        <row r="874">
          <cell r="A874">
            <v>2012</v>
          </cell>
          <cell r="B874">
            <v>10</v>
          </cell>
          <cell r="D874" t="str">
            <v>warm</v>
          </cell>
          <cell r="E874" t="str">
            <v>SG</v>
          </cell>
          <cell r="F874" t="str">
            <v>ess</v>
          </cell>
          <cell r="M874">
            <v>3112.5096207880001</v>
          </cell>
        </row>
        <row r="875">
          <cell r="A875">
            <v>2012</v>
          </cell>
          <cell r="B875">
            <v>10</v>
          </cell>
          <cell r="D875" t="str">
            <v>warm</v>
          </cell>
          <cell r="E875" t="str">
            <v>SG</v>
          </cell>
          <cell r="F875" t="str">
            <v>ins</v>
          </cell>
          <cell r="M875">
            <v>40597.1442135342</v>
          </cell>
        </row>
        <row r="876">
          <cell r="A876">
            <v>2012</v>
          </cell>
          <cell r="B876">
            <v>10</v>
          </cell>
          <cell r="D876" t="str">
            <v>warm</v>
          </cell>
          <cell r="E876" t="str">
            <v>SG</v>
          </cell>
          <cell r="F876" t="str">
            <v>rock</v>
          </cell>
          <cell r="M876">
            <v>30.919</v>
          </cell>
        </row>
        <row r="877">
          <cell r="A877">
            <v>2012</v>
          </cell>
          <cell r="B877">
            <v>10</v>
          </cell>
          <cell r="D877" t="str">
            <v>warm</v>
          </cell>
          <cell r="E877" t="str">
            <v>SG</v>
          </cell>
          <cell r="F877" t="str">
            <v>shr</v>
          </cell>
          <cell r="M877">
            <v>222.608270003</v>
          </cell>
        </row>
        <row r="878">
          <cell r="A878">
            <v>2012</v>
          </cell>
          <cell r="B878">
            <v>10</v>
          </cell>
          <cell r="D878" t="str">
            <v>warm</v>
          </cell>
          <cell r="E878" t="str">
            <v>SG</v>
          </cell>
          <cell r="F878" t="str">
            <v>sola</v>
          </cell>
          <cell r="M878">
            <v>11.878</v>
          </cell>
        </row>
        <row r="879">
          <cell r="A879">
            <v>2012</v>
          </cell>
          <cell r="B879">
            <v>10</v>
          </cell>
          <cell r="D879" t="str">
            <v>warm</v>
          </cell>
          <cell r="E879" t="str">
            <v>SG</v>
          </cell>
          <cell r="F879" t="str">
            <v>tem</v>
          </cell>
          <cell r="M879">
            <v>453.67399999999998</v>
          </cell>
        </row>
        <row r="880">
          <cell r="A880">
            <v>2012</v>
          </cell>
          <cell r="B880">
            <v>10</v>
          </cell>
          <cell r="D880" t="str">
            <v>able</v>
          </cell>
          <cell r="E880" t="str">
            <v>SG</v>
          </cell>
          <cell r="F880" t="str">
            <v>aran</v>
          </cell>
          <cell r="M880">
            <v>579.26599999999996</v>
          </cell>
        </row>
        <row r="881">
          <cell r="A881">
            <v>2012</v>
          </cell>
          <cell r="B881">
            <v>10</v>
          </cell>
          <cell r="D881" t="str">
            <v>able</v>
          </cell>
          <cell r="E881" t="str">
            <v>SG</v>
          </cell>
          <cell r="F881" t="str">
            <v>cas</v>
          </cell>
          <cell r="M881">
            <v>2946.3670209405</v>
          </cell>
        </row>
        <row r="882">
          <cell r="A882">
            <v>2012</v>
          </cell>
          <cell r="B882">
            <v>10</v>
          </cell>
          <cell r="D882" t="str">
            <v>able</v>
          </cell>
          <cell r="E882" t="str">
            <v>SG</v>
          </cell>
          <cell r="F882" t="str">
            <v>dgi</v>
          </cell>
          <cell r="M882">
            <v>20837.905323426901</v>
          </cell>
        </row>
        <row r="883">
          <cell r="A883">
            <v>2012</v>
          </cell>
          <cell r="B883">
            <v>10</v>
          </cell>
          <cell r="D883" t="str">
            <v>able</v>
          </cell>
          <cell r="E883" t="str">
            <v>SG</v>
          </cell>
          <cell r="F883" t="str">
            <v>ess</v>
          </cell>
          <cell r="M883">
            <v>204.490285</v>
          </cell>
        </row>
        <row r="884">
          <cell r="A884">
            <v>2012</v>
          </cell>
          <cell r="B884">
            <v>10</v>
          </cell>
          <cell r="D884" t="str">
            <v>able</v>
          </cell>
          <cell r="E884" t="str">
            <v>SG</v>
          </cell>
          <cell r="F884" t="str">
            <v>ins</v>
          </cell>
          <cell r="M884">
            <v>29938.9154887242</v>
          </cell>
        </row>
        <row r="885">
          <cell r="A885">
            <v>2012</v>
          </cell>
          <cell r="B885">
            <v>10</v>
          </cell>
          <cell r="D885" t="str">
            <v>able</v>
          </cell>
          <cell r="E885" t="str">
            <v>SG</v>
          </cell>
          <cell r="F885" t="str">
            <v>shr</v>
          </cell>
          <cell r="M885">
            <v>442.07004199739998</v>
          </cell>
        </row>
        <row r="886">
          <cell r="A886">
            <v>2012</v>
          </cell>
          <cell r="B886">
            <v>10</v>
          </cell>
          <cell r="D886" t="str">
            <v>able</v>
          </cell>
          <cell r="E886" t="str">
            <v>SG</v>
          </cell>
          <cell r="F886" t="str">
            <v>sola</v>
          </cell>
          <cell r="M886">
            <v>103.206</v>
          </cell>
        </row>
        <row r="887">
          <cell r="A887">
            <v>2012</v>
          </cell>
          <cell r="B887">
            <v>10</v>
          </cell>
          <cell r="D887" t="str">
            <v>warm</v>
          </cell>
          <cell r="E887" t="str">
            <v>SG</v>
          </cell>
          <cell r="F887" t="str">
            <v>aran</v>
          </cell>
          <cell r="M887">
            <v>300.80500000000001</v>
          </cell>
        </row>
        <row r="888">
          <cell r="A888">
            <v>2012</v>
          </cell>
          <cell r="B888">
            <v>10</v>
          </cell>
          <cell r="D888" t="str">
            <v>warm</v>
          </cell>
          <cell r="E888" t="str">
            <v>SG</v>
          </cell>
          <cell r="F888" t="str">
            <v>cas</v>
          </cell>
          <cell r="M888">
            <v>968.93795712660005</v>
          </cell>
        </row>
        <row r="889">
          <cell r="A889">
            <v>2012</v>
          </cell>
          <cell r="B889">
            <v>10</v>
          </cell>
          <cell r="D889" t="str">
            <v>warm</v>
          </cell>
          <cell r="E889" t="str">
            <v>SG</v>
          </cell>
          <cell r="F889" t="str">
            <v>dgi</v>
          </cell>
          <cell r="M889">
            <v>13667.5021025445</v>
          </cell>
        </row>
        <row r="890">
          <cell r="A890">
            <v>2012</v>
          </cell>
          <cell r="B890">
            <v>10</v>
          </cell>
          <cell r="D890" t="str">
            <v>warm</v>
          </cell>
          <cell r="E890" t="str">
            <v>SG</v>
          </cell>
          <cell r="F890" t="str">
            <v>ess</v>
          </cell>
          <cell r="M890">
            <v>163.435</v>
          </cell>
        </row>
        <row r="891">
          <cell r="A891">
            <v>2012</v>
          </cell>
          <cell r="B891">
            <v>10</v>
          </cell>
          <cell r="D891" t="str">
            <v>warm</v>
          </cell>
          <cell r="E891" t="str">
            <v>SG</v>
          </cell>
          <cell r="F891" t="str">
            <v>shr</v>
          </cell>
          <cell r="M891">
            <v>46.981000000000002</v>
          </cell>
        </row>
        <row r="892">
          <cell r="A892">
            <v>2012</v>
          </cell>
          <cell r="B892">
            <v>11</v>
          </cell>
          <cell r="D892" t="str">
            <v>able</v>
          </cell>
          <cell r="E892" t="str">
            <v>SG</v>
          </cell>
          <cell r="F892" t="str">
            <v>aran</v>
          </cell>
          <cell r="M892">
            <v>333.02600000000001</v>
          </cell>
        </row>
        <row r="893">
          <cell r="A893">
            <v>2012</v>
          </cell>
          <cell r="B893">
            <v>11</v>
          </cell>
          <cell r="D893" t="str">
            <v>able</v>
          </cell>
          <cell r="E893" t="str">
            <v>SG</v>
          </cell>
          <cell r="F893" t="str">
            <v>cas</v>
          </cell>
          <cell r="M893">
            <v>1558.6535233766001</v>
          </cell>
        </row>
        <row r="894">
          <cell r="A894">
            <v>2012</v>
          </cell>
          <cell r="B894">
            <v>11</v>
          </cell>
          <cell r="D894" t="str">
            <v>able</v>
          </cell>
          <cell r="E894" t="str">
            <v>SG</v>
          </cell>
          <cell r="F894" t="str">
            <v>dgi</v>
          </cell>
          <cell r="M894">
            <v>5710.3862916049002</v>
          </cell>
        </row>
        <row r="895">
          <cell r="A895">
            <v>2012</v>
          </cell>
          <cell r="B895">
            <v>11</v>
          </cell>
          <cell r="D895" t="str">
            <v>able</v>
          </cell>
          <cell r="E895" t="str">
            <v>SG</v>
          </cell>
          <cell r="F895" t="str">
            <v>eco</v>
          </cell>
          <cell r="M895">
            <v>2326.1109999999999</v>
          </cell>
        </row>
        <row r="896">
          <cell r="A896">
            <v>2012</v>
          </cell>
          <cell r="B896">
            <v>11</v>
          </cell>
          <cell r="D896" t="str">
            <v>able</v>
          </cell>
          <cell r="E896" t="str">
            <v>SG</v>
          </cell>
          <cell r="F896" t="str">
            <v>ess</v>
          </cell>
          <cell r="M896">
            <v>14431.904525253</v>
          </cell>
        </row>
        <row r="897">
          <cell r="A897">
            <v>2012</v>
          </cell>
          <cell r="B897">
            <v>11</v>
          </cell>
          <cell r="D897" t="str">
            <v>able</v>
          </cell>
          <cell r="E897" t="str">
            <v>SG</v>
          </cell>
          <cell r="F897" t="str">
            <v>ins</v>
          </cell>
          <cell r="M897">
            <v>37427.105593963599</v>
          </cell>
        </row>
        <row r="898">
          <cell r="A898">
            <v>2012</v>
          </cell>
          <cell r="B898">
            <v>11</v>
          </cell>
          <cell r="D898" t="str">
            <v>able</v>
          </cell>
          <cell r="E898" t="str">
            <v>SG</v>
          </cell>
          <cell r="F898" t="str">
            <v>rock</v>
          </cell>
          <cell r="M898">
            <v>297.93400000000003</v>
          </cell>
        </row>
        <row r="899">
          <cell r="A899">
            <v>2012</v>
          </cell>
          <cell r="B899">
            <v>11</v>
          </cell>
          <cell r="D899" t="str">
            <v>able</v>
          </cell>
          <cell r="E899" t="str">
            <v>SG</v>
          </cell>
          <cell r="F899" t="str">
            <v>shr</v>
          </cell>
          <cell r="M899">
            <v>132.17837952369999</v>
          </cell>
        </row>
        <row r="900">
          <cell r="A900">
            <v>2012</v>
          </cell>
          <cell r="B900">
            <v>11</v>
          </cell>
          <cell r="D900" t="str">
            <v>warm</v>
          </cell>
          <cell r="E900" t="str">
            <v>SG</v>
          </cell>
          <cell r="F900" t="str">
            <v>aran</v>
          </cell>
          <cell r="M900">
            <v>129.41399999999999</v>
          </cell>
        </row>
        <row r="901">
          <cell r="A901">
            <v>2012</v>
          </cell>
          <cell r="B901">
            <v>11</v>
          </cell>
          <cell r="D901" t="str">
            <v>warm</v>
          </cell>
          <cell r="E901" t="str">
            <v>SG</v>
          </cell>
          <cell r="F901" t="str">
            <v>cas</v>
          </cell>
          <cell r="M901">
            <v>1053.4753391342999</v>
          </cell>
        </row>
        <row r="902">
          <cell r="A902">
            <v>2012</v>
          </cell>
          <cell r="B902">
            <v>11</v>
          </cell>
          <cell r="D902" t="str">
            <v>warm</v>
          </cell>
          <cell r="E902" t="str">
            <v>SG</v>
          </cell>
          <cell r="F902" t="str">
            <v>dgi</v>
          </cell>
          <cell r="M902">
            <v>6597.2358579891998</v>
          </cell>
        </row>
        <row r="903">
          <cell r="A903">
            <v>2012</v>
          </cell>
          <cell r="B903">
            <v>11</v>
          </cell>
          <cell r="D903" t="str">
            <v>warm</v>
          </cell>
          <cell r="E903" t="str">
            <v>SG</v>
          </cell>
          <cell r="F903" t="str">
            <v>eco</v>
          </cell>
          <cell r="M903">
            <v>506.76</v>
          </cell>
        </row>
        <row r="904">
          <cell r="A904">
            <v>2012</v>
          </cell>
          <cell r="B904">
            <v>11</v>
          </cell>
          <cell r="D904" t="str">
            <v>warm</v>
          </cell>
          <cell r="E904" t="str">
            <v>SG</v>
          </cell>
          <cell r="F904" t="str">
            <v>ess</v>
          </cell>
          <cell r="M904">
            <v>177.96086998000001</v>
          </cell>
        </row>
        <row r="905">
          <cell r="A905">
            <v>2012</v>
          </cell>
          <cell r="B905">
            <v>11</v>
          </cell>
          <cell r="D905" t="str">
            <v>warm</v>
          </cell>
          <cell r="E905" t="str">
            <v>SG</v>
          </cell>
          <cell r="F905" t="str">
            <v>ins</v>
          </cell>
          <cell r="M905">
            <v>7176.7761030394004</v>
          </cell>
        </row>
        <row r="906">
          <cell r="A906">
            <v>2012</v>
          </cell>
          <cell r="B906">
            <v>11</v>
          </cell>
          <cell r="D906" t="str">
            <v>warm</v>
          </cell>
          <cell r="E906" t="str">
            <v>SG</v>
          </cell>
          <cell r="F906" t="str">
            <v>rock</v>
          </cell>
          <cell r="M906">
            <v>92.019000000000005</v>
          </cell>
        </row>
        <row r="907">
          <cell r="A907">
            <v>2012</v>
          </cell>
          <cell r="B907">
            <v>11</v>
          </cell>
          <cell r="D907" t="str">
            <v>able</v>
          </cell>
          <cell r="E907" t="str">
            <v>SG</v>
          </cell>
          <cell r="F907" t="str">
            <v>aran</v>
          </cell>
          <cell r="M907">
            <v>55.76</v>
          </cell>
        </row>
        <row r="908">
          <cell r="A908">
            <v>2012</v>
          </cell>
          <cell r="B908">
            <v>11</v>
          </cell>
          <cell r="D908" t="str">
            <v>able</v>
          </cell>
          <cell r="E908" t="str">
            <v>SG</v>
          </cell>
          <cell r="F908" t="str">
            <v>cas</v>
          </cell>
          <cell r="M908">
            <v>1282.1248615172001</v>
          </cell>
        </row>
        <row r="909">
          <cell r="A909">
            <v>2012</v>
          </cell>
          <cell r="B909">
            <v>11</v>
          </cell>
          <cell r="D909" t="str">
            <v>able</v>
          </cell>
          <cell r="E909" t="str">
            <v>SG</v>
          </cell>
          <cell r="F909" t="str">
            <v>dgi</v>
          </cell>
          <cell r="M909">
            <v>8589.4139017139005</v>
          </cell>
        </row>
        <row r="910">
          <cell r="A910">
            <v>2012</v>
          </cell>
          <cell r="B910">
            <v>11</v>
          </cell>
          <cell r="D910" t="str">
            <v>able</v>
          </cell>
          <cell r="E910" t="str">
            <v>SG</v>
          </cell>
          <cell r="F910" t="str">
            <v>sola</v>
          </cell>
          <cell r="M910">
            <v>290.988</v>
          </cell>
        </row>
        <row r="911">
          <cell r="A911">
            <v>2012</v>
          </cell>
          <cell r="B911">
            <v>11</v>
          </cell>
          <cell r="D911" t="str">
            <v>warm</v>
          </cell>
          <cell r="E911" t="str">
            <v>SG</v>
          </cell>
          <cell r="F911" t="str">
            <v>aran</v>
          </cell>
          <cell r="M911">
            <v>20.420000000000002</v>
          </cell>
        </row>
        <row r="912">
          <cell r="A912">
            <v>2012</v>
          </cell>
          <cell r="B912">
            <v>11</v>
          </cell>
          <cell r="D912" t="str">
            <v>warm</v>
          </cell>
          <cell r="E912" t="str">
            <v>SG</v>
          </cell>
          <cell r="F912" t="str">
            <v>cas</v>
          </cell>
          <cell r="M912">
            <v>556.91818236229994</v>
          </cell>
        </row>
        <row r="913">
          <cell r="A913">
            <v>2012</v>
          </cell>
          <cell r="B913">
            <v>11</v>
          </cell>
          <cell r="D913" t="str">
            <v>warm</v>
          </cell>
          <cell r="E913" t="str">
            <v>SG</v>
          </cell>
          <cell r="F913" t="str">
            <v>dgi</v>
          </cell>
          <cell r="M913">
            <v>1796.8545156845</v>
          </cell>
        </row>
        <row r="914">
          <cell r="A914">
            <v>2012</v>
          </cell>
          <cell r="B914">
            <v>11</v>
          </cell>
          <cell r="D914" t="str">
            <v>warm</v>
          </cell>
          <cell r="E914" t="str">
            <v>SG</v>
          </cell>
          <cell r="F914" t="str">
            <v>sola</v>
          </cell>
          <cell r="M914">
            <v>11.263999999999999</v>
          </cell>
        </row>
      </sheetData>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mmy Data"/>
      <sheetName val="Instructions"/>
      <sheetName val="Ranges"/>
      <sheetName val="Look-up Measures"/>
      <sheetName val="Dummy_Data"/>
      <sheetName val="Look-up_Measures"/>
      <sheetName val="Dummy_Data2"/>
      <sheetName val="Look-up_Measures2"/>
      <sheetName val="Dummy_Data1"/>
      <sheetName val="Look-up_Measures1"/>
      <sheetName val="Dummy_Data3"/>
      <sheetName val="Look-up_Measures3"/>
      <sheetName val="Dummy_Data4"/>
      <sheetName val="Look-up_Measures4"/>
      <sheetName val="Dummy_Data5"/>
      <sheetName val="Look-up_Measures5"/>
      <sheetName val="Dummy_Data6"/>
      <sheetName val="Look-up_Measures6"/>
      <sheetName val="Dummy_Data7"/>
      <sheetName val="Look-up_Measures7"/>
      <sheetName val="Dummy_Data8"/>
      <sheetName val="Look-up_Measures8"/>
      <sheetName val="Dummy_Data9"/>
      <sheetName val="Look-up_Measures9"/>
      <sheetName val="Dummy_Data10"/>
      <sheetName val="Look-up_Measures10"/>
    </sheetNames>
    <sheetDataSet>
      <sheetData sheetId="0"/>
      <sheetData sheetId="1"/>
      <sheetData sheetId="2">
        <row r="2">
          <cell r="B2" t="str">
            <v>CERO</v>
          </cell>
          <cell r="C2" t="str">
            <v>BGT3078711G</v>
          </cell>
          <cell r="D2" t="str">
            <v>IWI_solid_pre1967_E&amp;W_pre1965_S</v>
          </cell>
          <cell r="E2" t="str">
            <v>New Notification</v>
          </cell>
          <cell r="F2" t="str">
            <v>Primary</v>
          </cell>
          <cell r="G2" t="str">
            <v>Yes</v>
          </cell>
          <cell r="H2" t="str">
            <v>Yes - (i)</v>
          </cell>
          <cell r="I2" t="str">
            <v>ESAS</v>
          </cell>
          <cell r="J2" t="str">
            <v>Owner Occupied</v>
          </cell>
          <cell r="K2" t="str">
            <v>House</v>
          </cell>
          <cell r="L2" t="str">
            <v>SAP</v>
          </cell>
        </row>
        <row r="3">
          <cell r="B3" t="str">
            <v>CSCO</v>
          </cell>
          <cell r="C3" t="str">
            <v>BGT3078711E</v>
          </cell>
          <cell r="D3" t="str">
            <v>IWI_solid_from1967_E&amp;W_from1965_S</v>
          </cell>
          <cell r="E3" t="str">
            <v>Edited Notification</v>
          </cell>
          <cell r="F3" t="str">
            <v>Secondary</v>
          </cell>
          <cell r="G3" t="str">
            <v>No</v>
          </cell>
          <cell r="H3" t="str">
            <v>Yes - (ii)</v>
          </cell>
          <cell r="I3" t="str">
            <v>WHD Core Group</v>
          </cell>
          <cell r="J3" t="str">
            <v>Private Rented Sector</v>
          </cell>
          <cell r="K3" t="str">
            <v>Bungalow</v>
          </cell>
          <cell r="L3" t="str">
            <v>RdSAP</v>
          </cell>
        </row>
        <row r="4">
          <cell r="B4" t="str">
            <v>HHCRO</v>
          </cell>
          <cell r="D4" t="str">
            <v>EWI_solid_pre1967_E&amp;W_pre1965_S</v>
          </cell>
          <cell r="E4" t="str">
            <v>Extended Notification</v>
          </cell>
          <cell r="F4" t="str">
            <v>N/A</v>
          </cell>
          <cell r="G4" t="str">
            <v>N/A</v>
          </cell>
          <cell r="H4" t="str">
            <v>No</v>
          </cell>
          <cell r="I4" t="str">
            <v>Sighted Document</v>
          </cell>
          <cell r="J4" t="str">
            <v>Social Housing (RSL)</v>
          </cell>
          <cell r="K4" t="str">
            <v>Flat</v>
          </cell>
          <cell r="L4" t="str">
            <v>AM</v>
          </cell>
        </row>
        <row r="5">
          <cell r="D5" t="str">
            <v>EWI_solid_from1967_E&amp;W_from1965_S</v>
          </cell>
          <cell r="H5" t="str">
            <v>N/A</v>
          </cell>
          <cell r="I5" t="str">
            <v>Other</v>
          </cell>
          <cell r="J5" t="str">
            <v>Unknown</v>
          </cell>
          <cell r="K5" t="str">
            <v>Maisonette</v>
          </cell>
          <cell r="L5" t="str">
            <v>iiRdSAP</v>
          </cell>
        </row>
        <row r="6">
          <cell r="D6" t="str">
            <v>IWI_non_solid</v>
          </cell>
          <cell r="I6" t="str">
            <v>N/A</v>
          </cell>
          <cell r="J6" t="str">
            <v>N/A</v>
          </cell>
        </row>
        <row r="7">
          <cell r="D7" t="str">
            <v>EWI_non_solid</v>
          </cell>
        </row>
        <row r="8">
          <cell r="D8" t="str">
            <v>EWI_Parkhomes</v>
          </cell>
        </row>
        <row r="9">
          <cell r="D9" t="str">
            <v>Standard_CWI</v>
          </cell>
        </row>
        <row r="10">
          <cell r="D10" t="str">
            <v>HTTC_CWI_solution</v>
          </cell>
        </row>
        <row r="11">
          <cell r="D11" t="str">
            <v>HTTC_SWI_solution</v>
          </cell>
        </row>
        <row r="12">
          <cell r="D12" t="str">
            <v>LI_ceiling_level_virgin</v>
          </cell>
        </row>
        <row r="13">
          <cell r="D13" t="str">
            <v>LI_ceiling_level_topup</v>
          </cell>
        </row>
        <row r="14">
          <cell r="D14" t="str">
            <v>LI_rafter</v>
          </cell>
        </row>
        <row r="15">
          <cell r="D15" t="str">
            <v>RIRI</v>
          </cell>
        </row>
        <row r="16">
          <cell r="D16" t="str">
            <v>FRI</v>
          </cell>
        </row>
        <row r="17">
          <cell r="D17" t="str">
            <v>UFI</v>
          </cell>
        </row>
        <row r="18">
          <cell r="D18" t="str">
            <v>HWCI</v>
          </cell>
        </row>
        <row r="19">
          <cell r="D19" t="str">
            <v>PWI</v>
          </cell>
        </row>
        <row r="20">
          <cell r="D20" t="str">
            <v>DP</v>
          </cell>
        </row>
        <row r="21">
          <cell r="D21" t="str">
            <v>WG</v>
          </cell>
        </row>
        <row r="22">
          <cell r="D22" t="str">
            <v>PWWD</v>
          </cell>
        </row>
        <row r="23">
          <cell r="D23" t="str">
            <v>QB_Replacement</v>
          </cell>
        </row>
        <row r="24">
          <cell r="D24" t="str">
            <v xml:space="preserve">QB_Repair_1_year </v>
          </cell>
        </row>
        <row r="25">
          <cell r="D25" t="str">
            <v xml:space="preserve">QB_Repair_2_year </v>
          </cell>
        </row>
        <row r="26">
          <cell r="D26" t="str">
            <v>Non_QB_installation</v>
          </cell>
        </row>
        <row r="27">
          <cell r="D27" t="str">
            <v>Electric_storage_heaters</v>
          </cell>
        </row>
        <row r="28">
          <cell r="D28" t="str">
            <v>Warm_air_units</v>
          </cell>
        </row>
        <row r="29">
          <cell r="D29" t="str">
            <v>Heating_controls</v>
          </cell>
        </row>
        <row r="30">
          <cell r="D30" t="str">
            <v>Heat_recovery_flue_gas</v>
          </cell>
        </row>
        <row r="31">
          <cell r="D31" t="str">
            <v>Heat_recovery_ventilation</v>
          </cell>
        </row>
        <row r="32">
          <cell r="D32" t="str">
            <v>Radiator_panels</v>
          </cell>
        </row>
        <row r="33">
          <cell r="D33" t="str">
            <v>DHS_biomass_upgrade</v>
          </cell>
        </row>
        <row r="34">
          <cell r="D34" t="str">
            <v>DHS_biomass_new_connection</v>
          </cell>
        </row>
        <row r="35">
          <cell r="D35" t="str">
            <v xml:space="preserve">DHS_gas/oil_upgrade </v>
          </cell>
        </row>
        <row r="36">
          <cell r="D36" t="str">
            <v xml:space="preserve">DHS_gas/oil_new_connection </v>
          </cell>
        </row>
        <row r="37">
          <cell r="D37" t="str">
            <v xml:space="preserve">DHS_CHP_upgrade </v>
          </cell>
        </row>
        <row r="38">
          <cell r="D38" t="str">
            <v>DHS_CHP_new_connection</v>
          </cell>
        </row>
        <row r="39">
          <cell r="D39" t="str">
            <v>DHS_heat_meters</v>
          </cell>
        </row>
        <row r="40">
          <cell r="D40" t="str">
            <v>ASHP</v>
          </cell>
        </row>
        <row r="41">
          <cell r="D41" t="str">
            <v>GSHP</v>
          </cell>
        </row>
        <row r="42">
          <cell r="D42" t="str">
            <v>Biomass_boilers</v>
          </cell>
        </row>
        <row r="43">
          <cell r="D43" t="str">
            <v>Micro_CHP</v>
          </cell>
        </row>
        <row r="44">
          <cell r="D44" t="str">
            <v>Solar_PV</v>
          </cell>
        </row>
        <row r="45">
          <cell r="D45" t="str">
            <v>Micro_wind</v>
          </cell>
        </row>
        <row r="46">
          <cell r="D46" t="str">
            <v>Micro_hydro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refreshError="1"/>
      <sheetData sheetId="1" refreshError="1"/>
      <sheetData sheetId="2" refreshError="1">
        <row r="2">
          <cell r="B2">
            <v>293</v>
          </cell>
        </row>
      </sheetData>
      <sheetData sheetId="3"/>
      <sheetData sheetId="4" refreshError="1">
        <row r="3">
          <cell r="C3">
            <v>96.316568000000004</v>
          </cell>
          <cell r="H3">
            <v>24.128450999999998</v>
          </cell>
          <cell r="I3">
            <v>5.3253529999999998</v>
          </cell>
        </row>
        <row r="4">
          <cell r="C4">
            <v>30.817082636326528</v>
          </cell>
          <cell r="H4">
            <v>7.7200472948469399</v>
          </cell>
          <cell r="I4">
            <v>1.703879639642857</v>
          </cell>
        </row>
        <row r="5">
          <cell r="C5">
            <v>44.604992614285713</v>
          </cell>
          <cell r="H5">
            <v>11.174083433928573</v>
          </cell>
          <cell r="I5">
            <v>2.4662145874999997</v>
          </cell>
        </row>
        <row r="6">
          <cell r="C6">
            <v>38.453617929795918</v>
          </cell>
          <cell r="H6">
            <v>9.6330906004081633</v>
          </cell>
          <cell r="I6">
            <v>2.1261044542857142</v>
          </cell>
        </row>
        <row r="7">
          <cell r="C7">
            <v>52.572678584081622</v>
          </cell>
          <cell r="H7">
            <v>13.170083939336735</v>
          </cell>
          <cell r="I7">
            <v>2.9067487567857135</v>
          </cell>
        </row>
        <row r="8">
          <cell r="C8">
            <v>30.235060235510204</v>
          </cell>
          <cell r="H8">
            <v>7.5742437314795934</v>
          </cell>
          <cell r="I8">
            <v>1.6716995617857144</v>
          </cell>
        </row>
      </sheetData>
      <sheetData sheetId="5" refreshError="1"/>
      <sheetData sheetId="6" refreshError="1"/>
      <sheetData sheetId="7" refreshError="1"/>
      <sheetData sheetId="8" refreshError="1"/>
      <sheetData sheetId="9"/>
      <sheetData sheetId="10"/>
      <sheetData sheetId="11">
        <row r="2">
          <cell r="B2">
            <v>293</v>
          </cell>
        </row>
      </sheetData>
      <sheetData sheetId="12"/>
      <sheetData sheetId="13">
        <row r="3">
          <cell r="C3">
            <v>96.316568000000004</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
          <cell r="B2">
            <v>293</v>
          </cell>
        </row>
      </sheetData>
      <sheetData sheetId="48"/>
      <sheetData sheetId="49">
        <row r="3">
          <cell r="C3">
            <v>96.316568000000004</v>
          </cell>
        </row>
      </sheetData>
      <sheetData sheetId="50"/>
      <sheetData sheetId="51"/>
      <sheetData sheetId="52"/>
      <sheetData sheetId="53"/>
      <sheetData sheetId="54"/>
      <sheetData sheetId="55"/>
      <sheetData sheetId="56">
        <row r="2">
          <cell r="B2">
            <v>293</v>
          </cell>
        </row>
      </sheetData>
      <sheetData sheetId="57"/>
      <sheetData sheetId="58">
        <row r="3">
          <cell r="C3">
            <v>96.316568000000004</v>
          </cell>
        </row>
      </sheetData>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ow r="2">
          <cell r="B2">
            <v>293</v>
          </cell>
        </row>
      </sheetData>
      <sheetData sheetId="84"/>
      <sheetData sheetId="85">
        <row r="3">
          <cell r="C3">
            <v>96.316568000000004</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ow r="2">
          <cell r="B2">
            <v>293</v>
          </cell>
        </row>
      </sheetData>
      <sheetData sheetId="102"/>
      <sheetData sheetId="103">
        <row r="3">
          <cell r="C3">
            <v>96.316568000000004</v>
          </cell>
        </row>
      </sheetData>
      <sheetData sheetId="104"/>
      <sheetData sheetId="105"/>
      <sheetData sheetId="106"/>
      <sheetData sheetId="107"/>
      <sheetData sheetId="108"/>
      <sheetData sheetId="109"/>
      <sheetData sheetId="110">
        <row r="2">
          <cell r="B2">
            <v>293</v>
          </cell>
        </row>
      </sheetData>
      <sheetData sheetId="111"/>
      <sheetData sheetId="112">
        <row r="3">
          <cell r="C3">
            <v>96.316568000000004</v>
          </cell>
        </row>
      </sheetData>
      <sheetData sheetId="113"/>
      <sheetData sheetId="114"/>
      <sheetData sheetId="115"/>
      <sheetData sheetId="116"/>
      <sheetData sheetId="117"/>
      <sheetData sheetId="118"/>
      <sheetData sheetId="119">
        <row r="2">
          <cell r="B2">
            <v>293</v>
          </cell>
        </row>
      </sheetData>
      <sheetData sheetId="120"/>
      <sheetData sheetId="121">
        <row r="3">
          <cell r="C3">
            <v>96.316568000000004</v>
          </cell>
        </row>
      </sheetData>
      <sheetData sheetId="122"/>
      <sheetData sheetId="123"/>
      <sheetData sheetId="124"/>
      <sheetData sheetId="125"/>
      <sheetData sheetId="126"/>
      <sheetData sheetId="127"/>
      <sheetData sheetId="128">
        <row r="2">
          <cell r="B2">
            <v>293</v>
          </cell>
        </row>
      </sheetData>
      <sheetData sheetId="129"/>
      <sheetData sheetId="130">
        <row r="3">
          <cell r="C3">
            <v>96.316568000000004</v>
          </cell>
        </row>
      </sheetData>
      <sheetData sheetId="131"/>
      <sheetData sheetId="132"/>
      <sheetData sheetId="133"/>
      <sheetData sheetId="134"/>
      <sheetData sheetId="135"/>
      <sheetData sheetId="136"/>
      <sheetData sheetId="137">
        <row r="2">
          <cell r="B2">
            <v>293</v>
          </cell>
        </row>
      </sheetData>
      <sheetData sheetId="138"/>
      <sheetData sheetId="139">
        <row r="3">
          <cell r="C3">
            <v>96.316568000000004</v>
          </cell>
        </row>
      </sheetData>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ow r="2">
          <cell r="B2">
            <v>293</v>
          </cell>
        </row>
      </sheetData>
      <sheetData sheetId="165"/>
      <sheetData sheetId="166">
        <row r="3">
          <cell r="C3">
            <v>96.316568000000004</v>
          </cell>
        </row>
      </sheetData>
      <sheetData sheetId="167"/>
      <sheetData sheetId="168"/>
      <sheetData sheetId="169"/>
      <sheetData sheetId="170"/>
      <sheetData sheetId="171"/>
      <sheetData sheetId="172"/>
      <sheetData sheetId="173">
        <row r="2">
          <cell r="B2">
            <v>293</v>
          </cell>
        </row>
      </sheetData>
      <sheetData sheetId="174"/>
      <sheetData sheetId="175">
        <row r="3">
          <cell r="C3">
            <v>96.316568000000004</v>
          </cell>
        </row>
      </sheetData>
      <sheetData sheetId="176"/>
      <sheetData sheetId="177"/>
      <sheetData sheetId="178"/>
      <sheetData sheetId="17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ligations"/>
      <sheetName val="CO2 by Type "/>
      <sheetName val="Month BG"/>
      <sheetName val="SPG Totals"/>
      <sheetName val="Month Ofgem"/>
      <sheetName val="CO2 Progress"/>
      <sheetName val="AR4 details"/>
      <sheetName val="AR4"/>
      <sheetName val="Quarterly report"/>
      <sheetName val="Midas details"/>
      <sheetName val="Measure data 1"/>
      <sheetName val="PG Flex Data"/>
      <sheetName val="Summary"/>
      <sheetName val="SH Data"/>
      <sheetName val="Finance summary"/>
      <sheetName val="Graphs BG"/>
      <sheetName val="qry_Tim_Ofgem_SPG"/>
      <sheetName val="QX Analysis"/>
      <sheetName val="Graphs"/>
      <sheetName val="Jul-12 Month"/>
      <sheetName val="Last Report - Q18 Measures"/>
      <sheetName val="qry_Tim_CWI_Products"/>
      <sheetName val="AR Mar-12"/>
      <sheetName val="Q15 CENT1103 Issued 030212"/>
      <sheetName val="Q16 CENT1104 Issued 260412"/>
      <sheetName val="BGX slide Apr-12"/>
      <sheetName val="LE2"/>
      <sheetName val="Notes"/>
      <sheetName val="Last Report - Q18"/>
      <sheetName val="Chet Gap Analysis old"/>
      <sheetName val="JK ppt slide"/>
      <sheetName val="Chet Gap Analysis"/>
      <sheetName val="Comparison"/>
      <sheetName val="MT"/>
      <sheetName val="Procurement analysis"/>
      <sheetName val="Obligation Analysis"/>
      <sheetName val="Forecast Summary"/>
      <sheetName val="Forecast SG"/>
      <sheetName val="Forecast IB"/>
      <sheetName val="Forecast Social"/>
      <sheetName val="Forecast de-dupe"/>
      <sheetName val="Forecast non IO"/>
      <sheetName val="non-IO"/>
      <sheetName val="Mar-Jul suppliers"/>
      <sheetName val="Mar-12 Month"/>
      <sheetName val="Last Report - Q17 Measures"/>
      <sheetName val="Last Report - Q17"/>
      <sheetName val="Scheme CO2 by Type "/>
      <sheetName val="Midas summary"/>
      <sheetName val="SG contractors"/>
      <sheetName val="Insulation Summary"/>
      <sheetName val="Monthly Reporting"/>
      <sheetName val="Midas errors"/>
      <sheetName val="Finance details"/>
      <sheetName val="Finance summary (not IO)"/>
      <sheetName val="Finance reconciliation"/>
      <sheetName val="Finance summary (IO)"/>
      <sheetName val="Last Report - Q16"/>
      <sheetName val="Last Report - Q16 Measures"/>
      <sheetName val="CO2_by_Type_"/>
      <sheetName val="Month_BG"/>
      <sheetName val="SPG_Totals"/>
      <sheetName val="Month_Ofgem"/>
      <sheetName val="CO2_Progress"/>
      <sheetName val="AR4_details"/>
      <sheetName val="Quarterly_report"/>
      <sheetName val="Midas_details"/>
      <sheetName val="Measure_data_1"/>
      <sheetName val="PG_Flex_Data"/>
      <sheetName val="SH_Data"/>
      <sheetName val="Finance_summary"/>
      <sheetName val="Graphs_BG"/>
      <sheetName val="QX_Analysis"/>
      <sheetName val="Jul-12_Month"/>
      <sheetName val="Last_Report_-_Q18_Measures"/>
      <sheetName val="AR_Mar-12"/>
      <sheetName val="Q15_CENT1103_Issued_030212"/>
      <sheetName val="Q16_CENT1104_Issued_260412"/>
      <sheetName val="BGX_slide_Apr-12"/>
      <sheetName val="Last_Report_-_Q18"/>
      <sheetName val="Chet_Gap_Analysis_old"/>
      <sheetName val="JK_ppt_slide"/>
      <sheetName val="Chet_Gap_Analysis"/>
      <sheetName val="Procurement_analysis"/>
      <sheetName val="Obligation_Analysis"/>
      <sheetName val="Forecast_Summary"/>
      <sheetName val="Forecast_SG"/>
      <sheetName val="Forecast_IB"/>
      <sheetName val="Forecast_Social"/>
      <sheetName val="Forecast_de-dupe"/>
      <sheetName val="Forecast_non_IO"/>
      <sheetName val="Mar-Jul_suppliers"/>
      <sheetName val="Mar-12_Month"/>
      <sheetName val="Last_Report_-_Q17_Measures"/>
      <sheetName val="Last_Report_-_Q17"/>
      <sheetName val="Scheme_CO2_by_Type_"/>
      <sheetName val="Midas_summary"/>
      <sheetName val="SG_contractors"/>
      <sheetName val="Insulation_Summary"/>
      <sheetName val="Monthly_Reporting"/>
      <sheetName val="Midas_errors"/>
      <sheetName val="Finance_details"/>
      <sheetName val="Finance_summary_(not_IO)"/>
      <sheetName val="Finance_reconciliation"/>
      <sheetName val="Finance_summary_(IO)"/>
      <sheetName val="Last_Report_-_Q16"/>
      <sheetName val="Last_Report_-_Q16_Measures"/>
      <sheetName val="CO2_by_Type_2"/>
      <sheetName val="Month_BG2"/>
      <sheetName val="SPG_Totals2"/>
      <sheetName val="Month_Ofgem2"/>
      <sheetName val="CO2_Progress2"/>
      <sheetName val="AR4_details2"/>
      <sheetName val="Quarterly_report2"/>
      <sheetName val="Midas_details2"/>
      <sheetName val="Measure_data_12"/>
      <sheetName val="PG_Flex_Data2"/>
      <sheetName val="SH_Data2"/>
      <sheetName val="Finance_summary2"/>
      <sheetName val="Graphs_BG2"/>
      <sheetName val="QX_Analysis2"/>
      <sheetName val="Jul-12_Month2"/>
      <sheetName val="Last_Report_-_Q18_Measures2"/>
      <sheetName val="AR_Mar-122"/>
      <sheetName val="Q15_CENT1103_Issued_0302122"/>
      <sheetName val="Q16_CENT1104_Issued_2604122"/>
      <sheetName val="BGX_slide_Apr-122"/>
      <sheetName val="Last_Report_-_Q182"/>
      <sheetName val="Chet_Gap_Analysis_old2"/>
      <sheetName val="JK_ppt_slide2"/>
      <sheetName val="Chet_Gap_Analysis2"/>
      <sheetName val="Procurement_analysis2"/>
      <sheetName val="Obligation_Analysis2"/>
      <sheetName val="Forecast_Summary2"/>
      <sheetName val="Forecast_SG2"/>
      <sheetName val="Forecast_IB2"/>
      <sheetName val="Forecast_Social2"/>
      <sheetName val="Forecast_de-dupe2"/>
      <sheetName val="Forecast_non_IO2"/>
      <sheetName val="Mar-Jul_suppliers2"/>
      <sheetName val="Mar-12_Month2"/>
      <sheetName val="Last_Report_-_Q17_Measures2"/>
      <sheetName val="Last_Report_-_Q172"/>
      <sheetName val="Scheme_CO2_by_Type_2"/>
      <sheetName val="Midas_summary2"/>
      <sheetName val="SG_contractors2"/>
      <sheetName val="Insulation_Summary2"/>
      <sheetName val="Monthly_Reporting2"/>
      <sheetName val="Midas_errors2"/>
      <sheetName val="Finance_details2"/>
      <sheetName val="Finance_summary_(not_IO)2"/>
      <sheetName val="Finance_reconciliation2"/>
      <sheetName val="Finance_summary_(IO)2"/>
      <sheetName val="Last_Report_-_Q162"/>
      <sheetName val="Last_Report_-_Q16_Measures2"/>
      <sheetName val="CO2_by_Type_1"/>
      <sheetName val="Month_BG1"/>
      <sheetName val="SPG_Totals1"/>
      <sheetName val="Month_Ofgem1"/>
      <sheetName val="CO2_Progress1"/>
      <sheetName val="AR4_details1"/>
      <sheetName val="Quarterly_report1"/>
      <sheetName val="Midas_details1"/>
      <sheetName val="Measure_data_11"/>
      <sheetName val="PG_Flex_Data1"/>
      <sheetName val="SH_Data1"/>
      <sheetName val="Finance_summary1"/>
      <sheetName val="Graphs_BG1"/>
      <sheetName val="QX_Analysis1"/>
      <sheetName val="Jul-12_Month1"/>
      <sheetName val="Last_Report_-_Q18_Measures1"/>
      <sheetName val="AR_Mar-121"/>
      <sheetName val="Q15_CENT1103_Issued_0302121"/>
      <sheetName val="Q16_CENT1104_Issued_2604121"/>
      <sheetName val="BGX_slide_Apr-121"/>
      <sheetName val="Last_Report_-_Q181"/>
      <sheetName val="Chet_Gap_Analysis_old1"/>
      <sheetName val="JK_ppt_slide1"/>
      <sheetName val="Chet_Gap_Analysis1"/>
      <sheetName val="Procurement_analysis1"/>
      <sheetName val="Obligation_Analysis1"/>
      <sheetName val="Forecast_Summary1"/>
      <sheetName val="Forecast_SG1"/>
      <sheetName val="Forecast_IB1"/>
      <sheetName val="Forecast_Social1"/>
      <sheetName val="Forecast_de-dupe1"/>
      <sheetName val="Forecast_non_IO1"/>
      <sheetName val="Mar-Jul_suppliers1"/>
      <sheetName val="Mar-12_Month1"/>
      <sheetName val="Last_Report_-_Q17_Measures1"/>
      <sheetName val="Last_Report_-_Q171"/>
      <sheetName val="Scheme_CO2_by_Type_1"/>
      <sheetName val="Midas_summary1"/>
      <sheetName val="SG_contractors1"/>
      <sheetName val="Insulation_Summary1"/>
      <sheetName val="Monthly_Reporting1"/>
      <sheetName val="Midas_errors1"/>
      <sheetName val="Finance_details1"/>
      <sheetName val="Finance_summary_(not_IO)1"/>
      <sheetName val="Finance_reconciliation1"/>
      <sheetName val="Finance_summary_(IO)1"/>
      <sheetName val="Last_Report_-_Q161"/>
      <sheetName val="Last_Report_-_Q16_Measures1"/>
      <sheetName val="CO2_by_Type_3"/>
      <sheetName val="Month_BG3"/>
      <sheetName val="SPG_Totals3"/>
      <sheetName val="Month_Ofgem3"/>
      <sheetName val="CO2_Progress3"/>
      <sheetName val="AR4_details3"/>
      <sheetName val="Quarterly_report3"/>
      <sheetName val="Midas_details3"/>
      <sheetName val="Measure_data_13"/>
      <sheetName val="PG_Flex_Data3"/>
      <sheetName val="SH_Data3"/>
      <sheetName val="Finance_summary3"/>
      <sheetName val="Graphs_BG3"/>
      <sheetName val="QX_Analysis3"/>
      <sheetName val="Jul-12_Month3"/>
      <sheetName val="Last_Report_-_Q18_Measures3"/>
      <sheetName val="AR_Mar-123"/>
      <sheetName val="Q15_CENT1103_Issued_0302123"/>
      <sheetName val="Q16_CENT1104_Issued_2604123"/>
      <sheetName val="BGX_slide_Apr-123"/>
      <sheetName val="Last_Report_-_Q183"/>
      <sheetName val="Chet_Gap_Analysis_old3"/>
      <sheetName val="JK_ppt_slide3"/>
      <sheetName val="Chet_Gap_Analysis3"/>
      <sheetName val="Procurement_analysis3"/>
      <sheetName val="Obligation_Analysis3"/>
      <sheetName val="Forecast_Summary3"/>
      <sheetName val="Forecast_SG3"/>
      <sheetName val="Forecast_IB3"/>
      <sheetName val="Forecast_Social3"/>
      <sheetName val="Forecast_de-dupe3"/>
      <sheetName val="Forecast_non_IO3"/>
      <sheetName val="Mar-Jul_suppliers3"/>
      <sheetName val="Mar-12_Month3"/>
      <sheetName val="Last_Report_-_Q17_Measures3"/>
      <sheetName val="Last_Report_-_Q173"/>
      <sheetName val="Scheme_CO2_by_Type_3"/>
      <sheetName val="Midas_summary3"/>
      <sheetName val="SG_contractors3"/>
      <sheetName val="Insulation_Summary3"/>
      <sheetName val="Monthly_Reporting3"/>
      <sheetName val="Midas_errors3"/>
      <sheetName val="Finance_details3"/>
      <sheetName val="Finance_summary_(not_IO)3"/>
      <sheetName val="Finance_reconciliation3"/>
      <sheetName val="Finance_summary_(IO)3"/>
      <sheetName val="Last_Report_-_Q163"/>
      <sheetName val="Last_Report_-_Q16_Measures3"/>
      <sheetName val="CO2_by_Type_4"/>
      <sheetName val="Month_BG4"/>
      <sheetName val="SPG_Totals4"/>
      <sheetName val="Month_Ofgem4"/>
      <sheetName val="CO2_Progress4"/>
      <sheetName val="AR4_details4"/>
      <sheetName val="Quarterly_report4"/>
      <sheetName val="Midas_details4"/>
      <sheetName val="Measure_data_14"/>
      <sheetName val="PG_Flex_Data4"/>
      <sheetName val="SH_Data4"/>
      <sheetName val="Finance_summary4"/>
      <sheetName val="Graphs_BG4"/>
      <sheetName val="QX_Analysis4"/>
      <sheetName val="Jul-12_Month4"/>
      <sheetName val="Last_Report_-_Q18_Measures4"/>
      <sheetName val="AR_Mar-124"/>
      <sheetName val="Q15_CENT1103_Issued_0302124"/>
      <sheetName val="Q16_CENT1104_Issued_2604124"/>
      <sheetName val="BGX_slide_Apr-124"/>
      <sheetName val="Last_Report_-_Q184"/>
      <sheetName val="Chet_Gap_Analysis_old4"/>
      <sheetName val="JK_ppt_slide4"/>
      <sheetName val="Chet_Gap_Analysis4"/>
      <sheetName val="Procurement_analysis4"/>
      <sheetName val="Obligation_Analysis4"/>
      <sheetName val="Forecast_Summary4"/>
      <sheetName val="Forecast_SG4"/>
      <sheetName val="Forecast_IB4"/>
      <sheetName val="Forecast_Social4"/>
      <sheetName val="Forecast_de-dupe4"/>
      <sheetName val="Forecast_non_IO4"/>
      <sheetName val="Mar-Jul_suppliers4"/>
      <sheetName val="Mar-12_Month4"/>
      <sheetName val="Last_Report_-_Q17_Measures4"/>
      <sheetName val="Last_Report_-_Q174"/>
      <sheetName val="Scheme_CO2_by_Type_4"/>
      <sheetName val="Midas_summary4"/>
      <sheetName val="SG_contractors4"/>
      <sheetName val="Insulation_Summary4"/>
      <sheetName val="Monthly_Reporting4"/>
      <sheetName val="Midas_errors4"/>
      <sheetName val="Finance_details4"/>
      <sheetName val="Finance_summary_(not_IO)4"/>
      <sheetName val="Finance_reconciliation4"/>
      <sheetName val="Finance_summary_(IO)4"/>
      <sheetName val="Last_Report_-_Q164"/>
      <sheetName val="Last_Report_-_Q16_Measures4"/>
      <sheetName val="CO2_by_Type_5"/>
      <sheetName val="Month_BG5"/>
      <sheetName val="SPG_Totals5"/>
      <sheetName val="Month_Ofgem5"/>
      <sheetName val="CO2_Progress5"/>
      <sheetName val="AR4_details5"/>
      <sheetName val="Quarterly_report5"/>
      <sheetName val="Midas_details5"/>
      <sheetName val="Measure_data_15"/>
      <sheetName val="PG_Flex_Data5"/>
      <sheetName val="SH_Data5"/>
      <sheetName val="Finance_summary5"/>
      <sheetName val="Graphs_BG5"/>
      <sheetName val="QX_Analysis5"/>
      <sheetName val="Jul-12_Month5"/>
      <sheetName val="Last_Report_-_Q18_Measures5"/>
      <sheetName val="AR_Mar-125"/>
      <sheetName val="Q15_CENT1103_Issued_0302125"/>
      <sheetName val="Q16_CENT1104_Issued_2604125"/>
      <sheetName val="BGX_slide_Apr-125"/>
      <sheetName val="Last_Report_-_Q185"/>
      <sheetName val="Chet_Gap_Analysis_old5"/>
      <sheetName val="JK_ppt_slide5"/>
      <sheetName val="Chet_Gap_Analysis5"/>
      <sheetName val="Procurement_analysis5"/>
      <sheetName val="Obligation_Analysis5"/>
      <sheetName val="Forecast_Summary5"/>
      <sheetName val="Forecast_SG5"/>
      <sheetName val="Forecast_IB5"/>
      <sheetName val="Forecast_Social5"/>
      <sheetName val="Forecast_de-dupe5"/>
      <sheetName val="Forecast_non_IO5"/>
      <sheetName val="Mar-Jul_suppliers5"/>
      <sheetName val="Mar-12_Month5"/>
      <sheetName val="Last_Report_-_Q17_Measures5"/>
      <sheetName val="Last_Report_-_Q175"/>
      <sheetName val="Scheme_CO2_by_Type_5"/>
      <sheetName val="Midas_summary5"/>
      <sheetName val="SG_contractors5"/>
      <sheetName val="Insulation_Summary5"/>
      <sheetName val="Monthly_Reporting5"/>
      <sheetName val="Midas_errors5"/>
      <sheetName val="Finance_details5"/>
      <sheetName val="Finance_summary_(not_IO)5"/>
      <sheetName val="Finance_reconciliation5"/>
      <sheetName val="Finance_summary_(IO)5"/>
      <sheetName val="Last_Report_-_Q165"/>
      <sheetName val="Last_Report_-_Q16_Measures5"/>
      <sheetName val="CO2_by_Type_6"/>
      <sheetName val="Month_BG6"/>
      <sheetName val="SPG_Totals6"/>
      <sheetName val="Month_Ofgem6"/>
      <sheetName val="CO2_Progress6"/>
      <sheetName val="AR4_details6"/>
      <sheetName val="Quarterly_report6"/>
      <sheetName val="Midas_details6"/>
      <sheetName val="Measure_data_16"/>
      <sheetName val="PG_Flex_Data6"/>
      <sheetName val="SH_Data6"/>
      <sheetName val="Finance_summary6"/>
      <sheetName val="Graphs_BG6"/>
      <sheetName val="QX_Analysis6"/>
      <sheetName val="Jul-12_Month6"/>
      <sheetName val="Last_Report_-_Q18_Measures6"/>
      <sheetName val="AR_Mar-126"/>
      <sheetName val="Q15_CENT1103_Issued_0302126"/>
      <sheetName val="Q16_CENT1104_Issued_2604126"/>
      <sheetName val="BGX_slide_Apr-126"/>
      <sheetName val="Last_Report_-_Q186"/>
      <sheetName val="Chet_Gap_Analysis_old6"/>
      <sheetName val="JK_ppt_slide6"/>
      <sheetName val="Chet_Gap_Analysis6"/>
      <sheetName val="Procurement_analysis6"/>
      <sheetName val="Obligation_Analysis6"/>
      <sheetName val="Forecast_Summary6"/>
      <sheetName val="Forecast_SG6"/>
      <sheetName val="Forecast_IB6"/>
      <sheetName val="Forecast_Social6"/>
      <sheetName val="Forecast_de-dupe6"/>
      <sheetName val="Forecast_non_IO6"/>
      <sheetName val="Mar-Jul_suppliers6"/>
      <sheetName val="Mar-12_Month6"/>
      <sheetName val="Last_Report_-_Q17_Measures6"/>
      <sheetName val="Last_Report_-_Q176"/>
      <sheetName val="Scheme_CO2_by_Type_6"/>
      <sheetName val="Midas_summary6"/>
      <sheetName val="SG_contractors6"/>
      <sheetName val="Insulation_Summary6"/>
      <sheetName val="Monthly_Reporting6"/>
      <sheetName val="Midas_errors6"/>
      <sheetName val="Finance_details6"/>
      <sheetName val="Finance_summary_(not_IO)6"/>
      <sheetName val="Finance_reconciliation6"/>
      <sheetName val="Finance_summary_(IO)6"/>
      <sheetName val="Last_Report_-_Q166"/>
      <sheetName val="Last_Report_-_Q16_Measures6"/>
      <sheetName val="CO2_by_Type_7"/>
      <sheetName val="Month_BG7"/>
      <sheetName val="SPG_Totals7"/>
      <sheetName val="Month_Ofgem7"/>
      <sheetName val="CO2_Progress7"/>
      <sheetName val="AR4_details7"/>
      <sheetName val="Quarterly_report7"/>
      <sheetName val="Midas_details7"/>
      <sheetName val="Measure_data_17"/>
      <sheetName val="PG_Flex_Data7"/>
      <sheetName val="SH_Data7"/>
      <sheetName val="Finance_summary7"/>
      <sheetName val="Graphs_BG7"/>
      <sheetName val="QX_Analysis7"/>
      <sheetName val="Jul-12_Month7"/>
      <sheetName val="Last_Report_-_Q18_Measures7"/>
      <sheetName val="AR_Mar-127"/>
      <sheetName val="Q15_CENT1103_Issued_0302127"/>
      <sheetName val="Q16_CENT1104_Issued_2604127"/>
      <sheetName val="BGX_slide_Apr-127"/>
      <sheetName val="Last_Report_-_Q187"/>
      <sheetName val="Chet_Gap_Analysis_old7"/>
      <sheetName val="JK_ppt_slide7"/>
      <sheetName val="Chet_Gap_Analysis7"/>
      <sheetName val="Procurement_analysis7"/>
      <sheetName val="Obligation_Analysis7"/>
      <sheetName val="Forecast_Summary7"/>
      <sheetName val="Forecast_SG7"/>
      <sheetName val="Forecast_IB7"/>
      <sheetName val="Forecast_Social7"/>
      <sheetName val="Forecast_de-dupe7"/>
      <sheetName val="Forecast_non_IO7"/>
      <sheetName val="Mar-Jul_suppliers7"/>
      <sheetName val="Mar-12_Month7"/>
      <sheetName val="Last_Report_-_Q17_Measures7"/>
      <sheetName val="Last_Report_-_Q177"/>
      <sheetName val="Scheme_CO2_by_Type_7"/>
      <sheetName val="Midas_summary7"/>
      <sheetName val="SG_contractors7"/>
      <sheetName val="Insulation_Summary7"/>
      <sheetName val="Monthly_Reporting7"/>
      <sheetName val="Midas_errors7"/>
      <sheetName val="Finance_details7"/>
      <sheetName val="Finance_summary_(not_IO)7"/>
      <sheetName val="Finance_reconciliation7"/>
      <sheetName val="Finance_summary_(IO)7"/>
      <sheetName val="Last_Report_-_Q167"/>
      <sheetName val="Last_Report_-_Q16_Measures7"/>
      <sheetName val="CO2_by_Type_8"/>
      <sheetName val="Month_BG8"/>
      <sheetName val="SPG_Totals8"/>
      <sheetName val="Month_Ofgem8"/>
      <sheetName val="CO2_Progress8"/>
      <sheetName val="AR4_details8"/>
      <sheetName val="Quarterly_report8"/>
      <sheetName val="Midas_details8"/>
      <sheetName val="Measure_data_18"/>
      <sheetName val="PG_Flex_Data8"/>
      <sheetName val="SH_Data8"/>
      <sheetName val="Finance_summary8"/>
      <sheetName val="Graphs_BG8"/>
      <sheetName val="QX_Analysis8"/>
      <sheetName val="Jul-12_Month8"/>
      <sheetName val="Last_Report_-_Q18_Measures8"/>
      <sheetName val="AR_Mar-128"/>
      <sheetName val="Q15_CENT1103_Issued_0302128"/>
      <sheetName val="Q16_CENT1104_Issued_2604128"/>
      <sheetName val="BGX_slide_Apr-128"/>
      <sheetName val="Last_Report_-_Q188"/>
      <sheetName val="Chet_Gap_Analysis_old8"/>
      <sheetName val="JK_ppt_slide8"/>
      <sheetName val="Chet_Gap_Analysis8"/>
      <sheetName val="Procurement_analysis8"/>
      <sheetName val="Obligation_Analysis8"/>
      <sheetName val="Forecast_Summary8"/>
      <sheetName val="Forecast_SG8"/>
      <sheetName val="Forecast_IB8"/>
      <sheetName val="Forecast_Social8"/>
      <sheetName val="Forecast_de-dupe8"/>
      <sheetName val="Forecast_non_IO8"/>
      <sheetName val="Mar-Jul_suppliers8"/>
      <sheetName val="Mar-12_Month8"/>
      <sheetName val="Last_Report_-_Q17_Measures8"/>
      <sheetName val="Last_Report_-_Q178"/>
      <sheetName val="Scheme_CO2_by_Type_8"/>
      <sheetName val="Midas_summary8"/>
      <sheetName val="SG_contractors8"/>
      <sheetName val="Insulation_Summary8"/>
      <sheetName val="Monthly_Reporting8"/>
      <sheetName val="Midas_errors8"/>
      <sheetName val="Finance_details8"/>
      <sheetName val="Finance_summary_(not_IO)8"/>
      <sheetName val="Finance_reconciliation8"/>
      <sheetName val="Finance_summary_(IO)8"/>
      <sheetName val="Last_Report_-_Q168"/>
      <sheetName val="Last_Report_-_Q16_Measures8"/>
      <sheetName val="CO2_by_Type_9"/>
      <sheetName val="Month_BG9"/>
      <sheetName val="SPG_Totals9"/>
      <sheetName val="Month_Ofgem9"/>
      <sheetName val="CO2_Progress9"/>
      <sheetName val="AR4_details9"/>
      <sheetName val="Quarterly_report9"/>
      <sheetName val="Midas_details9"/>
      <sheetName val="Measure_data_19"/>
      <sheetName val="PG_Flex_Data9"/>
      <sheetName val="SH_Data9"/>
      <sheetName val="Finance_summary9"/>
      <sheetName val="Graphs_BG9"/>
      <sheetName val="QX_Analysis9"/>
      <sheetName val="Jul-12_Month9"/>
      <sheetName val="Last_Report_-_Q18_Measures9"/>
      <sheetName val="AR_Mar-129"/>
      <sheetName val="Q15_CENT1103_Issued_0302129"/>
      <sheetName val="Q16_CENT1104_Issued_2604129"/>
      <sheetName val="BGX_slide_Apr-129"/>
      <sheetName val="Last_Report_-_Q189"/>
      <sheetName val="Chet_Gap_Analysis_old9"/>
      <sheetName val="JK_ppt_slide9"/>
      <sheetName val="Chet_Gap_Analysis9"/>
      <sheetName val="Procurement_analysis9"/>
      <sheetName val="Obligation_Analysis9"/>
      <sheetName val="Forecast_Summary9"/>
      <sheetName val="Forecast_SG9"/>
      <sheetName val="Forecast_IB9"/>
      <sheetName val="Forecast_Social9"/>
      <sheetName val="Forecast_de-dupe9"/>
      <sheetName val="Forecast_non_IO9"/>
      <sheetName val="Mar-Jul_suppliers9"/>
      <sheetName val="Mar-12_Month9"/>
      <sheetName val="Last_Report_-_Q17_Measures9"/>
      <sheetName val="Last_Report_-_Q179"/>
      <sheetName val="Scheme_CO2_by_Type_9"/>
      <sheetName val="Midas_summary9"/>
      <sheetName val="SG_contractors9"/>
      <sheetName val="Insulation_Summary9"/>
      <sheetName val="Monthly_Reporting9"/>
      <sheetName val="Midas_errors9"/>
      <sheetName val="Finance_details9"/>
      <sheetName val="Finance_summary_(not_IO)9"/>
      <sheetName val="Finance_reconciliation9"/>
      <sheetName val="Finance_summary_(IO)9"/>
      <sheetName val="Last_Report_-_Q169"/>
      <sheetName val="Last_Report_-_Q16_Measures9"/>
      <sheetName val="CO2_by_Type_10"/>
      <sheetName val="Month_BG10"/>
      <sheetName val="SPG_Totals10"/>
      <sheetName val="Month_Ofgem10"/>
      <sheetName val="CO2_Progress10"/>
      <sheetName val="AR4_details10"/>
      <sheetName val="Quarterly_report10"/>
      <sheetName val="Midas_details10"/>
      <sheetName val="Measure_data_110"/>
      <sheetName val="PG_Flex_Data10"/>
      <sheetName val="SH_Data10"/>
      <sheetName val="Finance_summary10"/>
      <sheetName val="Graphs_BG10"/>
      <sheetName val="QX_Analysis10"/>
      <sheetName val="Jul-12_Month10"/>
      <sheetName val="Last_Report_-_Q18_Measures10"/>
      <sheetName val="AR_Mar-1210"/>
      <sheetName val="Q15_CENT1103_Issued_03021210"/>
      <sheetName val="Q16_CENT1104_Issued_26041210"/>
      <sheetName val="BGX_slide_Apr-1210"/>
      <sheetName val="Last_Report_-_Q1810"/>
      <sheetName val="Chet_Gap_Analysis_old10"/>
      <sheetName val="JK_ppt_slide10"/>
      <sheetName val="Chet_Gap_Analysis10"/>
      <sheetName val="Procurement_analysis10"/>
      <sheetName val="Obligation_Analysis10"/>
      <sheetName val="Forecast_Summary10"/>
      <sheetName val="Forecast_SG10"/>
      <sheetName val="Forecast_IB10"/>
      <sheetName val="Forecast_Social10"/>
      <sheetName val="Forecast_de-dupe10"/>
      <sheetName val="Forecast_non_IO10"/>
      <sheetName val="Mar-Jul_suppliers10"/>
      <sheetName val="Mar-12_Month10"/>
      <sheetName val="Last_Report_-_Q17_Measures10"/>
      <sheetName val="Last_Report_-_Q1710"/>
      <sheetName val="Scheme_CO2_by_Type_10"/>
      <sheetName val="Midas_summary10"/>
      <sheetName val="SG_contractors10"/>
      <sheetName val="Insulation_Summary10"/>
      <sheetName val="Monthly_Reporting10"/>
      <sheetName val="Midas_errors10"/>
      <sheetName val="Finance_details10"/>
      <sheetName val="Finance_summary_(not_IO)10"/>
      <sheetName val="Finance_reconciliation10"/>
      <sheetName val="Finance_summary_(IO)10"/>
      <sheetName val="Last_Report_-_Q1610"/>
      <sheetName val="Last_Report_-_Q16_Measures10"/>
      <sheetName val="CO2_by_Type_11"/>
      <sheetName val="Month_BG11"/>
      <sheetName val="SPG_Totals11"/>
      <sheetName val="Month_Ofgem11"/>
      <sheetName val="CO2_Progress11"/>
      <sheetName val="AR4_details11"/>
      <sheetName val="Quarterly_report11"/>
      <sheetName val="Midas_details11"/>
      <sheetName val="Measure_data_111"/>
      <sheetName val="PG_Flex_Data11"/>
      <sheetName val="SH_Data11"/>
      <sheetName val="Finance_summary11"/>
      <sheetName val="Graphs_BG11"/>
      <sheetName val="QX_Analysis11"/>
      <sheetName val="Jul-12_Month11"/>
      <sheetName val="Last_Report_-_Q18_Measures11"/>
      <sheetName val="AR_Mar-1211"/>
      <sheetName val="Q15_CENT1103_Issued_03021211"/>
      <sheetName val="Q16_CENT1104_Issued_26041211"/>
      <sheetName val="BGX_slide_Apr-1211"/>
      <sheetName val="Last_Report_-_Q1811"/>
      <sheetName val="Chet_Gap_Analysis_old11"/>
      <sheetName val="JK_ppt_slide11"/>
      <sheetName val="Chet_Gap_Analysis11"/>
      <sheetName val="Procurement_analysis11"/>
      <sheetName val="Obligation_Analysis11"/>
      <sheetName val="Forecast_Summary11"/>
      <sheetName val="Forecast_SG11"/>
      <sheetName val="Forecast_IB11"/>
      <sheetName val="Forecast_Social11"/>
      <sheetName val="Forecast_de-dupe11"/>
      <sheetName val="Forecast_non_IO11"/>
      <sheetName val="Mar-Jul_suppliers11"/>
      <sheetName val="Mar-12_Month11"/>
      <sheetName val="Last_Report_-_Q17_Measures11"/>
      <sheetName val="Last_Report_-_Q1711"/>
      <sheetName val="Scheme_CO2_by_Type_11"/>
      <sheetName val="Midas_summary11"/>
      <sheetName val="SG_contractors11"/>
      <sheetName val="Insulation_Summary11"/>
      <sheetName val="Monthly_Reporting11"/>
      <sheetName val="Midas_errors11"/>
      <sheetName val="Finance_details11"/>
      <sheetName val="Finance_summary_(not_IO)11"/>
      <sheetName val="Finance_reconciliation11"/>
      <sheetName val="Finance_summary_(IO)11"/>
      <sheetName val="Last_Report_-_Q1611"/>
      <sheetName val="Last_Report_-_Q16_Measures11"/>
      <sheetName val="CO2_by_Type_12"/>
      <sheetName val="Month_BG12"/>
      <sheetName val="SPG_Totals12"/>
      <sheetName val="Month_Ofgem12"/>
      <sheetName val="CO2_Progress12"/>
      <sheetName val="AR4_details12"/>
      <sheetName val="Quarterly_report12"/>
      <sheetName val="Midas_details12"/>
      <sheetName val="Measure_data_112"/>
      <sheetName val="PG_Flex_Data12"/>
      <sheetName val="SH_Data12"/>
      <sheetName val="Finance_summary12"/>
      <sheetName val="Graphs_BG12"/>
      <sheetName val="QX_Analysis12"/>
      <sheetName val="Jul-12_Month12"/>
      <sheetName val="Last_Report_-_Q18_Measures12"/>
      <sheetName val="AR_Mar-1212"/>
      <sheetName val="Q15_CENT1103_Issued_03021212"/>
      <sheetName val="Q16_CENT1104_Issued_26041212"/>
      <sheetName val="BGX_slide_Apr-1212"/>
      <sheetName val="Last_Report_-_Q1812"/>
      <sheetName val="Chet_Gap_Analysis_old12"/>
      <sheetName val="JK_ppt_slide12"/>
      <sheetName val="Chet_Gap_Analysis12"/>
      <sheetName val="Procurement_analysis12"/>
      <sheetName val="Obligation_Analysis12"/>
      <sheetName val="Forecast_Summary12"/>
      <sheetName val="Forecast_SG12"/>
      <sheetName val="Forecast_IB12"/>
      <sheetName val="Forecast_Social12"/>
      <sheetName val="Forecast_de-dupe12"/>
      <sheetName val="Forecast_non_IO12"/>
      <sheetName val="Mar-Jul_suppliers12"/>
      <sheetName val="Mar-12_Month12"/>
      <sheetName val="Last_Report_-_Q17_Measures12"/>
      <sheetName val="Last_Report_-_Q1712"/>
      <sheetName val="Scheme_CO2_by_Type_12"/>
      <sheetName val="Midas_summary12"/>
      <sheetName val="SG_contractors12"/>
      <sheetName val="Insulation_Summary12"/>
      <sheetName val="Monthly_Reporting12"/>
      <sheetName val="Midas_errors12"/>
      <sheetName val="Finance_details12"/>
      <sheetName val="Finance_summary_(not_IO)12"/>
      <sheetName val="Finance_reconciliation12"/>
      <sheetName val="Finance_summary_(IO)12"/>
      <sheetName val="Last_Report_-_Q1612"/>
      <sheetName val="Last_Report_-_Q16_Measures12"/>
      <sheetName val="CO2_by_Type_13"/>
      <sheetName val="Month_BG13"/>
      <sheetName val="SPG_Totals13"/>
      <sheetName val="Month_Ofgem13"/>
      <sheetName val="CO2_Progress13"/>
      <sheetName val="AR4_details13"/>
      <sheetName val="Quarterly_report13"/>
      <sheetName val="Midas_details13"/>
      <sheetName val="Measure_data_113"/>
      <sheetName val="PG_Flex_Data13"/>
      <sheetName val="SH_Data13"/>
      <sheetName val="Finance_summary13"/>
      <sheetName val="Graphs_BG13"/>
      <sheetName val="QX_Analysis13"/>
      <sheetName val="Jul-12_Month13"/>
      <sheetName val="Last_Report_-_Q18_Measures13"/>
      <sheetName val="AR_Mar-1213"/>
      <sheetName val="Q15_CENT1103_Issued_03021213"/>
      <sheetName val="Q16_CENT1104_Issued_26041213"/>
      <sheetName val="BGX_slide_Apr-1213"/>
      <sheetName val="Last_Report_-_Q1813"/>
      <sheetName val="Chet_Gap_Analysis_old13"/>
      <sheetName val="JK_ppt_slide13"/>
      <sheetName val="Chet_Gap_Analysis13"/>
      <sheetName val="Procurement_analysis13"/>
      <sheetName val="Obligation_Analysis13"/>
      <sheetName val="Forecast_Summary13"/>
      <sheetName val="Forecast_SG13"/>
      <sheetName val="Forecast_IB13"/>
      <sheetName val="Forecast_Social13"/>
      <sheetName val="Forecast_de-dupe13"/>
      <sheetName val="Forecast_non_IO13"/>
      <sheetName val="Mar-Jul_suppliers13"/>
      <sheetName val="Mar-12_Month13"/>
      <sheetName val="Last_Report_-_Q17_Measures13"/>
      <sheetName val="Last_Report_-_Q1713"/>
      <sheetName val="Scheme_CO2_by_Type_13"/>
      <sheetName val="Midas_summary13"/>
      <sheetName val="SG_contractors13"/>
      <sheetName val="Insulation_Summary13"/>
      <sheetName val="Monthly_Reporting13"/>
      <sheetName val="Midas_errors13"/>
      <sheetName val="Finance_details13"/>
      <sheetName val="Finance_summary_(not_IO)13"/>
      <sheetName val="Finance_reconciliation13"/>
      <sheetName val="Finance_summary_(IO)13"/>
      <sheetName val="Last_Report_-_Q1613"/>
      <sheetName val="Last_Report_-_Q16_Measures13"/>
      <sheetName val="CO2_by_Type_14"/>
      <sheetName val="Month_BG14"/>
      <sheetName val="SPG_Totals14"/>
      <sheetName val="Month_Ofgem14"/>
      <sheetName val="CO2_Progress14"/>
      <sheetName val="AR4_details14"/>
      <sheetName val="Quarterly_report14"/>
      <sheetName val="Midas_details14"/>
      <sheetName val="Measure_data_114"/>
      <sheetName val="PG_Flex_Data14"/>
      <sheetName val="SH_Data14"/>
      <sheetName val="Finance_summary14"/>
      <sheetName val="Graphs_BG14"/>
      <sheetName val="QX_Analysis14"/>
      <sheetName val="Jul-12_Month14"/>
      <sheetName val="Last_Report_-_Q18_Measures14"/>
      <sheetName val="AR_Mar-1214"/>
      <sheetName val="Q15_CENT1103_Issued_03021214"/>
      <sheetName val="Q16_CENT1104_Issued_26041214"/>
      <sheetName val="BGX_slide_Apr-1214"/>
      <sheetName val="Last_Report_-_Q1814"/>
      <sheetName val="Chet_Gap_Analysis_old14"/>
      <sheetName val="JK_ppt_slide14"/>
      <sheetName val="Chet_Gap_Analysis14"/>
      <sheetName val="Procurement_analysis14"/>
      <sheetName val="Obligation_Analysis14"/>
      <sheetName val="Forecast_Summary14"/>
      <sheetName val="Forecast_SG14"/>
      <sheetName val="Forecast_IB14"/>
      <sheetName val="Forecast_Social14"/>
      <sheetName val="Forecast_de-dupe14"/>
      <sheetName val="Forecast_non_IO14"/>
      <sheetName val="Mar-Jul_suppliers14"/>
      <sheetName val="Mar-12_Month14"/>
      <sheetName val="Last_Report_-_Q17_Measures14"/>
      <sheetName val="Last_Report_-_Q1714"/>
      <sheetName val="Scheme_CO2_by_Type_14"/>
      <sheetName val="Midas_summary14"/>
      <sheetName val="SG_contractors14"/>
      <sheetName val="Insulation_Summary14"/>
      <sheetName val="Monthly_Reporting14"/>
      <sheetName val="Midas_errors14"/>
      <sheetName val="Finance_details14"/>
      <sheetName val="Finance_summary_(not_IO)14"/>
      <sheetName val="Finance_reconciliation14"/>
      <sheetName val="Finance_summary_(IO)14"/>
      <sheetName val="Last_Report_-_Q1614"/>
      <sheetName val="Last_Report_-_Q16_Measures14"/>
      <sheetName val="CO2_by_Type_15"/>
      <sheetName val="Month_BG15"/>
      <sheetName val="SPG_Totals15"/>
      <sheetName val="Month_Ofgem15"/>
      <sheetName val="CO2_Progress15"/>
      <sheetName val="AR4_details15"/>
      <sheetName val="Quarterly_report15"/>
      <sheetName val="Midas_details15"/>
      <sheetName val="Measure_data_115"/>
      <sheetName val="PG_Flex_Data15"/>
      <sheetName val="SH_Data15"/>
      <sheetName val="Finance_summary15"/>
      <sheetName val="Graphs_BG15"/>
      <sheetName val="QX_Analysis15"/>
      <sheetName val="Jul-12_Month15"/>
      <sheetName val="Last_Report_-_Q18_Measures15"/>
      <sheetName val="AR_Mar-1215"/>
      <sheetName val="Q15_CENT1103_Issued_03021215"/>
      <sheetName val="Q16_CENT1104_Issued_26041215"/>
      <sheetName val="BGX_slide_Apr-1215"/>
      <sheetName val="Last_Report_-_Q1815"/>
      <sheetName val="Chet_Gap_Analysis_old15"/>
      <sheetName val="JK_ppt_slide15"/>
      <sheetName val="Chet_Gap_Analysis15"/>
      <sheetName val="Procurement_analysis15"/>
      <sheetName val="Obligation_Analysis15"/>
      <sheetName val="Forecast_Summary15"/>
      <sheetName val="Forecast_SG15"/>
      <sheetName val="Forecast_IB15"/>
      <sheetName val="Forecast_Social15"/>
      <sheetName val="Forecast_de-dupe15"/>
      <sheetName val="Forecast_non_IO15"/>
      <sheetName val="Mar-Jul_suppliers15"/>
      <sheetName val="Mar-12_Month15"/>
      <sheetName val="Last_Report_-_Q17_Measures15"/>
      <sheetName val="Last_Report_-_Q1715"/>
      <sheetName val="Scheme_CO2_by_Type_15"/>
      <sheetName val="Midas_summary15"/>
      <sheetName val="SG_contractors15"/>
      <sheetName val="Insulation_Summary15"/>
      <sheetName val="Monthly_Reporting15"/>
      <sheetName val="Midas_errors15"/>
      <sheetName val="Finance_details15"/>
      <sheetName val="Finance_summary_(not_IO)15"/>
      <sheetName val="Finance_reconciliation15"/>
      <sheetName val="Finance_summary_(IO)15"/>
      <sheetName val="Last_Report_-_Q1615"/>
      <sheetName val="Last_Report_-_Q16_Measures15"/>
      <sheetName val="CO2_by_Type_16"/>
      <sheetName val="Month_BG16"/>
      <sheetName val="SPG_Totals16"/>
      <sheetName val="Month_Ofgem16"/>
      <sheetName val="CO2_Progress16"/>
      <sheetName val="AR4_details16"/>
      <sheetName val="Quarterly_report16"/>
      <sheetName val="Midas_details16"/>
      <sheetName val="Measure_data_116"/>
      <sheetName val="PG_Flex_Data16"/>
      <sheetName val="SH_Data16"/>
      <sheetName val="Finance_summary16"/>
      <sheetName val="Graphs_BG16"/>
      <sheetName val="QX_Analysis16"/>
      <sheetName val="Jul-12_Month16"/>
      <sheetName val="Last_Report_-_Q18_Measures16"/>
      <sheetName val="AR_Mar-1216"/>
      <sheetName val="Q15_CENT1103_Issued_03021216"/>
      <sheetName val="Q16_CENT1104_Issued_26041216"/>
      <sheetName val="BGX_slide_Apr-1216"/>
      <sheetName val="Last_Report_-_Q1816"/>
      <sheetName val="Chet_Gap_Analysis_old16"/>
      <sheetName val="JK_ppt_slide16"/>
      <sheetName val="Chet_Gap_Analysis16"/>
      <sheetName val="Procurement_analysis16"/>
      <sheetName val="Obligation_Analysis16"/>
      <sheetName val="Forecast_Summary16"/>
      <sheetName val="Forecast_SG16"/>
      <sheetName val="Forecast_IB16"/>
      <sheetName val="Forecast_Social16"/>
      <sheetName val="Forecast_de-dupe16"/>
      <sheetName val="Forecast_non_IO16"/>
      <sheetName val="Mar-Jul_suppliers16"/>
      <sheetName val="Mar-12_Month16"/>
      <sheetName val="Last_Report_-_Q17_Measures16"/>
      <sheetName val="Last_Report_-_Q1716"/>
      <sheetName val="Scheme_CO2_by_Type_16"/>
      <sheetName val="Midas_summary16"/>
      <sheetName val="SG_contractors16"/>
      <sheetName val="Insulation_Summary16"/>
      <sheetName val="Monthly_Reporting16"/>
      <sheetName val="Midas_errors16"/>
      <sheetName val="Finance_details16"/>
      <sheetName val="Finance_summary_(not_IO)16"/>
      <sheetName val="Finance_reconciliation16"/>
      <sheetName val="Finance_summary_(IO)16"/>
      <sheetName val="Last_Report_-_Q1616"/>
      <sheetName val="Last_Report_-_Q16_Measures16"/>
      <sheetName val="CO2_by_Type_17"/>
      <sheetName val="Month_BG17"/>
      <sheetName val="SPG_Totals17"/>
      <sheetName val="Month_Ofgem17"/>
      <sheetName val="CO2_Progress17"/>
      <sheetName val="AR4_details17"/>
      <sheetName val="Quarterly_report17"/>
      <sheetName val="Midas_details17"/>
      <sheetName val="Measure_data_117"/>
      <sheetName val="PG_Flex_Data17"/>
      <sheetName val="SH_Data17"/>
      <sheetName val="Finance_summary17"/>
      <sheetName val="Graphs_BG17"/>
      <sheetName val="QX_Analysis17"/>
      <sheetName val="Jul-12_Month17"/>
      <sheetName val="Last_Report_-_Q18_Measures17"/>
      <sheetName val="AR_Mar-1217"/>
      <sheetName val="Q15_CENT1103_Issued_03021217"/>
      <sheetName val="Q16_CENT1104_Issued_26041217"/>
      <sheetName val="BGX_slide_Apr-1217"/>
      <sheetName val="Last_Report_-_Q1817"/>
      <sheetName val="Chet_Gap_Analysis_old17"/>
      <sheetName val="JK_ppt_slide17"/>
      <sheetName val="Chet_Gap_Analysis17"/>
      <sheetName val="Procurement_analysis17"/>
      <sheetName val="Obligation_Analysis17"/>
      <sheetName val="Forecast_Summary17"/>
      <sheetName val="Forecast_SG17"/>
      <sheetName val="Forecast_IB17"/>
      <sheetName val="Forecast_Social17"/>
      <sheetName val="Forecast_de-dupe17"/>
      <sheetName val="Forecast_non_IO17"/>
      <sheetName val="Mar-Jul_suppliers17"/>
      <sheetName val="Mar-12_Month17"/>
      <sheetName val="Last_Report_-_Q17_Measures17"/>
      <sheetName val="Last_Report_-_Q1717"/>
      <sheetName val="Scheme_CO2_by_Type_17"/>
      <sheetName val="Midas_summary17"/>
      <sheetName val="SG_contractors17"/>
      <sheetName val="Insulation_Summary17"/>
      <sheetName val="Monthly_Reporting17"/>
      <sheetName val="Midas_errors17"/>
      <sheetName val="Finance_details17"/>
      <sheetName val="Finance_summary_(not_IO)17"/>
      <sheetName val="Finance_reconciliation17"/>
      <sheetName val="Finance_summary_(IO)17"/>
      <sheetName val="Last_Report_-_Q1617"/>
      <sheetName val="Last_Report_-_Q16_Measures17"/>
      <sheetName val="CO2_by_Type_18"/>
      <sheetName val="Month_BG18"/>
      <sheetName val="SPG_Totals18"/>
      <sheetName val="Month_Ofgem18"/>
      <sheetName val="CO2_Progress18"/>
      <sheetName val="AR4_details18"/>
      <sheetName val="Quarterly_report18"/>
      <sheetName val="Midas_details18"/>
      <sheetName val="Measure_data_118"/>
      <sheetName val="PG_Flex_Data18"/>
      <sheetName val="SH_Data18"/>
      <sheetName val="Finance_summary18"/>
      <sheetName val="Graphs_BG18"/>
      <sheetName val="QX_Analysis18"/>
      <sheetName val="Jul-12_Month18"/>
      <sheetName val="Last_Report_-_Q18_Measures18"/>
      <sheetName val="AR_Mar-1218"/>
      <sheetName val="Q15_CENT1103_Issued_03021218"/>
      <sheetName val="Q16_CENT1104_Issued_26041218"/>
      <sheetName val="BGX_slide_Apr-1218"/>
      <sheetName val="Last_Report_-_Q1818"/>
      <sheetName val="Chet_Gap_Analysis_old18"/>
      <sheetName val="JK_ppt_slide18"/>
      <sheetName val="Chet_Gap_Analysis18"/>
      <sheetName val="Procurement_analysis18"/>
      <sheetName val="Obligation_Analysis18"/>
      <sheetName val="Forecast_Summary18"/>
      <sheetName val="Forecast_SG18"/>
      <sheetName val="Forecast_IB18"/>
      <sheetName val="Forecast_Social18"/>
      <sheetName val="Forecast_de-dupe18"/>
      <sheetName val="Forecast_non_IO18"/>
      <sheetName val="Mar-Jul_suppliers18"/>
      <sheetName val="Mar-12_Month18"/>
      <sheetName val="Last_Report_-_Q17_Measures18"/>
      <sheetName val="Last_Report_-_Q1718"/>
      <sheetName val="Scheme_CO2_by_Type_18"/>
      <sheetName val="Midas_summary18"/>
      <sheetName val="SG_contractors18"/>
      <sheetName val="Insulation_Summary18"/>
      <sheetName val="Monthly_Reporting18"/>
      <sheetName val="Midas_errors18"/>
      <sheetName val="Finance_details18"/>
      <sheetName val="Finance_summary_(not_IO)18"/>
      <sheetName val="Finance_reconciliation18"/>
      <sheetName val="Finance_summary_(IO)18"/>
      <sheetName val="Last_Report_-_Q1618"/>
      <sheetName val="Last_Report_-_Q16_Measures18"/>
    </sheetNames>
    <sheetDataSet>
      <sheetData sheetId="0"/>
      <sheetData sheetId="1"/>
      <sheetData sheetId="2"/>
      <sheetData sheetId="3"/>
      <sheetData sheetId="4"/>
      <sheetData sheetId="5"/>
      <sheetData sheetId="6">
        <row r="2">
          <cell r="C2">
            <v>241.8</v>
          </cell>
        </row>
        <row r="3">
          <cell r="B3">
            <v>117.19999999999999</v>
          </cell>
          <cell r="C3">
            <v>103.49040000000001</v>
          </cell>
        </row>
        <row r="40">
          <cell r="C40">
            <v>34.59691122560001</v>
          </cell>
        </row>
        <row r="56">
          <cell r="C56">
            <v>11.044842416859426</v>
          </cell>
        </row>
        <row r="72">
          <cell r="C72">
            <v>17.734945063440001</v>
          </cell>
        </row>
        <row r="88">
          <cell r="C88">
            <v>13.443384828256654</v>
          </cell>
        </row>
        <row r="104">
          <cell r="C104">
            <v>16.802228075472488</v>
          </cell>
        </row>
        <row r="120">
          <cell r="C120">
            <v>9.9291937813415512</v>
          </cell>
        </row>
      </sheetData>
      <sheetData sheetId="7"/>
      <sheetData sheetId="8">
        <row r="9">
          <cell r="H9">
            <v>0.59838226178052423</v>
          </cell>
        </row>
        <row r="10">
          <cell r="H10">
            <v>0.40161773821947566</v>
          </cell>
        </row>
      </sheetData>
      <sheetData sheetId="9">
        <row r="31">
          <cell r="BG31">
            <v>260763.60644693705</v>
          </cell>
        </row>
      </sheetData>
      <sheetData sheetId="10"/>
      <sheetData sheetId="11"/>
      <sheetData sheetId="12"/>
      <sheetData sheetId="13">
        <row r="1">
          <cell r="C1" t="str">
            <v>Ins/NonIns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v>96.279606999999999</v>
          </cell>
        </row>
      </sheetData>
      <sheetData sheetId="36">
        <row r="7">
          <cell r="N7">
            <v>293000</v>
          </cell>
        </row>
      </sheetData>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row r="2">
          <cell r="C2">
            <v>241.8</v>
          </cell>
        </row>
      </sheetData>
      <sheetData sheetId="65">
        <row r="9">
          <cell r="H9">
            <v>0.59838226178052423</v>
          </cell>
        </row>
      </sheetData>
      <sheetData sheetId="66">
        <row r="31">
          <cell r="BG31">
            <v>260763.60644693705</v>
          </cell>
        </row>
      </sheetData>
      <sheetData sheetId="67"/>
      <sheetData sheetId="68"/>
      <sheetData sheetId="69">
        <row r="1">
          <cell r="C1" t="str">
            <v>Ins/NonIns</v>
          </cell>
        </row>
      </sheetData>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7">
          <cell r="C7">
            <v>96.279606999999999</v>
          </cell>
        </row>
      </sheetData>
      <sheetData sheetId="85">
        <row r="7">
          <cell r="N7">
            <v>293000</v>
          </cell>
        </row>
      </sheetData>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ow r="2">
          <cell r="C2">
            <v>241.8</v>
          </cell>
        </row>
      </sheetData>
      <sheetData sheetId="113">
        <row r="9">
          <cell r="H9">
            <v>0.59838226178052423</v>
          </cell>
        </row>
      </sheetData>
      <sheetData sheetId="114">
        <row r="31">
          <cell r="BG31">
            <v>260763.60644693705</v>
          </cell>
        </row>
      </sheetData>
      <sheetData sheetId="115"/>
      <sheetData sheetId="116"/>
      <sheetData sheetId="117">
        <row r="1">
          <cell r="C1" t="str">
            <v>Ins/NonIns</v>
          </cell>
        </row>
      </sheetData>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ow r="7">
          <cell r="C7">
            <v>96.279606999999999</v>
          </cell>
        </row>
      </sheetData>
      <sheetData sheetId="133">
        <row r="7">
          <cell r="N7">
            <v>293000</v>
          </cell>
        </row>
      </sheetData>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ow r="2">
          <cell r="C2">
            <v>241.8</v>
          </cell>
        </row>
      </sheetData>
      <sheetData sheetId="161">
        <row r="9">
          <cell r="H9">
            <v>0.59838226178052423</v>
          </cell>
        </row>
      </sheetData>
      <sheetData sheetId="162">
        <row r="31">
          <cell r="BG31">
            <v>260763.60644693705</v>
          </cell>
        </row>
      </sheetData>
      <sheetData sheetId="163"/>
      <sheetData sheetId="164"/>
      <sheetData sheetId="165">
        <row r="1">
          <cell r="C1" t="str">
            <v>Ins/NonIns</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ow r="7">
          <cell r="C7">
            <v>96.279606999999999</v>
          </cell>
        </row>
      </sheetData>
      <sheetData sheetId="181">
        <row r="7">
          <cell r="N7">
            <v>293000</v>
          </cell>
        </row>
      </sheetData>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ow r="2">
          <cell r="C2">
            <v>241.8</v>
          </cell>
        </row>
      </sheetData>
      <sheetData sheetId="209">
        <row r="9">
          <cell r="H9">
            <v>0.59838226178052423</v>
          </cell>
        </row>
      </sheetData>
      <sheetData sheetId="210">
        <row r="31">
          <cell r="BG31">
            <v>260763.60644693705</v>
          </cell>
        </row>
      </sheetData>
      <sheetData sheetId="211"/>
      <sheetData sheetId="212"/>
      <sheetData sheetId="213">
        <row r="1">
          <cell r="C1" t="str">
            <v>Ins/NonIns</v>
          </cell>
        </row>
      </sheetData>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row r="7">
          <cell r="C7">
            <v>96.279606999999999</v>
          </cell>
        </row>
      </sheetData>
      <sheetData sheetId="229">
        <row r="7">
          <cell r="N7">
            <v>293000</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row r="2">
          <cell r="C2">
            <v>241.8</v>
          </cell>
        </row>
      </sheetData>
      <sheetData sheetId="257">
        <row r="9">
          <cell r="H9">
            <v>0.59838226178052423</v>
          </cell>
        </row>
      </sheetData>
      <sheetData sheetId="258">
        <row r="31">
          <cell r="BG31">
            <v>260763.60644693705</v>
          </cell>
        </row>
      </sheetData>
      <sheetData sheetId="259"/>
      <sheetData sheetId="260"/>
      <sheetData sheetId="261">
        <row r="1">
          <cell r="C1" t="str">
            <v>Ins/NonIns</v>
          </cell>
        </row>
      </sheetData>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row r="7">
          <cell r="C7">
            <v>96.279606999999999</v>
          </cell>
        </row>
      </sheetData>
      <sheetData sheetId="277">
        <row r="7">
          <cell r="N7">
            <v>293000</v>
          </cell>
        </row>
      </sheetData>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row r="2">
          <cell r="C2">
            <v>241.8</v>
          </cell>
        </row>
      </sheetData>
      <sheetData sheetId="305">
        <row r="9">
          <cell r="H9">
            <v>0.59838226178052423</v>
          </cell>
        </row>
      </sheetData>
      <sheetData sheetId="306">
        <row r="31">
          <cell r="BG31">
            <v>260763.60644693705</v>
          </cell>
        </row>
      </sheetData>
      <sheetData sheetId="307"/>
      <sheetData sheetId="308"/>
      <sheetData sheetId="309">
        <row r="1">
          <cell r="C1" t="str">
            <v>Ins/NonIns</v>
          </cell>
        </row>
      </sheetData>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ow r="7">
          <cell r="C7">
            <v>96.279606999999999</v>
          </cell>
        </row>
      </sheetData>
      <sheetData sheetId="325">
        <row r="7">
          <cell r="N7">
            <v>293000</v>
          </cell>
        </row>
      </sheetData>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ow r="2">
          <cell r="C2">
            <v>241.8</v>
          </cell>
        </row>
      </sheetData>
      <sheetData sheetId="353">
        <row r="9">
          <cell r="H9">
            <v>0.59838226178052423</v>
          </cell>
        </row>
      </sheetData>
      <sheetData sheetId="354">
        <row r="31">
          <cell r="BG31">
            <v>260763.60644693705</v>
          </cell>
        </row>
      </sheetData>
      <sheetData sheetId="355"/>
      <sheetData sheetId="356"/>
      <sheetData sheetId="357">
        <row r="1">
          <cell r="C1" t="str">
            <v>Ins/NonIns</v>
          </cell>
        </row>
      </sheetData>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row r="7">
          <cell r="C7">
            <v>96.279606999999999</v>
          </cell>
        </row>
      </sheetData>
      <sheetData sheetId="373">
        <row r="7">
          <cell r="N7">
            <v>293000</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ow r="2">
          <cell r="C2">
            <v>241.8</v>
          </cell>
        </row>
      </sheetData>
      <sheetData sheetId="401">
        <row r="9">
          <cell r="H9">
            <v>0.59838226178052423</v>
          </cell>
        </row>
      </sheetData>
      <sheetData sheetId="402">
        <row r="31">
          <cell r="BG31">
            <v>260763.60644693705</v>
          </cell>
        </row>
      </sheetData>
      <sheetData sheetId="403"/>
      <sheetData sheetId="404"/>
      <sheetData sheetId="405">
        <row r="1">
          <cell r="C1" t="str">
            <v>Ins/NonIns</v>
          </cell>
        </row>
      </sheetData>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row r="7">
          <cell r="C7">
            <v>96.279606999999999</v>
          </cell>
        </row>
      </sheetData>
      <sheetData sheetId="421">
        <row r="7">
          <cell r="N7">
            <v>293000</v>
          </cell>
        </row>
      </sheetData>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row r="2">
          <cell r="C2">
            <v>241.8</v>
          </cell>
        </row>
      </sheetData>
      <sheetData sheetId="449">
        <row r="9">
          <cell r="H9">
            <v>0.59838226178052423</v>
          </cell>
        </row>
      </sheetData>
      <sheetData sheetId="450">
        <row r="31">
          <cell r="BG31">
            <v>260763.60644693705</v>
          </cell>
        </row>
      </sheetData>
      <sheetData sheetId="451"/>
      <sheetData sheetId="452"/>
      <sheetData sheetId="453">
        <row r="1">
          <cell r="C1" t="str">
            <v>Ins/NonIns</v>
          </cell>
        </row>
      </sheetData>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row r="7">
          <cell r="C7">
            <v>96.279606999999999</v>
          </cell>
        </row>
      </sheetData>
      <sheetData sheetId="469">
        <row r="7">
          <cell r="N7">
            <v>293000</v>
          </cell>
        </row>
      </sheetData>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row r="2">
          <cell r="C2">
            <v>241.8</v>
          </cell>
        </row>
      </sheetData>
      <sheetData sheetId="497">
        <row r="9">
          <cell r="H9">
            <v>0.59838226178052423</v>
          </cell>
        </row>
      </sheetData>
      <sheetData sheetId="498">
        <row r="31">
          <cell r="BG31">
            <v>260763.60644693705</v>
          </cell>
        </row>
      </sheetData>
      <sheetData sheetId="499"/>
      <sheetData sheetId="500"/>
      <sheetData sheetId="501">
        <row r="1">
          <cell r="C1" t="str">
            <v>Ins/NonIns</v>
          </cell>
        </row>
      </sheetData>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ow r="7">
          <cell r="C7">
            <v>96.279606999999999</v>
          </cell>
        </row>
      </sheetData>
      <sheetData sheetId="517">
        <row r="7">
          <cell r="N7">
            <v>293000</v>
          </cell>
        </row>
      </sheetData>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row r="2">
          <cell r="C2">
            <v>241.8</v>
          </cell>
        </row>
      </sheetData>
      <sheetData sheetId="545">
        <row r="9">
          <cell r="H9">
            <v>0.59838226178052423</v>
          </cell>
        </row>
      </sheetData>
      <sheetData sheetId="546">
        <row r="31">
          <cell r="BG31">
            <v>260763.60644693705</v>
          </cell>
        </row>
      </sheetData>
      <sheetData sheetId="547"/>
      <sheetData sheetId="548"/>
      <sheetData sheetId="549">
        <row r="1">
          <cell r="C1" t="str">
            <v>Ins/NonIns</v>
          </cell>
        </row>
      </sheetData>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row r="7">
          <cell r="C7">
            <v>96.279606999999999</v>
          </cell>
        </row>
      </sheetData>
      <sheetData sheetId="565">
        <row r="7">
          <cell r="N7">
            <v>293000</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ow r="2">
          <cell r="C2">
            <v>241.8</v>
          </cell>
        </row>
      </sheetData>
      <sheetData sheetId="593">
        <row r="9">
          <cell r="H9">
            <v>0.59838226178052423</v>
          </cell>
        </row>
      </sheetData>
      <sheetData sheetId="594">
        <row r="31">
          <cell r="BG31">
            <v>260763.60644693705</v>
          </cell>
        </row>
      </sheetData>
      <sheetData sheetId="595"/>
      <sheetData sheetId="596"/>
      <sheetData sheetId="597">
        <row r="1">
          <cell r="C1" t="str">
            <v>Ins/NonIns</v>
          </cell>
        </row>
      </sheetData>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row r="7">
          <cell r="C7">
            <v>96.279606999999999</v>
          </cell>
        </row>
      </sheetData>
      <sheetData sheetId="613">
        <row r="7">
          <cell r="N7">
            <v>293000</v>
          </cell>
        </row>
      </sheetData>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row r="2">
          <cell r="C2">
            <v>241.8</v>
          </cell>
        </row>
      </sheetData>
      <sheetData sheetId="641">
        <row r="9">
          <cell r="H9">
            <v>0.59838226178052423</v>
          </cell>
        </row>
      </sheetData>
      <sheetData sheetId="642">
        <row r="31">
          <cell r="BG31">
            <v>260763.60644693705</v>
          </cell>
        </row>
      </sheetData>
      <sheetData sheetId="643"/>
      <sheetData sheetId="644"/>
      <sheetData sheetId="645">
        <row r="1">
          <cell r="C1" t="str">
            <v>Ins/NonIns</v>
          </cell>
        </row>
      </sheetData>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row r="7">
          <cell r="C7">
            <v>96.279606999999999</v>
          </cell>
        </row>
      </sheetData>
      <sheetData sheetId="661">
        <row r="7">
          <cell r="N7">
            <v>293000</v>
          </cell>
        </row>
      </sheetData>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row r="2">
          <cell r="C2">
            <v>241.8</v>
          </cell>
        </row>
      </sheetData>
      <sheetData sheetId="689">
        <row r="9">
          <cell r="H9">
            <v>0.59838226178052423</v>
          </cell>
        </row>
      </sheetData>
      <sheetData sheetId="690">
        <row r="31">
          <cell r="BG31">
            <v>260763.60644693705</v>
          </cell>
        </row>
      </sheetData>
      <sheetData sheetId="691"/>
      <sheetData sheetId="692"/>
      <sheetData sheetId="693">
        <row r="1">
          <cell r="C1" t="str">
            <v>Ins/NonIns</v>
          </cell>
        </row>
      </sheetData>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row r="7">
          <cell r="C7">
            <v>96.279606999999999</v>
          </cell>
        </row>
      </sheetData>
      <sheetData sheetId="709">
        <row r="7">
          <cell r="N7">
            <v>293000</v>
          </cell>
        </row>
      </sheetData>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row r="2">
          <cell r="C2">
            <v>241.8</v>
          </cell>
        </row>
      </sheetData>
      <sheetData sheetId="737">
        <row r="9">
          <cell r="H9">
            <v>0.59838226178052423</v>
          </cell>
        </row>
      </sheetData>
      <sheetData sheetId="738">
        <row r="31">
          <cell r="BG31">
            <v>260763.60644693705</v>
          </cell>
        </row>
      </sheetData>
      <sheetData sheetId="739"/>
      <sheetData sheetId="740"/>
      <sheetData sheetId="741">
        <row r="1">
          <cell r="C1" t="str">
            <v>Ins/NonIns</v>
          </cell>
        </row>
      </sheetData>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row r="7">
          <cell r="C7">
            <v>96.279606999999999</v>
          </cell>
        </row>
      </sheetData>
      <sheetData sheetId="757">
        <row r="7">
          <cell r="N7">
            <v>293000</v>
          </cell>
        </row>
      </sheetData>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row r="2">
          <cell r="C2">
            <v>241.8</v>
          </cell>
        </row>
      </sheetData>
      <sheetData sheetId="785">
        <row r="9">
          <cell r="H9">
            <v>0.59838226178052423</v>
          </cell>
        </row>
      </sheetData>
      <sheetData sheetId="786">
        <row r="31">
          <cell r="BG31">
            <v>260763.60644693705</v>
          </cell>
        </row>
      </sheetData>
      <sheetData sheetId="787"/>
      <sheetData sheetId="788"/>
      <sheetData sheetId="789">
        <row r="1">
          <cell r="C1" t="str">
            <v>Ins/NonIns</v>
          </cell>
        </row>
      </sheetData>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row r="7">
          <cell r="C7">
            <v>96.279606999999999</v>
          </cell>
        </row>
      </sheetData>
      <sheetData sheetId="805">
        <row r="7">
          <cell r="N7">
            <v>293000</v>
          </cell>
        </row>
      </sheetData>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ow r="2">
          <cell r="C2">
            <v>241.8</v>
          </cell>
        </row>
      </sheetData>
      <sheetData sheetId="833">
        <row r="9">
          <cell r="H9">
            <v>0.59838226178052423</v>
          </cell>
        </row>
      </sheetData>
      <sheetData sheetId="834">
        <row r="31">
          <cell r="BG31">
            <v>260763.60644693705</v>
          </cell>
        </row>
      </sheetData>
      <sheetData sheetId="835"/>
      <sheetData sheetId="836"/>
      <sheetData sheetId="837">
        <row r="1">
          <cell r="C1" t="str">
            <v>Ins/NonIns</v>
          </cell>
        </row>
      </sheetData>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row r="7">
          <cell r="C7">
            <v>96.279606999999999</v>
          </cell>
        </row>
      </sheetData>
      <sheetData sheetId="853">
        <row r="7">
          <cell r="N7">
            <v>293000</v>
          </cell>
        </row>
      </sheetData>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row r="2">
          <cell r="C2">
            <v>241.8</v>
          </cell>
        </row>
      </sheetData>
      <sheetData sheetId="881">
        <row r="9">
          <cell r="H9">
            <v>0.59838226178052423</v>
          </cell>
        </row>
      </sheetData>
      <sheetData sheetId="882">
        <row r="31">
          <cell r="BG31">
            <v>260763.60644693705</v>
          </cell>
        </row>
      </sheetData>
      <sheetData sheetId="883"/>
      <sheetData sheetId="884"/>
      <sheetData sheetId="885">
        <row r="1">
          <cell r="C1" t="str">
            <v>Ins/NonIns</v>
          </cell>
        </row>
      </sheetData>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row r="7">
          <cell r="C7">
            <v>96.279606999999999</v>
          </cell>
        </row>
      </sheetData>
      <sheetData sheetId="901">
        <row r="7">
          <cell r="N7">
            <v>293000</v>
          </cell>
        </row>
      </sheetData>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row r="2">
          <cell r="C2">
            <v>241.8</v>
          </cell>
        </row>
      </sheetData>
      <sheetData sheetId="929">
        <row r="9">
          <cell r="H9">
            <v>0.59838226178052423</v>
          </cell>
        </row>
      </sheetData>
      <sheetData sheetId="930">
        <row r="31">
          <cell r="BG31">
            <v>260763.60644693705</v>
          </cell>
        </row>
      </sheetData>
      <sheetData sheetId="931"/>
      <sheetData sheetId="932"/>
      <sheetData sheetId="933">
        <row r="1">
          <cell r="C1" t="str">
            <v>Ins/NonIns</v>
          </cell>
        </row>
      </sheetData>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row r="7">
          <cell r="C7">
            <v>96.279606999999999</v>
          </cell>
        </row>
      </sheetData>
      <sheetData sheetId="949">
        <row r="7">
          <cell r="N7">
            <v>293000</v>
          </cell>
        </row>
      </sheetData>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ummary"/>
      <sheetName val="MTD Chart"/>
      <sheetName val="MTD"/>
      <sheetName val="YTD"/>
      <sheetName val="Quarterly"/>
      <sheetName val="Data"/>
      <sheetName val="Emailed Report"/>
      <sheetName val="Annual SG Forecast 2012"/>
      <sheetName val="CERT SG Forecast"/>
      <sheetName val="Data-Installer"/>
      <sheetName val="Cover_Sheet"/>
      <sheetName val="MTD_Chart"/>
      <sheetName val="Emailed_Report"/>
      <sheetName val="Annual_SG_Forecast_2012"/>
      <sheetName val="CERT_SG_Forecast"/>
      <sheetName val="Cover_Sheet2"/>
      <sheetName val="MTD_Chart2"/>
      <sheetName val="Emailed_Report2"/>
      <sheetName val="Annual_SG_Forecast_20122"/>
      <sheetName val="CERT_SG_Forecast2"/>
      <sheetName val="Cover_Sheet1"/>
      <sheetName val="MTD_Chart1"/>
      <sheetName val="Emailed_Report1"/>
      <sheetName val="Annual_SG_Forecast_20121"/>
      <sheetName val="CERT_SG_Forecast1"/>
      <sheetName val="Cover_Sheet3"/>
      <sheetName val="MTD_Chart3"/>
      <sheetName val="Emailed_Report3"/>
      <sheetName val="Annual_SG_Forecast_20123"/>
      <sheetName val="CERT_SG_Forecast3"/>
      <sheetName val="Cover_Sheet4"/>
      <sheetName val="MTD_Chart4"/>
      <sheetName val="Emailed_Report4"/>
      <sheetName val="Annual_SG_Forecast_20124"/>
      <sheetName val="CERT_SG_Forecast4"/>
      <sheetName val="Cover_Sheet5"/>
      <sheetName val="MTD_Chart5"/>
      <sheetName val="Emailed_Report5"/>
      <sheetName val="Annual_SG_Forecast_20125"/>
      <sheetName val="CERT_SG_Forecast5"/>
      <sheetName val="Cover_Sheet6"/>
      <sheetName val="MTD_Chart6"/>
      <sheetName val="Emailed_Report6"/>
      <sheetName val="Annual_SG_Forecast_20126"/>
      <sheetName val="CERT_SG_Forecast6"/>
      <sheetName val="Cover_Sheet7"/>
      <sheetName val="MTD_Chart7"/>
      <sheetName val="Emailed_Report7"/>
      <sheetName val="Annual_SG_Forecast_20127"/>
      <sheetName val="CERT_SG_Forecast7"/>
      <sheetName val="Cover_Sheet8"/>
      <sheetName val="MTD_Chart8"/>
      <sheetName val="Emailed_Report8"/>
      <sheetName val="Annual_SG_Forecast_20128"/>
      <sheetName val="CERT_SG_Forecast8"/>
      <sheetName val="Cover_Sheet9"/>
      <sheetName val="MTD_Chart9"/>
      <sheetName val="Emailed_Report9"/>
      <sheetName val="Annual_SG_Forecast_20129"/>
      <sheetName val="CERT_SG_Forecast9"/>
      <sheetName val="Cover_Sheet10"/>
      <sheetName val="MTD_Chart10"/>
      <sheetName val="Emailed_Report10"/>
      <sheetName val="Annual_SG_Forecast_201210"/>
      <sheetName val="CERT_SG_Forecast10"/>
    </sheetNames>
    <sheetDataSet>
      <sheetData sheetId="0"/>
      <sheetData sheetId="1"/>
      <sheetData sheetId="2" refreshError="1"/>
      <sheetData sheetId="3"/>
      <sheetData sheetId="4"/>
      <sheetData sheetId="5"/>
      <sheetData sheetId="6">
        <row r="4">
          <cell r="E4" t="str">
            <v>SG</v>
          </cell>
          <cell r="F4" t="str">
            <v>cas</v>
          </cell>
        </row>
        <row r="5">
          <cell r="E5" t="str">
            <v>SG</v>
          </cell>
          <cell r="F5" t="str">
            <v>dys</v>
          </cell>
        </row>
        <row r="6">
          <cell r="E6" t="str">
            <v>SG</v>
          </cell>
          <cell r="F6" t="str">
            <v>ess</v>
          </cell>
        </row>
        <row r="7">
          <cell r="E7" t="str">
            <v>SG</v>
          </cell>
          <cell r="F7" t="str">
            <v>homes</v>
          </cell>
        </row>
        <row r="8">
          <cell r="E8" t="str">
            <v>SG</v>
          </cell>
          <cell r="F8" t="str">
            <v>cas</v>
          </cell>
        </row>
        <row r="9">
          <cell r="E9" t="str">
            <v>SG</v>
          </cell>
          <cell r="F9" t="str">
            <v>dys</v>
          </cell>
        </row>
        <row r="10">
          <cell r="E10" t="str">
            <v>SG</v>
          </cell>
          <cell r="F10" t="str">
            <v>ess</v>
          </cell>
        </row>
        <row r="11">
          <cell r="E11" t="str">
            <v>SG</v>
          </cell>
          <cell r="F11" t="str">
            <v>hil</v>
          </cell>
        </row>
        <row r="12">
          <cell r="E12" t="str">
            <v>SG</v>
          </cell>
          <cell r="F12" t="str">
            <v>homes</v>
          </cell>
        </row>
        <row r="13">
          <cell r="E13" t="str">
            <v>SG</v>
          </cell>
          <cell r="F13" t="str">
            <v>ins</v>
          </cell>
        </row>
        <row r="14">
          <cell r="E14" t="str">
            <v>SG</v>
          </cell>
          <cell r="F14" t="str">
            <v>J&amp;J</v>
          </cell>
        </row>
        <row r="15">
          <cell r="E15" t="str">
            <v>SG</v>
          </cell>
          <cell r="F15" t="str">
            <v>mark</v>
          </cell>
        </row>
        <row r="16">
          <cell r="E16" t="str">
            <v>SG</v>
          </cell>
          <cell r="F16" t="str">
            <v>rock</v>
          </cell>
        </row>
        <row r="17">
          <cell r="E17" t="str">
            <v>SG</v>
          </cell>
          <cell r="F17" t="str">
            <v>cas</v>
          </cell>
        </row>
        <row r="18">
          <cell r="E18" t="str">
            <v>SG</v>
          </cell>
          <cell r="F18" t="str">
            <v>dys</v>
          </cell>
        </row>
        <row r="19">
          <cell r="E19" t="str">
            <v>SG</v>
          </cell>
          <cell r="F19" t="str">
            <v>ess</v>
          </cell>
        </row>
        <row r="20">
          <cell r="E20" t="str">
            <v>SG</v>
          </cell>
          <cell r="F20" t="str">
            <v>hil</v>
          </cell>
        </row>
        <row r="21">
          <cell r="E21" t="str">
            <v>SG</v>
          </cell>
          <cell r="F21" t="str">
            <v>homes</v>
          </cell>
        </row>
        <row r="22">
          <cell r="E22" t="str">
            <v>SG</v>
          </cell>
          <cell r="F22" t="str">
            <v>cas</v>
          </cell>
        </row>
        <row r="23">
          <cell r="E23" t="str">
            <v>SG</v>
          </cell>
          <cell r="F23" t="str">
            <v>dgi</v>
          </cell>
        </row>
        <row r="24">
          <cell r="E24" t="str">
            <v>SG</v>
          </cell>
          <cell r="F24" t="str">
            <v>dow</v>
          </cell>
        </row>
        <row r="25">
          <cell r="E25" t="str">
            <v>SG</v>
          </cell>
          <cell r="F25" t="str">
            <v>dys</v>
          </cell>
        </row>
        <row r="26">
          <cell r="E26" t="str">
            <v>SG</v>
          </cell>
          <cell r="F26" t="str">
            <v>ess</v>
          </cell>
        </row>
        <row r="27">
          <cell r="E27" t="str">
            <v>SG</v>
          </cell>
          <cell r="F27" t="str">
            <v>eve</v>
          </cell>
        </row>
        <row r="28">
          <cell r="E28" t="str">
            <v>SG</v>
          </cell>
          <cell r="F28" t="str">
            <v>hil</v>
          </cell>
        </row>
        <row r="29">
          <cell r="E29" t="str">
            <v>SG</v>
          </cell>
          <cell r="F29" t="str">
            <v>homes</v>
          </cell>
        </row>
        <row r="30">
          <cell r="E30" t="str">
            <v>SG</v>
          </cell>
          <cell r="F30" t="str">
            <v>J&amp;J</v>
          </cell>
        </row>
        <row r="31">
          <cell r="E31" t="str">
            <v>SG</v>
          </cell>
          <cell r="F31" t="str">
            <v>knw</v>
          </cell>
        </row>
        <row r="32">
          <cell r="E32" t="str">
            <v>SG</v>
          </cell>
          <cell r="F32" t="str">
            <v>mark</v>
          </cell>
        </row>
        <row r="33">
          <cell r="E33" t="str">
            <v>SG</v>
          </cell>
          <cell r="F33" t="str">
            <v>tic</v>
          </cell>
        </row>
        <row r="34">
          <cell r="E34" t="str">
            <v>SG</v>
          </cell>
          <cell r="F34" t="str">
            <v>cas</v>
          </cell>
        </row>
        <row r="35">
          <cell r="E35" t="str">
            <v>SG</v>
          </cell>
          <cell r="F35" t="str">
            <v>dys</v>
          </cell>
        </row>
        <row r="36">
          <cell r="E36" t="str">
            <v>SG</v>
          </cell>
          <cell r="F36" t="str">
            <v>eco</v>
          </cell>
        </row>
        <row r="37">
          <cell r="E37" t="str">
            <v>SG</v>
          </cell>
          <cell r="F37" t="str">
            <v>ess</v>
          </cell>
        </row>
        <row r="38">
          <cell r="E38" t="str">
            <v>SG</v>
          </cell>
          <cell r="F38" t="str">
            <v>exc</v>
          </cell>
        </row>
        <row r="39">
          <cell r="E39" t="str">
            <v>SG</v>
          </cell>
          <cell r="F39" t="str">
            <v>hil</v>
          </cell>
        </row>
        <row r="40">
          <cell r="E40" t="str">
            <v>SG</v>
          </cell>
          <cell r="F40" t="str">
            <v>homes</v>
          </cell>
        </row>
        <row r="41">
          <cell r="E41" t="str">
            <v>SG</v>
          </cell>
          <cell r="F41" t="str">
            <v>cas</v>
          </cell>
        </row>
        <row r="42">
          <cell r="E42" t="str">
            <v>SG</v>
          </cell>
          <cell r="F42" t="str">
            <v>dgi</v>
          </cell>
        </row>
        <row r="43">
          <cell r="E43" t="str">
            <v>SG</v>
          </cell>
          <cell r="F43" t="str">
            <v>dys</v>
          </cell>
        </row>
        <row r="44">
          <cell r="E44" t="str">
            <v>SG</v>
          </cell>
          <cell r="F44" t="str">
            <v>eco</v>
          </cell>
        </row>
        <row r="45">
          <cell r="E45" t="str">
            <v>SG</v>
          </cell>
          <cell r="F45" t="str">
            <v>ess</v>
          </cell>
        </row>
        <row r="46">
          <cell r="E46" t="str">
            <v>SG</v>
          </cell>
          <cell r="F46" t="str">
            <v>exc</v>
          </cell>
        </row>
        <row r="47">
          <cell r="E47" t="str">
            <v>SG</v>
          </cell>
          <cell r="F47" t="str">
            <v>hil</v>
          </cell>
        </row>
        <row r="48">
          <cell r="E48" t="str">
            <v>SG</v>
          </cell>
          <cell r="F48" t="str">
            <v>homes</v>
          </cell>
        </row>
        <row r="49">
          <cell r="E49" t="str">
            <v>SG</v>
          </cell>
          <cell r="F49" t="str">
            <v>J&amp;J</v>
          </cell>
        </row>
        <row r="50">
          <cell r="E50" t="str">
            <v>SG</v>
          </cell>
          <cell r="F50" t="str">
            <v>knw</v>
          </cell>
        </row>
        <row r="51">
          <cell r="E51" t="str">
            <v>SG</v>
          </cell>
          <cell r="F51" t="str">
            <v>mark</v>
          </cell>
        </row>
        <row r="52">
          <cell r="E52" t="str">
            <v>SG</v>
          </cell>
          <cell r="F52" t="str">
            <v>miller</v>
          </cell>
        </row>
        <row r="53">
          <cell r="E53" t="str">
            <v>SG</v>
          </cell>
          <cell r="F53" t="str">
            <v>sola</v>
          </cell>
        </row>
        <row r="54">
          <cell r="E54" t="str">
            <v>SG</v>
          </cell>
          <cell r="F54" t="str">
            <v>aran</v>
          </cell>
        </row>
        <row r="55">
          <cell r="E55" t="str">
            <v>SG</v>
          </cell>
          <cell r="F55" t="str">
            <v>cas</v>
          </cell>
        </row>
        <row r="56">
          <cell r="E56" t="str">
            <v>SG</v>
          </cell>
          <cell r="F56" t="str">
            <v>dgi</v>
          </cell>
        </row>
        <row r="57">
          <cell r="E57" t="str">
            <v>SG</v>
          </cell>
          <cell r="F57" t="str">
            <v>dys</v>
          </cell>
        </row>
        <row r="58">
          <cell r="E58" t="str">
            <v>SG</v>
          </cell>
          <cell r="F58" t="str">
            <v>eco</v>
          </cell>
        </row>
        <row r="59">
          <cell r="E59" t="str">
            <v>SG</v>
          </cell>
          <cell r="F59" t="str">
            <v>ess</v>
          </cell>
        </row>
        <row r="60">
          <cell r="E60" t="str">
            <v>SG</v>
          </cell>
          <cell r="F60" t="str">
            <v>exc</v>
          </cell>
        </row>
        <row r="61">
          <cell r="E61" t="str">
            <v>SG</v>
          </cell>
          <cell r="F61" t="str">
            <v>hil</v>
          </cell>
        </row>
        <row r="62">
          <cell r="E62" t="str">
            <v>SG</v>
          </cell>
          <cell r="F62" t="str">
            <v>homes</v>
          </cell>
        </row>
        <row r="63">
          <cell r="E63" t="str">
            <v>SG</v>
          </cell>
          <cell r="F63" t="str">
            <v>ins</v>
          </cell>
        </row>
        <row r="64">
          <cell r="E64" t="str">
            <v>SG</v>
          </cell>
          <cell r="F64" t="str">
            <v>rock</v>
          </cell>
        </row>
        <row r="65">
          <cell r="E65" t="str">
            <v>SG</v>
          </cell>
          <cell r="F65" t="str">
            <v>sola</v>
          </cell>
        </row>
        <row r="66">
          <cell r="E66" t="str">
            <v>SG</v>
          </cell>
          <cell r="F66" t="str">
            <v>aran</v>
          </cell>
        </row>
        <row r="67">
          <cell r="E67" t="str">
            <v>SG</v>
          </cell>
          <cell r="F67" t="str">
            <v>cas</v>
          </cell>
        </row>
        <row r="68">
          <cell r="E68" t="str">
            <v>SG</v>
          </cell>
          <cell r="F68" t="str">
            <v>dgi</v>
          </cell>
        </row>
        <row r="69">
          <cell r="E69" t="str">
            <v>SG</v>
          </cell>
          <cell r="F69" t="str">
            <v>dys</v>
          </cell>
        </row>
        <row r="70">
          <cell r="E70" t="str">
            <v>SG</v>
          </cell>
          <cell r="F70" t="str">
            <v>eco</v>
          </cell>
        </row>
        <row r="71">
          <cell r="E71" t="str">
            <v>SG</v>
          </cell>
          <cell r="F71" t="str">
            <v>ess</v>
          </cell>
        </row>
        <row r="72">
          <cell r="E72" t="str">
            <v>SG</v>
          </cell>
          <cell r="F72" t="str">
            <v>exc</v>
          </cell>
        </row>
        <row r="73">
          <cell r="E73" t="str">
            <v>SG</v>
          </cell>
          <cell r="F73" t="str">
            <v>hil</v>
          </cell>
        </row>
        <row r="74">
          <cell r="E74" t="str">
            <v>SG</v>
          </cell>
          <cell r="F74" t="str">
            <v>homes</v>
          </cell>
        </row>
        <row r="75">
          <cell r="E75" t="str">
            <v>SG</v>
          </cell>
          <cell r="F75" t="str">
            <v>ins</v>
          </cell>
        </row>
        <row r="76">
          <cell r="E76" t="str">
            <v>SG</v>
          </cell>
          <cell r="F76" t="str">
            <v>J&amp;J</v>
          </cell>
        </row>
        <row r="77">
          <cell r="E77" t="str">
            <v>SG</v>
          </cell>
          <cell r="F77" t="str">
            <v>knw</v>
          </cell>
        </row>
        <row r="78">
          <cell r="E78" t="str">
            <v>SG</v>
          </cell>
          <cell r="F78" t="str">
            <v>mark</v>
          </cell>
        </row>
        <row r="79">
          <cell r="E79" t="str">
            <v>SG</v>
          </cell>
          <cell r="F79" t="str">
            <v>rock</v>
          </cell>
        </row>
        <row r="80">
          <cell r="E80" t="str">
            <v>SG</v>
          </cell>
          <cell r="F80" t="str">
            <v>sola</v>
          </cell>
        </row>
        <row r="81">
          <cell r="E81" t="str">
            <v>SG</v>
          </cell>
          <cell r="F81" t="str">
            <v>tic</v>
          </cell>
        </row>
        <row r="82">
          <cell r="E82" t="str">
            <v>SG</v>
          </cell>
          <cell r="F82" t="str">
            <v>aran</v>
          </cell>
        </row>
        <row r="83">
          <cell r="E83" t="str">
            <v>SG</v>
          </cell>
          <cell r="F83" t="str">
            <v>cas</v>
          </cell>
        </row>
        <row r="84">
          <cell r="E84" t="str">
            <v>SG</v>
          </cell>
          <cell r="F84" t="str">
            <v>dgi</v>
          </cell>
        </row>
        <row r="85">
          <cell r="E85" t="str">
            <v>SG</v>
          </cell>
          <cell r="F85" t="str">
            <v>dys</v>
          </cell>
        </row>
        <row r="86">
          <cell r="E86" t="str">
            <v>SG</v>
          </cell>
          <cell r="F86" t="str">
            <v>eco</v>
          </cell>
        </row>
        <row r="87">
          <cell r="E87" t="str">
            <v>SG</v>
          </cell>
          <cell r="F87" t="str">
            <v>ess</v>
          </cell>
        </row>
        <row r="88">
          <cell r="E88" t="str">
            <v>SG</v>
          </cell>
          <cell r="F88" t="str">
            <v>homes</v>
          </cell>
        </row>
        <row r="89">
          <cell r="E89" t="str">
            <v>SG</v>
          </cell>
          <cell r="F89" t="str">
            <v>rock</v>
          </cell>
        </row>
        <row r="90">
          <cell r="E90" t="str">
            <v>SG</v>
          </cell>
          <cell r="F90" t="str">
            <v>sola</v>
          </cell>
        </row>
        <row r="91">
          <cell r="E91" t="str">
            <v>SG</v>
          </cell>
          <cell r="F91" t="str">
            <v>aran</v>
          </cell>
        </row>
        <row r="92">
          <cell r="E92" t="str">
            <v>SG</v>
          </cell>
          <cell r="F92" t="str">
            <v>cas</v>
          </cell>
        </row>
        <row r="93">
          <cell r="E93" t="str">
            <v>SG</v>
          </cell>
          <cell r="F93" t="str">
            <v>dgi</v>
          </cell>
        </row>
        <row r="94">
          <cell r="E94" t="str">
            <v>SG</v>
          </cell>
          <cell r="F94" t="str">
            <v>dow</v>
          </cell>
        </row>
        <row r="95">
          <cell r="E95" t="str">
            <v>SG</v>
          </cell>
          <cell r="F95" t="str">
            <v>dys</v>
          </cell>
        </row>
        <row r="96">
          <cell r="E96" t="str">
            <v>SG</v>
          </cell>
          <cell r="F96" t="str">
            <v>eco</v>
          </cell>
        </row>
        <row r="97">
          <cell r="E97" t="str">
            <v>SG</v>
          </cell>
          <cell r="F97" t="str">
            <v>ess</v>
          </cell>
        </row>
        <row r="98">
          <cell r="E98" t="str">
            <v>SG</v>
          </cell>
          <cell r="F98" t="str">
            <v>hil</v>
          </cell>
        </row>
        <row r="99">
          <cell r="E99" t="str">
            <v>SG</v>
          </cell>
          <cell r="F99" t="str">
            <v>homes</v>
          </cell>
        </row>
        <row r="100">
          <cell r="E100" t="str">
            <v>SG</v>
          </cell>
          <cell r="F100" t="str">
            <v>J&amp;J</v>
          </cell>
        </row>
        <row r="101">
          <cell r="E101" t="str">
            <v>SG</v>
          </cell>
          <cell r="F101" t="str">
            <v>knw</v>
          </cell>
        </row>
        <row r="102">
          <cell r="E102" t="str">
            <v>SG</v>
          </cell>
          <cell r="F102" t="str">
            <v>mark</v>
          </cell>
        </row>
        <row r="103">
          <cell r="E103" t="str">
            <v>SG</v>
          </cell>
          <cell r="F103" t="str">
            <v>rock</v>
          </cell>
        </row>
        <row r="104">
          <cell r="E104" t="str">
            <v>SG</v>
          </cell>
          <cell r="F104" t="str">
            <v>sola</v>
          </cell>
        </row>
        <row r="105">
          <cell r="E105" t="str">
            <v>SG</v>
          </cell>
          <cell r="F105" t="str">
            <v>aran</v>
          </cell>
        </row>
        <row r="106">
          <cell r="E106" t="str">
            <v>SG</v>
          </cell>
          <cell r="F106" t="str">
            <v>cas</v>
          </cell>
        </row>
        <row r="107">
          <cell r="E107" t="str">
            <v>SG</v>
          </cell>
          <cell r="F107" t="str">
            <v>dgi</v>
          </cell>
        </row>
        <row r="108">
          <cell r="E108" t="str">
            <v>SG</v>
          </cell>
          <cell r="F108" t="str">
            <v>dys</v>
          </cell>
        </row>
        <row r="109">
          <cell r="E109" t="str">
            <v>SG</v>
          </cell>
          <cell r="F109" t="str">
            <v>eco</v>
          </cell>
        </row>
        <row r="110">
          <cell r="E110" t="str">
            <v>SG</v>
          </cell>
          <cell r="F110" t="str">
            <v>exc</v>
          </cell>
        </row>
        <row r="111">
          <cell r="E111" t="str">
            <v>SG</v>
          </cell>
          <cell r="F111" t="str">
            <v>hil</v>
          </cell>
        </row>
        <row r="112">
          <cell r="E112" t="str">
            <v>SG</v>
          </cell>
          <cell r="F112" t="str">
            <v>homes</v>
          </cell>
        </row>
        <row r="113">
          <cell r="E113" t="str">
            <v>SG</v>
          </cell>
          <cell r="F113" t="str">
            <v>rock</v>
          </cell>
        </row>
        <row r="114">
          <cell r="E114" t="str">
            <v>SG</v>
          </cell>
          <cell r="F114" t="str">
            <v>sola</v>
          </cell>
        </row>
        <row r="115">
          <cell r="E115" t="str">
            <v>SG</v>
          </cell>
          <cell r="F115" t="str">
            <v>tem</v>
          </cell>
        </row>
        <row r="116">
          <cell r="E116" t="str">
            <v>SG</v>
          </cell>
          <cell r="F116" t="str">
            <v>aran</v>
          </cell>
        </row>
        <row r="117">
          <cell r="E117" t="str">
            <v>SG</v>
          </cell>
          <cell r="F117" t="str">
            <v>cas</v>
          </cell>
        </row>
        <row r="118">
          <cell r="E118" t="str">
            <v>SG</v>
          </cell>
          <cell r="F118" t="str">
            <v>dgi</v>
          </cell>
        </row>
        <row r="119">
          <cell r="E119" t="str">
            <v>SG</v>
          </cell>
          <cell r="F119" t="str">
            <v>dys</v>
          </cell>
        </row>
        <row r="120">
          <cell r="E120" t="str">
            <v>SG</v>
          </cell>
          <cell r="F120" t="str">
            <v>eco</v>
          </cell>
        </row>
        <row r="121">
          <cell r="E121" t="str">
            <v>SG</v>
          </cell>
          <cell r="F121" t="str">
            <v>eve</v>
          </cell>
        </row>
        <row r="122">
          <cell r="E122" t="str">
            <v>SG</v>
          </cell>
          <cell r="F122" t="str">
            <v>exc</v>
          </cell>
        </row>
        <row r="123">
          <cell r="E123" t="str">
            <v>SG</v>
          </cell>
          <cell r="F123" t="str">
            <v>hil</v>
          </cell>
        </row>
        <row r="124">
          <cell r="E124" t="str">
            <v>SG</v>
          </cell>
          <cell r="F124" t="str">
            <v>homes</v>
          </cell>
        </row>
        <row r="125">
          <cell r="E125" t="str">
            <v>SG</v>
          </cell>
          <cell r="F125" t="str">
            <v>mark</v>
          </cell>
        </row>
        <row r="126">
          <cell r="E126" t="str">
            <v>SG</v>
          </cell>
          <cell r="F126" t="str">
            <v>rock</v>
          </cell>
        </row>
        <row r="127">
          <cell r="E127" t="str">
            <v>SG</v>
          </cell>
          <cell r="F127" t="str">
            <v>sola</v>
          </cell>
        </row>
        <row r="128">
          <cell r="E128" t="str">
            <v>SG</v>
          </cell>
          <cell r="F128" t="str">
            <v>tem</v>
          </cell>
        </row>
        <row r="129">
          <cell r="E129" t="str">
            <v>SG</v>
          </cell>
          <cell r="F129" t="str">
            <v>aran</v>
          </cell>
        </row>
        <row r="130">
          <cell r="E130" t="str">
            <v>SG</v>
          </cell>
          <cell r="F130" t="str">
            <v>cas</v>
          </cell>
        </row>
        <row r="131">
          <cell r="E131" t="str">
            <v>SG</v>
          </cell>
          <cell r="F131" t="str">
            <v>dys</v>
          </cell>
        </row>
        <row r="132">
          <cell r="E132" t="str">
            <v>SG</v>
          </cell>
          <cell r="F132" t="str">
            <v>exc</v>
          </cell>
        </row>
        <row r="133">
          <cell r="E133" t="str">
            <v>SG</v>
          </cell>
          <cell r="F133" t="str">
            <v>hil</v>
          </cell>
        </row>
        <row r="134">
          <cell r="E134" t="str">
            <v>SG</v>
          </cell>
          <cell r="F134" t="str">
            <v>homes</v>
          </cell>
        </row>
        <row r="135">
          <cell r="E135" t="str">
            <v>SG</v>
          </cell>
          <cell r="F135" t="str">
            <v>rock</v>
          </cell>
        </row>
        <row r="136">
          <cell r="E136" t="str">
            <v>SG</v>
          </cell>
          <cell r="F136" t="str">
            <v>sola</v>
          </cell>
        </row>
        <row r="137">
          <cell r="E137" t="str">
            <v>SG</v>
          </cell>
          <cell r="F137" t="str">
            <v>tem</v>
          </cell>
        </row>
        <row r="138">
          <cell r="E138" t="str">
            <v>SG</v>
          </cell>
          <cell r="F138" t="str">
            <v>aran</v>
          </cell>
        </row>
        <row r="139">
          <cell r="E139" t="str">
            <v>SG</v>
          </cell>
          <cell r="F139" t="str">
            <v>cas</v>
          </cell>
        </row>
        <row r="140">
          <cell r="E140" t="str">
            <v>SG</v>
          </cell>
          <cell r="F140" t="str">
            <v>dgi</v>
          </cell>
        </row>
        <row r="141">
          <cell r="E141" t="str">
            <v>SG</v>
          </cell>
          <cell r="F141" t="str">
            <v>dys</v>
          </cell>
        </row>
        <row r="142">
          <cell r="E142" t="str">
            <v>SG</v>
          </cell>
          <cell r="F142" t="str">
            <v>eve</v>
          </cell>
        </row>
        <row r="143">
          <cell r="E143" t="str">
            <v>SG</v>
          </cell>
          <cell r="F143" t="str">
            <v>exc</v>
          </cell>
        </row>
        <row r="144">
          <cell r="E144" t="str">
            <v>SG</v>
          </cell>
          <cell r="F144" t="str">
            <v>hil</v>
          </cell>
        </row>
        <row r="145">
          <cell r="E145" t="str">
            <v>SG</v>
          </cell>
          <cell r="F145" t="str">
            <v>homes</v>
          </cell>
        </row>
        <row r="146">
          <cell r="E146" t="str">
            <v>SG</v>
          </cell>
          <cell r="F146" t="str">
            <v>rock</v>
          </cell>
        </row>
        <row r="147">
          <cell r="E147" t="str">
            <v>SG</v>
          </cell>
          <cell r="F147" t="str">
            <v>sola</v>
          </cell>
        </row>
        <row r="148">
          <cell r="E148" t="str">
            <v>SG</v>
          </cell>
          <cell r="F148" t="str">
            <v>tem</v>
          </cell>
        </row>
        <row r="149">
          <cell r="E149" t="str">
            <v>SG</v>
          </cell>
          <cell r="F149" t="str">
            <v>aran</v>
          </cell>
        </row>
        <row r="150">
          <cell r="E150" t="str">
            <v>SG</v>
          </cell>
          <cell r="F150" t="str">
            <v>cas</v>
          </cell>
        </row>
        <row r="151">
          <cell r="E151" t="str">
            <v>SG</v>
          </cell>
          <cell r="F151" t="str">
            <v>dgi</v>
          </cell>
        </row>
        <row r="152">
          <cell r="E152" t="str">
            <v>SG</v>
          </cell>
          <cell r="F152" t="str">
            <v>dys</v>
          </cell>
        </row>
        <row r="153">
          <cell r="E153" t="str">
            <v>SG</v>
          </cell>
          <cell r="F153" t="str">
            <v>eco</v>
          </cell>
        </row>
        <row r="154">
          <cell r="E154" t="str">
            <v>SG</v>
          </cell>
          <cell r="F154" t="str">
            <v>ess</v>
          </cell>
        </row>
        <row r="155">
          <cell r="E155" t="str">
            <v>SG</v>
          </cell>
          <cell r="F155" t="str">
            <v>exc</v>
          </cell>
        </row>
        <row r="156">
          <cell r="E156" t="str">
            <v>SG</v>
          </cell>
          <cell r="F156" t="str">
            <v>hil</v>
          </cell>
        </row>
        <row r="157">
          <cell r="E157" t="str">
            <v>SG</v>
          </cell>
          <cell r="F157" t="str">
            <v>homes</v>
          </cell>
        </row>
        <row r="158">
          <cell r="E158" t="str">
            <v>SG</v>
          </cell>
          <cell r="F158" t="str">
            <v>ins</v>
          </cell>
        </row>
        <row r="159">
          <cell r="E159" t="str">
            <v>SG</v>
          </cell>
          <cell r="F159" t="str">
            <v>rock</v>
          </cell>
        </row>
        <row r="160">
          <cell r="E160" t="str">
            <v>SG</v>
          </cell>
          <cell r="F160" t="str">
            <v>sola</v>
          </cell>
        </row>
        <row r="161">
          <cell r="E161" t="str">
            <v>SG</v>
          </cell>
          <cell r="F161" t="str">
            <v>tem</v>
          </cell>
        </row>
        <row r="162">
          <cell r="E162" t="str">
            <v>SG</v>
          </cell>
          <cell r="F162" t="str">
            <v>aran</v>
          </cell>
        </row>
        <row r="163">
          <cell r="E163" t="str">
            <v>SG</v>
          </cell>
          <cell r="F163" t="str">
            <v>cas</v>
          </cell>
        </row>
        <row r="164">
          <cell r="E164" t="str">
            <v>SG</v>
          </cell>
          <cell r="F164" t="str">
            <v>dgi</v>
          </cell>
        </row>
        <row r="165">
          <cell r="E165" t="str">
            <v>SG</v>
          </cell>
          <cell r="F165" t="str">
            <v>dys</v>
          </cell>
        </row>
        <row r="166">
          <cell r="E166" t="str">
            <v>SG</v>
          </cell>
          <cell r="F166" t="str">
            <v>eco</v>
          </cell>
        </row>
        <row r="167">
          <cell r="E167" t="str">
            <v>SG</v>
          </cell>
          <cell r="F167" t="str">
            <v>ess</v>
          </cell>
        </row>
        <row r="168">
          <cell r="E168" t="str">
            <v>SG</v>
          </cell>
          <cell r="F168" t="str">
            <v>eve</v>
          </cell>
        </row>
        <row r="169">
          <cell r="E169" t="str">
            <v>SG</v>
          </cell>
          <cell r="F169" t="str">
            <v>exc</v>
          </cell>
        </row>
        <row r="170">
          <cell r="E170" t="str">
            <v>SG</v>
          </cell>
          <cell r="F170" t="str">
            <v>hil</v>
          </cell>
        </row>
        <row r="171">
          <cell r="E171" t="str">
            <v>SG</v>
          </cell>
          <cell r="F171" t="str">
            <v>homes</v>
          </cell>
        </row>
        <row r="172">
          <cell r="E172" t="str">
            <v>SG</v>
          </cell>
          <cell r="F172" t="str">
            <v>ins</v>
          </cell>
        </row>
        <row r="173">
          <cell r="E173" t="str">
            <v>SG</v>
          </cell>
          <cell r="F173" t="str">
            <v>knw</v>
          </cell>
        </row>
        <row r="174">
          <cell r="E174" t="str">
            <v>SG</v>
          </cell>
          <cell r="F174" t="str">
            <v>mark</v>
          </cell>
        </row>
        <row r="175">
          <cell r="E175" t="str">
            <v>SG</v>
          </cell>
          <cell r="F175" t="str">
            <v>miller</v>
          </cell>
        </row>
        <row r="176">
          <cell r="E176" t="str">
            <v>SG</v>
          </cell>
          <cell r="F176" t="str">
            <v>rock</v>
          </cell>
        </row>
        <row r="177">
          <cell r="E177" t="str">
            <v>SG</v>
          </cell>
          <cell r="F177" t="str">
            <v>sola</v>
          </cell>
        </row>
        <row r="178">
          <cell r="E178" t="str">
            <v>SG</v>
          </cell>
          <cell r="F178" t="str">
            <v>tem</v>
          </cell>
        </row>
        <row r="179">
          <cell r="E179" t="str">
            <v>SG</v>
          </cell>
          <cell r="F179" t="str">
            <v>aran</v>
          </cell>
        </row>
        <row r="180">
          <cell r="E180" t="str">
            <v>SG</v>
          </cell>
          <cell r="F180" t="str">
            <v>cas</v>
          </cell>
        </row>
        <row r="181">
          <cell r="E181" t="str">
            <v>SG</v>
          </cell>
          <cell r="F181" t="str">
            <v>dgi</v>
          </cell>
        </row>
        <row r="182">
          <cell r="E182" t="str">
            <v>SG</v>
          </cell>
          <cell r="F182" t="str">
            <v>dys</v>
          </cell>
        </row>
        <row r="183">
          <cell r="E183" t="str">
            <v>SG</v>
          </cell>
          <cell r="F183" t="str">
            <v>eco</v>
          </cell>
        </row>
        <row r="184">
          <cell r="E184" t="str">
            <v>SG</v>
          </cell>
          <cell r="F184" t="str">
            <v>ess</v>
          </cell>
        </row>
        <row r="185">
          <cell r="E185" t="str">
            <v>SG</v>
          </cell>
          <cell r="F185" t="str">
            <v>exc</v>
          </cell>
        </row>
        <row r="186">
          <cell r="E186" t="str">
            <v>SG</v>
          </cell>
          <cell r="F186" t="str">
            <v>hil</v>
          </cell>
        </row>
        <row r="187">
          <cell r="E187" t="str">
            <v>SG</v>
          </cell>
          <cell r="F187" t="str">
            <v>homes</v>
          </cell>
        </row>
        <row r="188">
          <cell r="E188" t="str">
            <v>SG</v>
          </cell>
          <cell r="F188" t="str">
            <v>rock</v>
          </cell>
        </row>
        <row r="189">
          <cell r="E189" t="str">
            <v>SG</v>
          </cell>
          <cell r="F189" t="str">
            <v>sola</v>
          </cell>
        </row>
        <row r="190">
          <cell r="E190" t="str">
            <v>SG</v>
          </cell>
          <cell r="F190" t="str">
            <v>tem</v>
          </cell>
        </row>
        <row r="191">
          <cell r="E191" t="str">
            <v>SG</v>
          </cell>
          <cell r="F191" t="str">
            <v>aran</v>
          </cell>
        </row>
        <row r="192">
          <cell r="E192" t="str">
            <v>SG</v>
          </cell>
          <cell r="F192" t="str">
            <v>cas</v>
          </cell>
        </row>
        <row r="193">
          <cell r="E193" t="str">
            <v>SG</v>
          </cell>
          <cell r="F193" t="str">
            <v>dgi</v>
          </cell>
        </row>
        <row r="194">
          <cell r="E194" t="str">
            <v>SG</v>
          </cell>
          <cell r="F194" t="str">
            <v>dys</v>
          </cell>
        </row>
        <row r="195">
          <cell r="E195" t="str">
            <v>SG</v>
          </cell>
          <cell r="F195" t="str">
            <v>eco</v>
          </cell>
        </row>
        <row r="196">
          <cell r="E196" t="str">
            <v>SG</v>
          </cell>
          <cell r="F196" t="str">
            <v>ess</v>
          </cell>
        </row>
        <row r="197">
          <cell r="E197" t="str">
            <v>SG</v>
          </cell>
          <cell r="F197" t="str">
            <v>exc</v>
          </cell>
        </row>
        <row r="198">
          <cell r="E198" t="str">
            <v>SG</v>
          </cell>
          <cell r="F198" t="str">
            <v>hil</v>
          </cell>
        </row>
        <row r="199">
          <cell r="E199" t="str">
            <v>SG</v>
          </cell>
          <cell r="F199" t="str">
            <v>homes</v>
          </cell>
        </row>
        <row r="200">
          <cell r="E200" t="str">
            <v>SG</v>
          </cell>
          <cell r="F200" t="str">
            <v>knw</v>
          </cell>
        </row>
        <row r="201">
          <cell r="E201" t="str">
            <v>SG</v>
          </cell>
          <cell r="F201" t="str">
            <v>mark</v>
          </cell>
        </row>
        <row r="202">
          <cell r="E202" t="str">
            <v>SG</v>
          </cell>
          <cell r="F202" t="str">
            <v>miller</v>
          </cell>
        </row>
        <row r="203">
          <cell r="E203" t="str">
            <v>SG</v>
          </cell>
          <cell r="F203" t="str">
            <v>rock</v>
          </cell>
        </row>
        <row r="204">
          <cell r="E204" t="str">
            <v>SG</v>
          </cell>
          <cell r="F204" t="str">
            <v>sola</v>
          </cell>
        </row>
        <row r="205">
          <cell r="E205" t="str">
            <v>SG</v>
          </cell>
          <cell r="F205" t="str">
            <v>tem</v>
          </cell>
        </row>
        <row r="206">
          <cell r="E206" t="str">
            <v>SG</v>
          </cell>
          <cell r="F206" t="str">
            <v>aran</v>
          </cell>
        </row>
        <row r="207">
          <cell r="E207" t="str">
            <v>SG</v>
          </cell>
          <cell r="F207" t="str">
            <v>cas</v>
          </cell>
        </row>
        <row r="208">
          <cell r="E208" t="str">
            <v>SG</v>
          </cell>
          <cell r="F208" t="str">
            <v>dgi</v>
          </cell>
        </row>
        <row r="209">
          <cell r="E209" t="str">
            <v>SG</v>
          </cell>
          <cell r="F209" t="str">
            <v>dys</v>
          </cell>
        </row>
        <row r="210">
          <cell r="E210" t="str">
            <v>SG</v>
          </cell>
          <cell r="F210" t="str">
            <v>eco</v>
          </cell>
        </row>
        <row r="211">
          <cell r="E211" t="str">
            <v>SG</v>
          </cell>
          <cell r="F211" t="str">
            <v>exc</v>
          </cell>
        </row>
        <row r="212">
          <cell r="E212" t="str">
            <v>SG</v>
          </cell>
          <cell r="F212" t="str">
            <v>hil</v>
          </cell>
        </row>
        <row r="213">
          <cell r="E213" t="str">
            <v>SG</v>
          </cell>
          <cell r="F213" t="str">
            <v>homes</v>
          </cell>
        </row>
        <row r="214">
          <cell r="E214" t="str">
            <v>SG</v>
          </cell>
          <cell r="F214" t="str">
            <v>rock</v>
          </cell>
        </row>
        <row r="215">
          <cell r="E215" t="str">
            <v>SG</v>
          </cell>
          <cell r="F215" t="str">
            <v>shr</v>
          </cell>
        </row>
        <row r="216">
          <cell r="E216" t="str">
            <v>SG</v>
          </cell>
          <cell r="F216" t="str">
            <v>sola</v>
          </cell>
        </row>
        <row r="217">
          <cell r="E217" t="str">
            <v>SG</v>
          </cell>
          <cell r="F217" t="str">
            <v>tem</v>
          </cell>
        </row>
        <row r="218">
          <cell r="E218" t="str">
            <v>SG</v>
          </cell>
          <cell r="F218" t="str">
            <v>aran</v>
          </cell>
        </row>
        <row r="219">
          <cell r="E219" t="str">
            <v>SG</v>
          </cell>
          <cell r="F219" t="str">
            <v>cas</v>
          </cell>
        </row>
        <row r="220">
          <cell r="E220" t="str">
            <v>SG</v>
          </cell>
          <cell r="F220" t="str">
            <v>dgi</v>
          </cell>
        </row>
        <row r="221">
          <cell r="E221" t="str">
            <v>SG</v>
          </cell>
          <cell r="F221" t="str">
            <v>dow</v>
          </cell>
        </row>
        <row r="222">
          <cell r="E222" t="str">
            <v>SG</v>
          </cell>
          <cell r="F222" t="str">
            <v>dys</v>
          </cell>
        </row>
        <row r="223">
          <cell r="E223" t="str">
            <v>SG</v>
          </cell>
          <cell r="F223" t="str">
            <v>eco</v>
          </cell>
        </row>
        <row r="224">
          <cell r="E224" t="str">
            <v>SG</v>
          </cell>
          <cell r="F224" t="str">
            <v>eve</v>
          </cell>
        </row>
        <row r="225">
          <cell r="E225" t="str">
            <v>SG</v>
          </cell>
          <cell r="F225" t="str">
            <v>exc</v>
          </cell>
        </row>
        <row r="226">
          <cell r="E226" t="str">
            <v>SG</v>
          </cell>
          <cell r="F226" t="str">
            <v>hil</v>
          </cell>
        </row>
        <row r="227">
          <cell r="E227" t="str">
            <v>SG</v>
          </cell>
          <cell r="F227" t="str">
            <v>homes</v>
          </cell>
        </row>
        <row r="228">
          <cell r="E228" t="str">
            <v>SG</v>
          </cell>
          <cell r="F228" t="str">
            <v>mark</v>
          </cell>
        </row>
        <row r="229">
          <cell r="E229" t="str">
            <v>SG</v>
          </cell>
          <cell r="F229" t="str">
            <v>rock</v>
          </cell>
        </row>
        <row r="230">
          <cell r="E230" t="str">
            <v>SG</v>
          </cell>
          <cell r="F230" t="str">
            <v>shr</v>
          </cell>
        </row>
        <row r="231">
          <cell r="E231" t="str">
            <v>SG</v>
          </cell>
          <cell r="F231" t="str">
            <v>sola</v>
          </cell>
        </row>
        <row r="232">
          <cell r="E232" t="str">
            <v>SG</v>
          </cell>
          <cell r="F232" t="str">
            <v>tem</v>
          </cell>
        </row>
        <row r="233">
          <cell r="E233" t="str">
            <v>SG</v>
          </cell>
          <cell r="F233" t="str">
            <v>aran</v>
          </cell>
        </row>
        <row r="234">
          <cell r="E234" t="str">
            <v>SG</v>
          </cell>
          <cell r="F234" t="str">
            <v>cas</v>
          </cell>
        </row>
        <row r="235">
          <cell r="E235" t="str">
            <v>SG</v>
          </cell>
          <cell r="F235" t="str">
            <v>dgi</v>
          </cell>
        </row>
        <row r="236">
          <cell r="E236" t="str">
            <v>SG</v>
          </cell>
          <cell r="F236" t="str">
            <v>dys</v>
          </cell>
        </row>
        <row r="237">
          <cell r="E237" t="str">
            <v>SG</v>
          </cell>
          <cell r="F237" t="str">
            <v>eco</v>
          </cell>
        </row>
        <row r="238">
          <cell r="E238" t="str">
            <v>SG</v>
          </cell>
          <cell r="F238" t="str">
            <v>ess</v>
          </cell>
        </row>
        <row r="239">
          <cell r="E239" t="str">
            <v>SG</v>
          </cell>
          <cell r="F239" t="str">
            <v>exc</v>
          </cell>
        </row>
        <row r="240">
          <cell r="E240" t="str">
            <v>SG</v>
          </cell>
          <cell r="F240" t="str">
            <v>hil</v>
          </cell>
        </row>
        <row r="241">
          <cell r="E241" t="str">
            <v>SG</v>
          </cell>
          <cell r="F241" t="str">
            <v>homes</v>
          </cell>
        </row>
        <row r="242">
          <cell r="E242" t="str">
            <v>SG</v>
          </cell>
          <cell r="F242" t="str">
            <v>rock</v>
          </cell>
        </row>
        <row r="243">
          <cell r="E243" t="str">
            <v>SG</v>
          </cell>
          <cell r="F243" t="str">
            <v>shr</v>
          </cell>
        </row>
        <row r="244">
          <cell r="E244" t="str">
            <v>SG</v>
          </cell>
          <cell r="F244" t="str">
            <v>sola</v>
          </cell>
        </row>
        <row r="245">
          <cell r="E245" t="str">
            <v>SG</v>
          </cell>
          <cell r="F245" t="str">
            <v>tem</v>
          </cell>
        </row>
        <row r="246">
          <cell r="E246" t="str">
            <v>SG</v>
          </cell>
          <cell r="F246" t="str">
            <v>aran</v>
          </cell>
        </row>
        <row r="247">
          <cell r="E247" t="str">
            <v>SG</v>
          </cell>
          <cell r="F247" t="str">
            <v>cas</v>
          </cell>
        </row>
        <row r="248">
          <cell r="E248" t="str">
            <v>SG</v>
          </cell>
          <cell r="F248" t="str">
            <v>dys</v>
          </cell>
        </row>
        <row r="249">
          <cell r="E249" t="str">
            <v>SG</v>
          </cell>
          <cell r="F249" t="str">
            <v>eco</v>
          </cell>
        </row>
        <row r="250">
          <cell r="E250" t="str">
            <v>SG</v>
          </cell>
          <cell r="F250" t="str">
            <v>ess</v>
          </cell>
        </row>
        <row r="251">
          <cell r="E251" t="str">
            <v>SG</v>
          </cell>
          <cell r="F251" t="str">
            <v>eve</v>
          </cell>
        </row>
        <row r="252">
          <cell r="E252" t="str">
            <v>SG</v>
          </cell>
          <cell r="F252" t="str">
            <v>exc</v>
          </cell>
        </row>
        <row r="253">
          <cell r="E253" t="str">
            <v>SG</v>
          </cell>
          <cell r="F253" t="str">
            <v>hil</v>
          </cell>
        </row>
        <row r="254">
          <cell r="E254" t="str">
            <v>SG</v>
          </cell>
          <cell r="F254" t="str">
            <v>homes</v>
          </cell>
        </row>
        <row r="255">
          <cell r="E255" t="str">
            <v>SG</v>
          </cell>
          <cell r="F255" t="str">
            <v>mark</v>
          </cell>
        </row>
        <row r="256">
          <cell r="E256" t="str">
            <v>SG</v>
          </cell>
          <cell r="F256" t="str">
            <v>miller</v>
          </cell>
        </row>
        <row r="257">
          <cell r="E257" t="str">
            <v>SG</v>
          </cell>
          <cell r="F257" t="str">
            <v>rock</v>
          </cell>
        </row>
        <row r="258">
          <cell r="E258" t="str">
            <v>SG</v>
          </cell>
          <cell r="F258" t="str">
            <v>shr</v>
          </cell>
        </row>
        <row r="259">
          <cell r="E259" t="str">
            <v>SG</v>
          </cell>
          <cell r="F259" t="str">
            <v>sola</v>
          </cell>
        </row>
        <row r="260">
          <cell r="E260" t="str">
            <v>SG</v>
          </cell>
          <cell r="F260" t="str">
            <v>tem</v>
          </cell>
        </row>
        <row r="261">
          <cell r="E261" t="str">
            <v>SG</v>
          </cell>
          <cell r="F261" t="str">
            <v>aran</v>
          </cell>
        </row>
        <row r="262">
          <cell r="E262" t="str">
            <v>SG</v>
          </cell>
          <cell r="F262" t="str">
            <v>cas</v>
          </cell>
        </row>
        <row r="263">
          <cell r="E263" t="str">
            <v>SG</v>
          </cell>
          <cell r="F263" t="str">
            <v>dys</v>
          </cell>
        </row>
        <row r="264">
          <cell r="E264" t="str">
            <v>SG</v>
          </cell>
          <cell r="F264" t="str">
            <v>eco</v>
          </cell>
        </row>
        <row r="265">
          <cell r="E265" t="str">
            <v>SG</v>
          </cell>
          <cell r="F265" t="str">
            <v>ess</v>
          </cell>
        </row>
        <row r="266">
          <cell r="E266" t="str">
            <v>SG</v>
          </cell>
          <cell r="F266" t="str">
            <v>miller</v>
          </cell>
        </row>
        <row r="267">
          <cell r="E267" t="str">
            <v>SG</v>
          </cell>
          <cell r="F267" t="str">
            <v>rock</v>
          </cell>
        </row>
        <row r="268">
          <cell r="E268" t="str">
            <v>SG</v>
          </cell>
          <cell r="F268" t="str">
            <v>sola</v>
          </cell>
        </row>
        <row r="269">
          <cell r="E269" t="str">
            <v>SG</v>
          </cell>
          <cell r="F269" t="str">
            <v>tem</v>
          </cell>
        </row>
        <row r="270">
          <cell r="E270" t="str">
            <v>SG</v>
          </cell>
          <cell r="F270" t="str">
            <v>aran</v>
          </cell>
        </row>
        <row r="271">
          <cell r="E271" t="str">
            <v>SG</v>
          </cell>
          <cell r="F271" t="str">
            <v>cas</v>
          </cell>
        </row>
        <row r="272">
          <cell r="E272" t="str">
            <v>SG</v>
          </cell>
          <cell r="F272" t="str">
            <v>dys</v>
          </cell>
        </row>
        <row r="273">
          <cell r="E273" t="str">
            <v>SG</v>
          </cell>
          <cell r="F273" t="str">
            <v>eco</v>
          </cell>
        </row>
        <row r="274">
          <cell r="E274" t="str">
            <v>SG</v>
          </cell>
          <cell r="F274" t="str">
            <v>ess</v>
          </cell>
        </row>
        <row r="275">
          <cell r="E275" t="str">
            <v>SG</v>
          </cell>
          <cell r="F275" t="str">
            <v>eve</v>
          </cell>
        </row>
        <row r="276">
          <cell r="E276" t="str">
            <v>SG</v>
          </cell>
          <cell r="F276" t="str">
            <v>exc</v>
          </cell>
        </row>
        <row r="277">
          <cell r="E277" t="str">
            <v>SG</v>
          </cell>
          <cell r="F277" t="str">
            <v>hil</v>
          </cell>
        </row>
        <row r="278">
          <cell r="E278" t="str">
            <v>SG</v>
          </cell>
          <cell r="F278" t="str">
            <v>mark</v>
          </cell>
        </row>
        <row r="279">
          <cell r="E279" t="str">
            <v>SG</v>
          </cell>
          <cell r="F279" t="str">
            <v>miller</v>
          </cell>
        </row>
        <row r="280">
          <cell r="E280" t="str">
            <v>SG</v>
          </cell>
          <cell r="F280" t="str">
            <v>rock</v>
          </cell>
        </row>
        <row r="281">
          <cell r="E281" t="str">
            <v>SG</v>
          </cell>
          <cell r="F281" t="str">
            <v>sola</v>
          </cell>
        </row>
        <row r="282">
          <cell r="E282" t="str">
            <v>SG</v>
          </cell>
          <cell r="F282" t="str">
            <v>tem</v>
          </cell>
        </row>
        <row r="283">
          <cell r="E283" t="str">
            <v>SG</v>
          </cell>
          <cell r="F283" t="str">
            <v>aran</v>
          </cell>
        </row>
        <row r="284">
          <cell r="E284" t="str">
            <v>SG</v>
          </cell>
          <cell r="F284" t="str">
            <v>cas</v>
          </cell>
        </row>
        <row r="285">
          <cell r="E285" t="str">
            <v>SG</v>
          </cell>
          <cell r="F285" t="str">
            <v>dgi</v>
          </cell>
        </row>
        <row r="286">
          <cell r="E286" t="str">
            <v>SG</v>
          </cell>
          <cell r="F286" t="str">
            <v>dys</v>
          </cell>
        </row>
        <row r="287">
          <cell r="E287" t="str">
            <v>SG</v>
          </cell>
          <cell r="F287" t="str">
            <v>eco</v>
          </cell>
        </row>
        <row r="288">
          <cell r="E288" t="str">
            <v>SG</v>
          </cell>
          <cell r="F288" t="str">
            <v>ess</v>
          </cell>
        </row>
        <row r="289">
          <cell r="E289" t="str">
            <v>SG</v>
          </cell>
          <cell r="F289" t="str">
            <v>hil</v>
          </cell>
        </row>
        <row r="290">
          <cell r="E290" t="str">
            <v>SG</v>
          </cell>
          <cell r="F290" t="str">
            <v>miller</v>
          </cell>
        </row>
        <row r="291">
          <cell r="E291" t="str">
            <v>SG</v>
          </cell>
          <cell r="F291" t="str">
            <v>rock</v>
          </cell>
        </row>
        <row r="292">
          <cell r="E292" t="str">
            <v>SG</v>
          </cell>
          <cell r="F292" t="str">
            <v>sola</v>
          </cell>
        </row>
        <row r="293">
          <cell r="E293" t="str">
            <v>SG</v>
          </cell>
          <cell r="F293" t="str">
            <v>tem</v>
          </cell>
        </row>
        <row r="294">
          <cell r="E294" t="str">
            <v>SG</v>
          </cell>
          <cell r="F294" t="str">
            <v>aran</v>
          </cell>
        </row>
        <row r="295">
          <cell r="E295" t="str">
            <v>SG</v>
          </cell>
          <cell r="F295" t="str">
            <v>cas</v>
          </cell>
        </row>
        <row r="296">
          <cell r="E296" t="str">
            <v>SG</v>
          </cell>
          <cell r="F296" t="str">
            <v>dgi</v>
          </cell>
        </row>
        <row r="297">
          <cell r="E297" t="str">
            <v>SG</v>
          </cell>
          <cell r="F297" t="str">
            <v>dys</v>
          </cell>
        </row>
        <row r="298">
          <cell r="E298" t="str">
            <v>SG</v>
          </cell>
          <cell r="F298" t="str">
            <v>eco</v>
          </cell>
        </row>
        <row r="299">
          <cell r="E299" t="str">
            <v>SG</v>
          </cell>
          <cell r="F299" t="str">
            <v>ess</v>
          </cell>
        </row>
        <row r="300">
          <cell r="E300" t="str">
            <v>SG</v>
          </cell>
          <cell r="F300" t="str">
            <v>eve</v>
          </cell>
        </row>
        <row r="301">
          <cell r="E301" t="str">
            <v>SG</v>
          </cell>
          <cell r="F301" t="str">
            <v>exc</v>
          </cell>
        </row>
        <row r="302">
          <cell r="E302" t="str">
            <v>SG</v>
          </cell>
          <cell r="F302" t="str">
            <v>hil</v>
          </cell>
        </row>
        <row r="303">
          <cell r="E303" t="str">
            <v>SG</v>
          </cell>
          <cell r="F303" t="str">
            <v>mark</v>
          </cell>
        </row>
        <row r="304">
          <cell r="E304" t="str">
            <v>SG</v>
          </cell>
          <cell r="F304" t="str">
            <v>miller</v>
          </cell>
        </row>
        <row r="305">
          <cell r="E305" t="str">
            <v>SG</v>
          </cell>
          <cell r="F305" t="str">
            <v>rock</v>
          </cell>
        </row>
        <row r="306">
          <cell r="E306" t="str">
            <v>SG</v>
          </cell>
          <cell r="F306" t="str">
            <v>sola</v>
          </cell>
        </row>
        <row r="307">
          <cell r="E307" t="str">
            <v>SG</v>
          </cell>
          <cell r="F307" t="str">
            <v>tem</v>
          </cell>
        </row>
        <row r="308">
          <cell r="E308" t="str">
            <v>SG</v>
          </cell>
          <cell r="F308" t="str">
            <v>aran</v>
          </cell>
        </row>
        <row r="309">
          <cell r="E309" t="str">
            <v>SG</v>
          </cell>
          <cell r="F309" t="str">
            <v>cas</v>
          </cell>
        </row>
        <row r="310">
          <cell r="E310" t="str">
            <v>SG</v>
          </cell>
          <cell r="F310" t="str">
            <v>dgi</v>
          </cell>
        </row>
        <row r="311">
          <cell r="E311" t="str">
            <v>SG</v>
          </cell>
          <cell r="F311" t="str">
            <v>dys</v>
          </cell>
        </row>
        <row r="312">
          <cell r="E312" t="str">
            <v>SG</v>
          </cell>
          <cell r="F312" t="str">
            <v>eco</v>
          </cell>
        </row>
        <row r="313">
          <cell r="E313" t="str">
            <v>SG</v>
          </cell>
          <cell r="F313" t="str">
            <v>ess</v>
          </cell>
        </row>
        <row r="314">
          <cell r="E314" t="str">
            <v>SG</v>
          </cell>
          <cell r="F314" t="str">
            <v>exc</v>
          </cell>
        </row>
        <row r="315">
          <cell r="E315" t="str">
            <v>SG</v>
          </cell>
          <cell r="F315" t="str">
            <v>ins</v>
          </cell>
        </row>
        <row r="316">
          <cell r="E316" t="str">
            <v>SG</v>
          </cell>
          <cell r="F316" t="str">
            <v>miller</v>
          </cell>
        </row>
        <row r="317">
          <cell r="E317" t="str">
            <v>SG</v>
          </cell>
          <cell r="F317" t="str">
            <v>rock</v>
          </cell>
        </row>
        <row r="318">
          <cell r="E318" t="str">
            <v>SG</v>
          </cell>
          <cell r="F318" t="str">
            <v>sola</v>
          </cell>
        </row>
        <row r="319">
          <cell r="E319" t="str">
            <v>SG</v>
          </cell>
          <cell r="F319" t="str">
            <v>aran</v>
          </cell>
        </row>
        <row r="320">
          <cell r="E320" t="str">
            <v>SG</v>
          </cell>
          <cell r="F320" t="str">
            <v>cas</v>
          </cell>
        </row>
        <row r="321">
          <cell r="E321" t="str">
            <v>SG</v>
          </cell>
          <cell r="F321" t="str">
            <v>dys</v>
          </cell>
        </row>
        <row r="322">
          <cell r="E322" t="str">
            <v>SG</v>
          </cell>
          <cell r="F322" t="str">
            <v>eco</v>
          </cell>
        </row>
        <row r="323">
          <cell r="E323" t="str">
            <v>SG</v>
          </cell>
          <cell r="F323" t="str">
            <v>ess</v>
          </cell>
        </row>
        <row r="324">
          <cell r="E324" t="str">
            <v>SG</v>
          </cell>
          <cell r="F324" t="str">
            <v>eve</v>
          </cell>
        </row>
        <row r="325">
          <cell r="E325" t="str">
            <v>SG</v>
          </cell>
          <cell r="F325" t="str">
            <v>exc</v>
          </cell>
        </row>
        <row r="326">
          <cell r="E326" t="str">
            <v>SG</v>
          </cell>
          <cell r="F326" t="str">
            <v>hil</v>
          </cell>
        </row>
        <row r="327">
          <cell r="E327" t="str">
            <v>SG</v>
          </cell>
          <cell r="F327" t="str">
            <v>ins</v>
          </cell>
        </row>
        <row r="328">
          <cell r="E328" t="str">
            <v>SG</v>
          </cell>
          <cell r="F328" t="str">
            <v>mark</v>
          </cell>
        </row>
        <row r="329">
          <cell r="E329" t="str">
            <v>SG</v>
          </cell>
          <cell r="F329" t="str">
            <v>miller</v>
          </cell>
        </row>
        <row r="330">
          <cell r="E330" t="str">
            <v>SG</v>
          </cell>
          <cell r="F330" t="str">
            <v>rock</v>
          </cell>
        </row>
        <row r="331">
          <cell r="E331" t="str">
            <v>SG</v>
          </cell>
          <cell r="F331" t="str">
            <v>aran</v>
          </cell>
        </row>
        <row r="332">
          <cell r="E332" t="str">
            <v>SG</v>
          </cell>
          <cell r="F332" t="str">
            <v>cas</v>
          </cell>
        </row>
        <row r="333">
          <cell r="E333" t="str">
            <v>SG</v>
          </cell>
          <cell r="F333" t="str">
            <v>dgi</v>
          </cell>
        </row>
        <row r="334">
          <cell r="E334" t="str">
            <v>SG</v>
          </cell>
          <cell r="F334" t="str">
            <v>dys</v>
          </cell>
        </row>
        <row r="335">
          <cell r="E335" t="str">
            <v>SG</v>
          </cell>
          <cell r="F335" t="str">
            <v>eco</v>
          </cell>
        </row>
        <row r="336">
          <cell r="E336" t="str">
            <v>SG</v>
          </cell>
          <cell r="F336" t="str">
            <v>ess</v>
          </cell>
        </row>
        <row r="337">
          <cell r="E337" t="str">
            <v>SG</v>
          </cell>
          <cell r="F337" t="str">
            <v>shr</v>
          </cell>
        </row>
        <row r="338">
          <cell r="E338" t="str">
            <v>SG</v>
          </cell>
          <cell r="F338" t="str">
            <v>sola</v>
          </cell>
        </row>
        <row r="339">
          <cell r="E339" t="str">
            <v>SG</v>
          </cell>
          <cell r="F339" t="str">
            <v>aran</v>
          </cell>
        </row>
        <row r="340">
          <cell r="E340" t="str">
            <v>SG</v>
          </cell>
          <cell r="F340" t="str">
            <v>cas</v>
          </cell>
        </row>
        <row r="341">
          <cell r="E341" t="str">
            <v>SG</v>
          </cell>
          <cell r="F341" t="str">
            <v>dgi</v>
          </cell>
        </row>
        <row r="342">
          <cell r="E342" t="str">
            <v>SG</v>
          </cell>
          <cell r="F342" t="str">
            <v>dys</v>
          </cell>
        </row>
        <row r="343">
          <cell r="E343" t="str">
            <v>SG</v>
          </cell>
          <cell r="F343" t="str">
            <v>eco</v>
          </cell>
        </row>
        <row r="344">
          <cell r="E344" t="str">
            <v>SG</v>
          </cell>
          <cell r="F344" t="str">
            <v>ess</v>
          </cell>
        </row>
        <row r="345">
          <cell r="E345" t="str">
            <v>SG</v>
          </cell>
          <cell r="F345" t="str">
            <v>eve</v>
          </cell>
        </row>
        <row r="346">
          <cell r="E346" t="str">
            <v>SG</v>
          </cell>
          <cell r="F346" t="str">
            <v>hil</v>
          </cell>
        </row>
        <row r="347">
          <cell r="E347" t="str">
            <v>SG</v>
          </cell>
          <cell r="F347" t="str">
            <v>mark</v>
          </cell>
        </row>
        <row r="348">
          <cell r="E348" t="str">
            <v>SG</v>
          </cell>
          <cell r="F348" t="str">
            <v>shr</v>
          </cell>
        </row>
        <row r="349">
          <cell r="E349" t="str">
            <v>SG</v>
          </cell>
          <cell r="F349" t="str">
            <v>sola</v>
          </cell>
        </row>
        <row r="350">
          <cell r="E350" t="str">
            <v>SG</v>
          </cell>
          <cell r="F350" t="str">
            <v>tem</v>
          </cell>
        </row>
        <row r="351">
          <cell r="E351" t="str">
            <v>SG</v>
          </cell>
          <cell r="F351" t="str">
            <v>aran</v>
          </cell>
        </row>
        <row r="352">
          <cell r="E352" t="str">
            <v>SG</v>
          </cell>
          <cell r="F352" t="str">
            <v>cas</v>
          </cell>
        </row>
        <row r="353">
          <cell r="E353" t="str">
            <v>SG</v>
          </cell>
          <cell r="F353" t="str">
            <v>dgi</v>
          </cell>
        </row>
        <row r="354">
          <cell r="E354" t="str">
            <v>SG</v>
          </cell>
          <cell r="F354" t="str">
            <v>dys</v>
          </cell>
        </row>
        <row r="355">
          <cell r="E355" t="str">
            <v>SG</v>
          </cell>
          <cell r="F355" t="str">
            <v>eco</v>
          </cell>
        </row>
        <row r="356">
          <cell r="E356" t="str">
            <v>SG</v>
          </cell>
          <cell r="F356" t="str">
            <v>ess</v>
          </cell>
        </row>
        <row r="357">
          <cell r="E357" t="str">
            <v>SG</v>
          </cell>
          <cell r="F357" t="str">
            <v>exc</v>
          </cell>
        </row>
        <row r="358">
          <cell r="E358" t="str">
            <v>SG</v>
          </cell>
          <cell r="F358" t="str">
            <v>hil</v>
          </cell>
        </row>
        <row r="359">
          <cell r="E359" t="str">
            <v>SG</v>
          </cell>
          <cell r="F359" t="str">
            <v>rock</v>
          </cell>
        </row>
        <row r="360">
          <cell r="E360" t="str">
            <v>SG</v>
          </cell>
          <cell r="F360" t="str">
            <v>sola</v>
          </cell>
        </row>
        <row r="361">
          <cell r="E361" t="str">
            <v>SG</v>
          </cell>
          <cell r="F361" t="str">
            <v>tem</v>
          </cell>
        </row>
        <row r="362">
          <cell r="E362" t="str">
            <v>SG</v>
          </cell>
          <cell r="F362" t="str">
            <v>aran</v>
          </cell>
        </row>
        <row r="363">
          <cell r="E363" t="str">
            <v>SG</v>
          </cell>
          <cell r="F363" t="str">
            <v>cas</v>
          </cell>
        </row>
        <row r="364">
          <cell r="E364" t="str">
            <v>SG</v>
          </cell>
          <cell r="F364" t="str">
            <v>dgi</v>
          </cell>
        </row>
        <row r="365">
          <cell r="E365" t="str">
            <v>SG</v>
          </cell>
          <cell r="F365" t="str">
            <v>dys</v>
          </cell>
        </row>
        <row r="366">
          <cell r="E366" t="str">
            <v>SG</v>
          </cell>
          <cell r="F366" t="str">
            <v>eco</v>
          </cell>
        </row>
        <row r="367">
          <cell r="E367" t="str">
            <v>SG</v>
          </cell>
          <cell r="F367" t="str">
            <v>ess</v>
          </cell>
        </row>
        <row r="368">
          <cell r="E368" t="str">
            <v>SG</v>
          </cell>
          <cell r="F368" t="str">
            <v>eve</v>
          </cell>
        </row>
        <row r="369">
          <cell r="E369" t="str">
            <v>SG</v>
          </cell>
          <cell r="F369" t="str">
            <v>exc</v>
          </cell>
        </row>
        <row r="370">
          <cell r="E370" t="str">
            <v>SG</v>
          </cell>
          <cell r="F370" t="str">
            <v>hil</v>
          </cell>
        </row>
        <row r="371">
          <cell r="E371" t="str">
            <v>SG</v>
          </cell>
          <cell r="F371" t="str">
            <v>mark</v>
          </cell>
        </row>
        <row r="372">
          <cell r="E372" t="str">
            <v>SG</v>
          </cell>
          <cell r="F372" t="str">
            <v>rock</v>
          </cell>
        </row>
        <row r="373">
          <cell r="E373" t="str">
            <v>SG</v>
          </cell>
          <cell r="F373" t="str">
            <v>sola</v>
          </cell>
        </row>
        <row r="374">
          <cell r="E374" t="str">
            <v>SG</v>
          </cell>
          <cell r="F374" t="str">
            <v>tem</v>
          </cell>
        </row>
        <row r="375">
          <cell r="E375" t="str">
            <v>SG</v>
          </cell>
          <cell r="F375" t="str">
            <v>aran</v>
          </cell>
        </row>
        <row r="376">
          <cell r="E376" t="str">
            <v>SG</v>
          </cell>
          <cell r="F376" t="str">
            <v>cas</v>
          </cell>
        </row>
        <row r="377">
          <cell r="E377" t="str">
            <v>SG</v>
          </cell>
          <cell r="F377" t="str">
            <v>dgi</v>
          </cell>
        </row>
        <row r="378">
          <cell r="E378" t="str">
            <v>SG</v>
          </cell>
          <cell r="F378" t="str">
            <v>dys</v>
          </cell>
        </row>
        <row r="379">
          <cell r="E379" t="str">
            <v>SG</v>
          </cell>
          <cell r="F379" t="str">
            <v>eco</v>
          </cell>
        </row>
        <row r="380">
          <cell r="E380" t="str">
            <v>SG</v>
          </cell>
          <cell r="F380" t="str">
            <v>ess</v>
          </cell>
        </row>
        <row r="381">
          <cell r="E381" t="str">
            <v>SG</v>
          </cell>
          <cell r="F381" t="str">
            <v>exc</v>
          </cell>
        </row>
        <row r="382">
          <cell r="E382" t="str">
            <v>SG</v>
          </cell>
          <cell r="F382" t="str">
            <v>hil</v>
          </cell>
        </row>
        <row r="383">
          <cell r="E383" t="str">
            <v>SG</v>
          </cell>
          <cell r="F383" t="str">
            <v>miller</v>
          </cell>
        </row>
        <row r="384">
          <cell r="E384" t="str">
            <v>SG</v>
          </cell>
          <cell r="F384" t="str">
            <v>rock</v>
          </cell>
        </row>
        <row r="385">
          <cell r="E385" t="str">
            <v>SG</v>
          </cell>
          <cell r="F385" t="str">
            <v>shr</v>
          </cell>
        </row>
        <row r="386">
          <cell r="E386" t="str">
            <v>SG</v>
          </cell>
          <cell r="F386" t="str">
            <v>sola</v>
          </cell>
        </row>
        <row r="387">
          <cell r="E387" t="str">
            <v>SG</v>
          </cell>
          <cell r="F387" t="str">
            <v>aran</v>
          </cell>
        </row>
        <row r="388">
          <cell r="E388" t="str">
            <v>SG</v>
          </cell>
          <cell r="F388" t="str">
            <v>cas</v>
          </cell>
        </row>
        <row r="389">
          <cell r="E389" t="str">
            <v>SG</v>
          </cell>
          <cell r="F389" t="str">
            <v>dgi</v>
          </cell>
        </row>
        <row r="390">
          <cell r="E390" t="str">
            <v>SG</v>
          </cell>
          <cell r="F390" t="str">
            <v>dys</v>
          </cell>
        </row>
        <row r="391">
          <cell r="E391" t="str">
            <v>SG</v>
          </cell>
          <cell r="F391" t="str">
            <v>eco</v>
          </cell>
        </row>
        <row r="392">
          <cell r="E392" t="str">
            <v>SG</v>
          </cell>
          <cell r="F392" t="str">
            <v>ess</v>
          </cell>
        </row>
        <row r="393">
          <cell r="E393" t="str">
            <v>SG</v>
          </cell>
          <cell r="F393" t="str">
            <v>eve</v>
          </cell>
        </row>
        <row r="394">
          <cell r="E394" t="str">
            <v>SG</v>
          </cell>
          <cell r="F394" t="str">
            <v>exc</v>
          </cell>
        </row>
        <row r="395">
          <cell r="E395" t="str">
            <v>SG</v>
          </cell>
          <cell r="F395" t="str">
            <v>hil</v>
          </cell>
        </row>
        <row r="396">
          <cell r="E396" t="str">
            <v>SG</v>
          </cell>
          <cell r="F396" t="str">
            <v>mark</v>
          </cell>
        </row>
        <row r="397">
          <cell r="E397" t="str">
            <v>SG</v>
          </cell>
          <cell r="F397" t="str">
            <v>miller</v>
          </cell>
        </row>
        <row r="398">
          <cell r="E398" t="str">
            <v>SG</v>
          </cell>
          <cell r="F398" t="str">
            <v>rock</v>
          </cell>
        </row>
        <row r="399">
          <cell r="E399" t="str">
            <v>SG</v>
          </cell>
          <cell r="F399" t="str">
            <v>shr</v>
          </cell>
        </row>
        <row r="400">
          <cell r="E400" t="str">
            <v>SG</v>
          </cell>
          <cell r="F400" t="str">
            <v>sola</v>
          </cell>
        </row>
        <row r="401">
          <cell r="E401" t="str">
            <v>SG</v>
          </cell>
          <cell r="F401" t="str">
            <v>tem</v>
          </cell>
        </row>
        <row r="402">
          <cell r="E402" t="str">
            <v>SG</v>
          </cell>
          <cell r="F402" t="str">
            <v>aran</v>
          </cell>
        </row>
        <row r="403">
          <cell r="E403" t="str">
            <v>SG</v>
          </cell>
          <cell r="F403" t="str">
            <v>cas</v>
          </cell>
        </row>
        <row r="404">
          <cell r="E404" t="str">
            <v>SG</v>
          </cell>
          <cell r="F404" t="str">
            <v>dgi</v>
          </cell>
        </row>
        <row r="405">
          <cell r="E405" t="str">
            <v>SG</v>
          </cell>
          <cell r="F405" t="str">
            <v>dys</v>
          </cell>
        </row>
        <row r="406">
          <cell r="E406" t="str">
            <v>SG</v>
          </cell>
          <cell r="F406" t="str">
            <v>eco</v>
          </cell>
        </row>
        <row r="407">
          <cell r="E407" t="str">
            <v>SG</v>
          </cell>
          <cell r="F407" t="str">
            <v>ess</v>
          </cell>
        </row>
        <row r="408">
          <cell r="E408" t="str">
            <v>SG</v>
          </cell>
          <cell r="F408" t="str">
            <v>exc</v>
          </cell>
        </row>
        <row r="409">
          <cell r="E409" t="str">
            <v>SG</v>
          </cell>
          <cell r="F409" t="str">
            <v>ins</v>
          </cell>
        </row>
        <row r="410">
          <cell r="E410" t="str">
            <v>SG</v>
          </cell>
          <cell r="F410" t="str">
            <v>miller</v>
          </cell>
        </row>
        <row r="411">
          <cell r="E411" t="str">
            <v>SG</v>
          </cell>
          <cell r="F411" t="str">
            <v>sola</v>
          </cell>
        </row>
        <row r="412">
          <cell r="E412" t="str">
            <v>SG</v>
          </cell>
          <cell r="F412" t="str">
            <v>aran</v>
          </cell>
        </row>
        <row r="413">
          <cell r="E413" t="str">
            <v>SG</v>
          </cell>
          <cell r="F413" t="str">
            <v>cas</v>
          </cell>
        </row>
        <row r="414">
          <cell r="E414" t="str">
            <v>SG</v>
          </cell>
          <cell r="F414" t="str">
            <v>dgi</v>
          </cell>
        </row>
        <row r="415">
          <cell r="E415" t="str">
            <v>SG</v>
          </cell>
          <cell r="F415" t="str">
            <v>dys</v>
          </cell>
        </row>
        <row r="416">
          <cell r="E416" t="str">
            <v>SG</v>
          </cell>
          <cell r="F416" t="str">
            <v>eco</v>
          </cell>
        </row>
        <row r="417">
          <cell r="E417" t="str">
            <v>SG</v>
          </cell>
          <cell r="F417" t="str">
            <v>ess</v>
          </cell>
        </row>
        <row r="418">
          <cell r="E418" t="str">
            <v>SG</v>
          </cell>
          <cell r="F418" t="str">
            <v>eve</v>
          </cell>
        </row>
        <row r="419">
          <cell r="E419" t="str">
            <v>SG</v>
          </cell>
          <cell r="F419" t="str">
            <v>exc</v>
          </cell>
        </row>
        <row r="420">
          <cell r="E420" t="str">
            <v>SG</v>
          </cell>
          <cell r="F420" t="str">
            <v>hil</v>
          </cell>
        </row>
        <row r="421">
          <cell r="E421" t="str">
            <v>SG</v>
          </cell>
          <cell r="F421" t="str">
            <v>ins</v>
          </cell>
        </row>
        <row r="422">
          <cell r="E422" t="str">
            <v>SG</v>
          </cell>
          <cell r="F422" t="str">
            <v>mark</v>
          </cell>
        </row>
        <row r="423">
          <cell r="E423" t="str">
            <v>SG</v>
          </cell>
          <cell r="F423" t="str">
            <v>miller</v>
          </cell>
        </row>
        <row r="424">
          <cell r="E424" t="str">
            <v>SG</v>
          </cell>
          <cell r="F424" t="str">
            <v>sola</v>
          </cell>
        </row>
        <row r="425">
          <cell r="E425" t="str">
            <v>SG</v>
          </cell>
          <cell r="F425" t="str">
            <v>aran</v>
          </cell>
        </row>
        <row r="426">
          <cell r="E426" t="str">
            <v>SG</v>
          </cell>
          <cell r="F426" t="str">
            <v>cas</v>
          </cell>
        </row>
        <row r="427">
          <cell r="E427" t="str">
            <v>SG</v>
          </cell>
          <cell r="F427" t="str">
            <v>dgi</v>
          </cell>
        </row>
        <row r="428">
          <cell r="E428" t="str">
            <v>SG</v>
          </cell>
          <cell r="F428" t="str">
            <v>dys</v>
          </cell>
        </row>
        <row r="429">
          <cell r="E429" t="str">
            <v>SG</v>
          </cell>
          <cell r="F429" t="str">
            <v>eco</v>
          </cell>
        </row>
        <row r="430">
          <cell r="E430" t="str">
            <v>SG</v>
          </cell>
          <cell r="F430" t="str">
            <v>ess</v>
          </cell>
        </row>
        <row r="431">
          <cell r="E431" t="str">
            <v>SG</v>
          </cell>
          <cell r="F431" t="str">
            <v>exc</v>
          </cell>
        </row>
        <row r="432">
          <cell r="E432" t="str">
            <v>SG</v>
          </cell>
          <cell r="F432" t="str">
            <v>hil</v>
          </cell>
        </row>
        <row r="433">
          <cell r="E433" t="str">
            <v>SG</v>
          </cell>
          <cell r="F433" t="str">
            <v>miller</v>
          </cell>
        </row>
        <row r="434">
          <cell r="E434" t="str">
            <v>SG</v>
          </cell>
          <cell r="F434" t="str">
            <v>rock</v>
          </cell>
        </row>
        <row r="435">
          <cell r="E435" t="str">
            <v>SG</v>
          </cell>
          <cell r="F435" t="str">
            <v>sola</v>
          </cell>
        </row>
        <row r="436">
          <cell r="E436" t="str">
            <v>SG</v>
          </cell>
          <cell r="F436" t="str">
            <v>aran</v>
          </cell>
        </row>
        <row r="437">
          <cell r="E437" t="str">
            <v>SG</v>
          </cell>
          <cell r="F437" t="str">
            <v>cas</v>
          </cell>
        </row>
        <row r="438">
          <cell r="E438" t="str">
            <v>SG</v>
          </cell>
          <cell r="F438" t="str">
            <v>dgi</v>
          </cell>
        </row>
        <row r="439">
          <cell r="E439" t="str">
            <v>SG</v>
          </cell>
          <cell r="F439" t="str">
            <v>dys</v>
          </cell>
        </row>
        <row r="440">
          <cell r="E440" t="str">
            <v>SG</v>
          </cell>
          <cell r="F440" t="str">
            <v>eco</v>
          </cell>
        </row>
        <row r="441">
          <cell r="E441" t="str">
            <v>SG</v>
          </cell>
          <cell r="F441" t="str">
            <v>ess</v>
          </cell>
        </row>
        <row r="442">
          <cell r="E442" t="str">
            <v>SG</v>
          </cell>
          <cell r="F442" t="str">
            <v>eve</v>
          </cell>
        </row>
        <row r="443">
          <cell r="E443" t="str">
            <v>SG</v>
          </cell>
          <cell r="F443" t="str">
            <v>exc</v>
          </cell>
        </row>
        <row r="444">
          <cell r="E444" t="str">
            <v>SG</v>
          </cell>
          <cell r="F444" t="str">
            <v>hil</v>
          </cell>
        </row>
        <row r="445">
          <cell r="E445" t="str">
            <v>SG</v>
          </cell>
          <cell r="F445" t="str">
            <v>mark</v>
          </cell>
        </row>
        <row r="446">
          <cell r="E446" t="str">
            <v>SG</v>
          </cell>
          <cell r="F446" t="str">
            <v>miller</v>
          </cell>
        </row>
        <row r="447">
          <cell r="E447" t="str">
            <v>SG</v>
          </cell>
          <cell r="F447" t="str">
            <v>rock</v>
          </cell>
        </row>
        <row r="448">
          <cell r="E448" t="str">
            <v>SG</v>
          </cell>
          <cell r="F448" t="str">
            <v>sola</v>
          </cell>
        </row>
        <row r="449">
          <cell r="E449" t="str">
            <v>SG</v>
          </cell>
          <cell r="F449" t="str">
            <v>aran</v>
          </cell>
        </row>
        <row r="450">
          <cell r="E450" t="str">
            <v>SG</v>
          </cell>
          <cell r="F450" t="str">
            <v>cas</v>
          </cell>
        </row>
        <row r="451">
          <cell r="E451" t="str">
            <v>SG</v>
          </cell>
          <cell r="F451" t="str">
            <v>dgi</v>
          </cell>
        </row>
        <row r="452">
          <cell r="E452" t="str">
            <v>SG</v>
          </cell>
          <cell r="F452" t="str">
            <v>dys</v>
          </cell>
        </row>
        <row r="453">
          <cell r="E453" t="str">
            <v>SG</v>
          </cell>
          <cell r="F453" t="str">
            <v>eco</v>
          </cell>
        </row>
        <row r="454">
          <cell r="E454" t="str">
            <v>SG</v>
          </cell>
          <cell r="F454" t="str">
            <v>ess</v>
          </cell>
        </row>
        <row r="455">
          <cell r="E455" t="str">
            <v>SG</v>
          </cell>
          <cell r="F455" t="str">
            <v>hil</v>
          </cell>
        </row>
        <row r="456">
          <cell r="E456" t="str">
            <v>SG</v>
          </cell>
          <cell r="F456" t="str">
            <v>shr</v>
          </cell>
        </row>
        <row r="457">
          <cell r="E457" t="str">
            <v>SG</v>
          </cell>
          <cell r="F457" t="str">
            <v>aran</v>
          </cell>
        </row>
        <row r="458">
          <cell r="E458" t="str">
            <v>SG</v>
          </cell>
          <cell r="F458" t="str">
            <v>cas</v>
          </cell>
        </row>
        <row r="459">
          <cell r="E459" t="str">
            <v>SG</v>
          </cell>
          <cell r="F459" t="str">
            <v>dgi</v>
          </cell>
        </row>
        <row r="460">
          <cell r="E460" t="str">
            <v>SG</v>
          </cell>
          <cell r="F460" t="str">
            <v>dys</v>
          </cell>
        </row>
        <row r="461">
          <cell r="E461" t="str">
            <v>SG</v>
          </cell>
          <cell r="F461" t="str">
            <v>eco</v>
          </cell>
        </row>
        <row r="462">
          <cell r="E462" t="str">
            <v>SG</v>
          </cell>
          <cell r="F462" t="str">
            <v>ess</v>
          </cell>
        </row>
        <row r="463">
          <cell r="E463" t="str">
            <v>SG</v>
          </cell>
          <cell r="F463" t="str">
            <v>eve</v>
          </cell>
        </row>
        <row r="464">
          <cell r="E464" t="str">
            <v>SG</v>
          </cell>
          <cell r="F464" t="str">
            <v>hil</v>
          </cell>
        </row>
        <row r="465">
          <cell r="E465" t="str">
            <v>SG</v>
          </cell>
          <cell r="F465" t="str">
            <v>mark</v>
          </cell>
        </row>
        <row r="466">
          <cell r="E466" t="str">
            <v>SG</v>
          </cell>
          <cell r="F466" t="str">
            <v>miller</v>
          </cell>
        </row>
        <row r="467">
          <cell r="E467" t="str">
            <v>SG</v>
          </cell>
          <cell r="F467" t="str">
            <v>aran</v>
          </cell>
        </row>
        <row r="468">
          <cell r="E468" t="str">
            <v>SG</v>
          </cell>
          <cell r="F468" t="str">
            <v>cas</v>
          </cell>
        </row>
        <row r="469">
          <cell r="E469" t="str">
            <v>SG</v>
          </cell>
          <cell r="F469" t="str">
            <v>dys</v>
          </cell>
        </row>
        <row r="470">
          <cell r="E470" t="str">
            <v>SG</v>
          </cell>
          <cell r="F470" t="str">
            <v>ess</v>
          </cell>
        </row>
        <row r="471">
          <cell r="E471" t="str">
            <v>SG</v>
          </cell>
          <cell r="F471" t="str">
            <v>hil</v>
          </cell>
        </row>
        <row r="472">
          <cell r="E472" t="str">
            <v>SG</v>
          </cell>
          <cell r="F472" t="str">
            <v>homes</v>
          </cell>
        </row>
        <row r="473">
          <cell r="E473" t="str">
            <v>SG</v>
          </cell>
          <cell r="F473" t="str">
            <v>miller</v>
          </cell>
        </row>
        <row r="474">
          <cell r="E474" t="str">
            <v>SG</v>
          </cell>
          <cell r="F474" t="str">
            <v>shr</v>
          </cell>
        </row>
        <row r="475">
          <cell r="E475" t="str">
            <v>SG</v>
          </cell>
          <cell r="F475" t="str">
            <v>aran</v>
          </cell>
        </row>
        <row r="476">
          <cell r="E476" t="str">
            <v>SG</v>
          </cell>
          <cell r="F476" t="str">
            <v>cas</v>
          </cell>
        </row>
        <row r="477">
          <cell r="E477" t="str">
            <v>SG</v>
          </cell>
          <cell r="F477" t="str">
            <v>dgi</v>
          </cell>
        </row>
        <row r="478">
          <cell r="E478" t="str">
            <v>SG</v>
          </cell>
          <cell r="F478" t="str">
            <v>dys</v>
          </cell>
        </row>
        <row r="479">
          <cell r="E479" t="str">
            <v>SG</v>
          </cell>
          <cell r="F479" t="str">
            <v>ess</v>
          </cell>
        </row>
        <row r="480">
          <cell r="E480" t="str">
            <v>SG</v>
          </cell>
          <cell r="F480" t="str">
            <v>hil</v>
          </cell>
        </row>
        <row r="481">
          <cell r="E481" t="str">
            <v>SG</v>
          </cell>
          <cell r="F481" t="str">
            <v>homes</v>
          </cell>
        </row>
        <row r="482">
          <cell r="E482" t="str">
            <v>SG</v>
          </cell>
          <cell r="F482" t="str">
            <v>mark</v>
          </cell>
        </row>
        <row r="483">
          <cell r="E483" t="str">
            <v>SG</v>
          </cell>
          <cell r="F483" t="str">
            <v>miller</v>
          </cell>
        </row>
        <row r="484">
          <cell r="E484" t="str">
            <v>SG</v>
          </cell>
          <cell r="F484" t="str">
            <v>aran</v>
          </cell>
        </row>
        <row r="485">
          <cell r="E485" t="str">
            <v>SG</v>
          </cell>
          <cell r="F485" t="str">
            <v>cas</v>
          </cell>
        </row>
        <row r="486">
          <cell r="E486" t="str">
            <v>SG</v>
          </cell>
          <cell r="F486" t="str">
            <v>dgi</v>
          </cell>
        </row>
        <row r="487">
          <cell r="E487" t="str">
            <v>SG</v>
          </cell>
          <cell r="F487" t="str">
            <v>dys</v>
          </cell>
        </row>
        <row r="488">
          <cell r="E488" t="str">
            <v>SG</v>
          </cell>
          <cell r="F488" t="str">
            <v>eco</v>
          </cell>
        </row>
        <row r="489">
          <cell r="E489" t="str">
            <v>SG</v>
          </cell>
          <cell r="F489" t="str">
            <v>ess</v>
          </cell>
        </row>
        <row r="490">
          <cell r="E490" t="str">
            <v>SG</v>
          </cell>
          <cell r="F490" t="str">
            <v>hil</v>
          </cell>
        </row>
        <row r="491">
          <cell r="E491" t="str">
            <v>SG</v>
          </cell>
          <cell r="F491" t="str">
            <v>homes</v>
          </cell>
        </row>
        <row r="492">
          <cell r="E492" t="str">
            <v>SG</v>
          </cell>
          <cell r="F492" t="str">
            <v>rock</v>
          </cell>
        </row>
        <row r="493">
          <cell r="E493" t="str">
            <v>SG</v>
          </cell>
          <cell r="F493" t="str">
            <v>shr</v>
          </cell>
        </row>
        <row r="494">
          <cell r="E494" t="str">
            <v>SG</v>
          </cell>
          <cell r="F494" t="str">
            <v>aran</v>
          </cell>
        </row>
        <row r="495">
          <cell r="E495" t="str">
            <v>SG</v>
          </cell>
          <cell r="F495" t="str">
            <v>cas</v>
          </cell>
        </row>
        <row r="496">
          <cell r="E496" t="str">
            <v>SG</v>
          </cell>
          <cell r="F496" t="str">
            <v>dgi</v>
          </cell>
        </row>
        <row r="497">
          <cell r="E497" t="str">
            <v>SG</v>
          </cell>
          <cell r="F497" t="str">
            <v>dys</v>
          </cell>
        </row>
        <row r="498">
          <cell r="E498" t="str">
            <v>SG</v>
          </cell>
          <cell r="F498" t="str">
            <v>eco</v>
          </cell>
        </row>
        <row r="499">
          <cell r="E499" t="str">
            <v>SG</v>
          </cell>
          <cell r="F499" t="str">
            <v>ess</v>
          </cell>
        </row>
        <row r="500">
          <cell r="E500" t="str">
            <v>SG</v>
          </cell>
          <cell r="F500" t="str">
            <v>hil</v>
          </cell>
        </row>
        <row r="501">
          <cell r="E501" t="str">
            <v>SG</v>
          </cell>
          <cell r="F501" t="str">
            <v>homes</v>
          </cell>
        </row>
        <row r="502">
          <cell r="E502" t="str">
            <v>SG</v>
          </cell>
          <cell r="F502" t="str">
            <v>mark</v>
          </cell>
        </row>
        <row r="503">
          <cell r="E503" t="str">
            <v>SG</v>
          </cell>
          <cell r="F503" t="str">
            <v>rock</v>
          </cell>
        </row>
        <row r="504">
          <cell r="E504" t="str">
            <v>SG</v>
          </cell>
          <cell r="F504" t="str">
            <v>shr</v>
          </cell>
        </row>
        <row r="505">
          <cell r="E505" t="str">
            <v>SG</v>
          </cell>
          <cell r="F505" t="str">
            <v>aran</v>
          </cell>
        </row>
        <row r="506">
          <cell r="E506" t="str">
            <v>SG</v>
          </cell>
          <cell r="F506" t="str">
            <v>cas</v>
          </cell>
        </row>
        <row r="507">
          <cell r="E507" t="str">
            <v>SG</v>
          </cell>
          <cell r="F507" t="str">
            <v>dgi</v>
          </cell>
        </row>
        <row r="508">
          <cell r="E508" t="str">
            <v>SG</v>
          </cell>
          <cell r="F508" t="str">
            <v>dys</v>
          </cell>
        </row>
        <row r="509">
          <cell r="E509" t="str">
            <v>SG</v>
          </cell>
          <cell r="F509" t="str">
            <v>eco</v>
          </cell>
        </row>
        <row r="510">
          <cell r="E510" t="str">
            <v>SG</v>
          </cell>
          <cell r="F510" t="str">
            <v>ess</v>
          </cell>
        </row>
        <row r="511">
          <cell r="E511" t="str">
            <v>SG</v>
          </cell>
          <cell r="F511" t="str">
            <v>ins</v>
          </cell>
        </row>
        <row r="512">
          <cell r="E512" t="str">
            <v>SG</v>
          </cell>
          <cell r="F512" t="str">
            <v>aran</v>
          </cell>
        </row>
        <row r="513">
          <cell r="E513" t="str">
            <v>SG</v>
          </cell>
          <cell r="F513" t="str">
            <v>cas</v>
          </cell>
        </row>
        <row r="514">
          <cell r="E514" t="str">
            <v>SG</v>
          </cell>
          <cell r="F514" t="str">
            <v>dgi</v>
          </cell>
        </row>
        <row r="515">
          <cell r="E515" t="str">
            <v>SG</v>
          </cell>
          <cell r="F515" t="str">
            <v>eco</v>
          </cell>
        </row>
        <row r="516">
          <cell r="E516" t="str">
            <v>SG</v>
          </cell>
          <cell r="F516" t="str">
            <v>ess</v>
          </cell>
        </row>
        <row r="517">
          <cell r="E517" t="str">
            <v>SG</v>
          </cell>
          <cell r="F517" t="str">
            <v>hil</v>
          </cell>
        </row>
        <row r="518">
          <cell r="E518" t="str">
            <v>SG</v>
          </cell>
          <cell r="F518" t="str">
            <v>ins</v>
          </cell>
        </row>
        <row r="519">
          <cell r="E519" t="str">
            <v>SG</v>
          </cell>
          <cell r="F519" t="str">
            <v>aran</v>
          </cell>
        </row>
        <row r="520">
          <cell r="E520" t="str">
            <v>SG</v>
          </cell>
          <cell r="F520" t="str">
            <v>cas</v>
          </cell>
        </row>
        <row r="521">
          <cell r="E521" t="str">
            <v>SG</v>
          </cell>
          <cell r="F521" t="str">
            <v>dgi</v>
          </cell>
        </row>
        <row r="522">
          <cell r="E522" t="str">
            <v>SG</v>
          </cell>
          <cell r="F522" t="str">
            <v>eco</v>
          </cell>
        </row>
        <row r="523">
          <cell r="E523" t="str">
            <v>SG</v>
          </cell>
          <cell r="F523" t="str">
            <v>ess</v>
          </cell>
        </row>
        <row r="524">
          <cell r="E524" t="str">
            <v>SG</v>
          </cell>
          <cell r="F524" t="str">
            <v>hil</v>
          </cell>
        </row>
        <row r="525">
          <cell r="E525" t="str">
            <v>SG</v>
          </cell>
          <cell r="F525" t="str">
            <v>aran</v>
          </cell>
        </row>
        <row r="526">
          <cell r="E526" t="str">
            <v>SG</v>
          </cell>
          <cell r="F526" t="str">
            <v>cas</v>
          </cell>
        </row>
        <row r="527">
          <cell r="E527" t="str">
            <v>SG</v>
          </cell>
          <cell r="F527" t="str">
            <v>dgi</v>
          </cell>
        </row>
        <row r="528">
          <cell r="E528" t="str">
            <v>SG</v>
          </cell>
          <cell r="F528" t="str">
            <v>dys</v>
          </cell>
        </row>
        <row r="529">
          <cell r="E529" t="str">
            <v>SG</v>
          </cell>
          <cell r="F529" t="str">
            <v>eco</v>
          </cell>
        </row>
        <row r="530">
          <cell r="E530" t="str">
            <v>SG</v>
          </cell>
          <cell r="F530" t="str">
            <v>ess</v>
          </cell>
        </row>
        <row r="531">
          <cell r="E531" t="str">
            <v>SG</v>
          </cell>
          <cell r="F531" t="str">
            <v>eve</v>
          </cell>
        </row>
        <row r="532">
          <cell r="E532" t="str">
            <v>SG</v>
          </cell>
          <cell r="F532" t="str">
            <v>hil</v>
          </cell>
        </row>
        <row r="533">
          <cell r="E533" t="str">
            <v>SG</v>
          </cell>
          <cell r="F533" t="str">
            <v>mark</v>
          </cell>
        </row>
        <row r="534">
          <cell r="E534" t="str">
            <v>SG</v>
          </cell>
          <cell r="F534" t="str">
            <v>aran</v>
          </cell>
        </row>
        <row r="535">
          <cell r="E535" t="str">
            <v>SG</v>
          </cell>
          <cell r="F535" t="str">
            <v>cas</v>
          </cell>
        </row>
        <row r="536">
          <cell r="E536" t="str">
            <v>SG</v>
          </cell>
          <cell r="F536" t="str">
            <v>eco</v>
          </cell>
        </row>
        <row r="537">
          <cell r="E537" t="str">
            <v>SG</v>
          </cell>
          <cell r="F537" t="str">
            <v>ess</v>
          </cell>
        </row>
        <row r="538">
          <cell r="E538" t="str">
            <v>SG</v>
          </cell>
          <cell r="F538" t="str">
            <v>exc</v>
          </cell>
        </row>
        <row r="539">
          <cell r="E539" t="str">
            <v>SG</v>
          </cell>
          <cell r="F539" t="str">
            <v>shr</v>
          </cell>
        </row>
        <row r="540">
          <cell r="E540" t="str">
            <v>SG</v>
          </cell>
          <cell r="F540" t="str">
            <v>aran</v>
          </cell>
        </row>
        <row r="541">
          <cell r="E541" t="str">
            <v>SG</v>
          </cell>
          <cell r="F541" t="str">
            <v>cas</v>
          </cell>
        </row>
        <row r="542">
          <cell r="E542" t="str">
            <v>SG</v>
          </cell>
          <cell r="F542" t="str">
            <v>dgi</v>
          </cell>
        </row>
        <row r="543">
          <cell r="E543" t="str">
            <v>SG</v>
          </cell>
          <cell r="F543" t="str">
            <v>eco</v>
          </cell>
        </row>
        <row r="544">
          <cell r="E544" t="str">
            <v>SG</v>
          </cell>
          <cell r="F544" t="str">
            <v>ess</v>
          </cell>
        </row>
        <row r="545">
          <cell r="E545" t="str">
            <v>SG</v>
          </cell>
          <cell r="F545" t="str">
            <v>exc</v>
          </cell>
        </row>
        <row r="546">
          <cell r="E546" t="str">
            <v>SG</v>
          </cell>
          <cell r="F546" t="str">
            <v>hil</v>
          </cell>
        </row>
        <row r="547">
          <cell r="E547" t="str">
            <v>SG</v>
          </cell>
          <cell r="F547" t="str">
            <v>shr</v>
          </cell>
        </row>
        <row r="548">
          <cell r="E548" t="str">
            <v>SG</v>
          </cell>
          <cell r="F548" t="str">
            <v>aran</v>
          </cell>
        </row>
        <row r="549">
          <cell r="E549" t="str">
            <v>SG</v>
          </cell>
          <cell r="F549" t="str">
            <v>cas</v>
          </cell>
        </row>
        <row r="550">
          <cell r="E550" t="str">
            <v>SG</v>
          </cell>
          <cell r="F550" t="str">
            <v>dgi</v>
          </cell>
        </row>
        <row r="551">
          <cell r="E551" t="str">
            <v>SG</v>
          </cell>
          <cell r="F551" t="str">
            <v>dys</v>
          </cell>
        </row>
        <row r="552">
          <cell r="E552" t="str">
            <v>SG</v>
          </cell>
          <cell r="F552" t="str">
            <v>ess</v>
          </cell>
        </row>
        <row r="553">
          <cell r="E553" t="str">
            <v>SG</v>
          </cell>
          <cell r="F553" t="str">
            <v>hil</v>
          </cell>
        </row>
        <row r="554">
          <cell r="E554" t="str">
            <v>SG</v>
          </cell>
          <cell r="F554" t="str">
            <v>miller</v>
          </cell>
        </row>
        <row r="555">
          <cell r="E555" t="str">
            <v>SG</v>
          </cell>
          <cell r="F555" t="str">
            <v>rock</v>
          </cell>
        </row>
        <row r="556">
          <cell r="E556" t="str">
            <v>SG</v>
          </cell>
          <cell r="F556" t="str">
            <v>shr</v>
          </cell>
        </row>
        <row r="557">
          <cell r="E557" t="str">
            <v>SG</v>
          </cell>
          <cell r="F557" t="str">
            <v>aran</v>
          </cell>
        </row>
        <row r="558">
          <cell r="E558" t="str">
            <v>SG</v>
          </cell>
          <cell r="F558" t="str">
            <v>cas</v>
          </cell>
        </row>
        <row r="559">
          <cell r="E559" t="str">
            <v>SG</v>
          </cell>
          <cell r="F559" t="str">
            <v>dgi</v>
          </cell>
        </row>
        <row r="560">
          <cell r="E560" t="str">
            <v>SG</v>
          </cell>
          <cell r="F560" t="str">
            <v>ess</v>
          </cell>
        </row>
        <row r="561">
          <cell r="E561" t="str">
            <v>SG</v>
          </cell>
          <cell r="F561" t="str">
            <v>hil</v>
          </cell>
        </row>
        <row r="562">
          <cell r="E562" t="str">
            <v>SG</v>
          </cell>
          <cell r="F562" t="str">
            <v>mark</v>
          </cell>
        </row>
        <row r="563">
          <cell r="E563" t="str">
            <v>SG</v>
          </cell>
          <cell r="F563" t="str">
            <v>miller</v>
          </cell>
        </row>
        <row r="564">
          <cell r="E564" t="str">
            <v>SG</v>
          </cell>
          <cell r="F564" t="str">
            <v>rock</v>
          </cell>
        </row>
        <row r="565">
          <cell r="E565" t="str">
            <v>SG</v>
          </cell>
          <cell r="F565" t="str">
            <v>shr</v>
          </cell>
        </row>
        <row r="566">
          <cell r="E566" t="str">
            <v>SG</v>
          </cell>
          <cell r="F566" t="str">
            <v>aran</v>
          </cell>
        </row>
        <row r="567">
          <cell r="E567" t="str">
            <v>SG</v>
          </cell>
          <cell r="F567" t="str">
            <v>cas</v>
          </cell>
        </row>
        <row r="568">
          <cell r="E568" t="str">
            <v>SG</v>
          </cell>
          <cell r="F568" t="str">
            <v>dgi</v>
          </cell>
        </row>
        <row r="569">
          <cell r="E569" t="str">
            <v>SG</v>
          </cell>
          <cell r="F569" t="str">
            <v>eco</v>
          </cell>
        </row>
        <row r="570">
          <cell r="E570" t="str">
            <v>SG</v>
          </cell>
          <cell r="F570" t="str">
            <v>ess</v>
          </cell>
        </row>
        <row r="571">
          <cell r="E571" t="str">
            <v>SG</v>
          </cell>
          <cell r="F571" t="str">
            <v>homes</v>
          </cell>
        </row>
        <row r="572">
          <cell r="E572" t="str">
            <v>SG</v>
          </cell>
          <cell r="F572" t="str">
            <v>miller</v>
          </cell>
        </row>
        <row r="573">
          <cell r="E573" t="str">
            <v>SG</v>
          </cell>
          <cell r="F573" t="str">
            <v>rock</v>
          </cell>
        </row>
        <row r="574">
          <cell r="E574" t="str">
            <v>SG</v>
          </cell>
          <cell r="F574" t="str">
            <v>shr</v>
          </cell>
        </row>
        <row r="575">
          <cell r="E575" t="str">
            <v>SG</v>
          </cell>
          <cell r="F575" t="str">
            <v>aran</v>
          </cell>
        </row>
        <row r="576">
          <cell r="E576" t="str">
            <v>SG</v>
          </cell>
          <cell r="F576" t="str">
            <v>cas</v>
          </cell>
        </row>
        <row r="577">
          <cell r="E577" t="str">
            <v>SG</v>
          </cell>
          <cell r="F577" t="str">
            <v>dgi</v>
          </cell>
        </row>
        <row r="578">
          <cell r="E578" t="str">
            <v>SG</v>
          </cell>
          <cell r="F578" t="str">
            <v>eco</v>
          </cell>
        </row>
        <row r="579">
          <cell r="E579" t="str">
            <v>SG</v>
          </cell>
          <cell r="F579" t="str">
            <v>ess</v>
          </cell>
        </row>
        <row r="580">
          <cell r="E580" t="str">
            <v>SG</v>
          </cell>
          <cell r="F580" t="str">
            <v>hil</v>
          </cell>
        </row>
        <row r="581">
          <cell r="E581" t="str">
            <v>SG</v>
          </cell>
          <cell r="F581" t="str">
            <v>homes</v>
          </cell>
        </row>
        <row r="582">
          <cell r="E582" t="str">
            <v>SG</v>
          </cell>
          <cell r="F582" t="str">
            <v>miller</v>
          </cell>
        </row>
        <row r="583">
          <cell r="E583" t="str">
            <v>SG</v>
          </cell>
          <cell r="F583" t="str">
            <v>rock</v>
          </cell>
        </row>
        <row r="584">
          <cell r="E584" t="str">
            <v>SG</v>
          </cell>
          <cell r="F584" t="str">
            <v>sola</v>
          </cell>
        </row>
        <row r="585">
          <cell r="E585" t="str">
            <v>SG</v>
          </cell>
          <cell r="F585" t="str">
            <v>aran</v>
          </cell>
        </row>
        <row r="586">
          <cell r="E586" t="str">
            <v>SG</v>
          </cell>
          <cell r="F586" t="str">
            <v>cas</v>
          </cell>
        </row>
        <row r="587">
          <cell r="E587" t="str">
            <v>SG</v>
          </cell>
          <cell r="F587" t="str">
            <v>dgi</v>
          </cell>
        </row>
        <row r="588">
          <cell r="E588" t="str">
            <v>SG</v>
          </cell>
          <cell r="F588" t="str">
            <v>dys</v>
          </cell>
        </row>
        <row r="589">
          <cell r="E589" t="str">
            <v>SG</v>
          </cell>
          <cell r="F589" t="str">
            <v>eco</v>
          </cell>
        </row>
        <row r="590">
          <cell r="E590" t="str">
            <v>SG</v>
          </cell>
          <cell r="F590" t="str">
            <v>ess</v>
          </cell>
        </row>
        <row r="591">
          <cell r="E591" t="str">
            <v>SG</v>
          </cell>
          <cell r="F591" t="str">
            <v>homes</v>
          </cell>
        </row>
        <row r="592">
          <cell r="E592" t="str">
            <v>SG</v>
          </cell>
          <cell r="F592" t="str">
            <v>miller</v>
          </cell>
        </row>
        <row r="593">
          <cell r="E593" t="str">
            <v>SG</v>
          </cell>
          <cell r="F593" t="str">
            <v>rock</v>
          </cell>
        </row>
        <row r="594">
          <cell r="E594" t="str">
            <v>SG</v>
          </cell>
          <cell r="F594" t="str">
            <v>shr</v>
          </cell>
        </row>
        <row r="595">
          <cell r="E595" t="str">
            <v>SG</v>
          </cell>
          <cell r="F595" t="str">
            <v>aran</v>
          </cell>
        </row>
        <row r="596">
          <cell r="E596" t="str">
            <v>SG</v>
          </cell>
          <cell r="F596" t="str">
            <v>cas</v>
          </cell>
        </row>
        <row r="597">
          <cell r="E597" t="str">
            <v>SG</v>
          </cell>
          <cell r="F597" t="str">
            <v>dgi</v>
          </cell>
        </row>
        <row r="598">
          <cell r="E598" t="str">
            <v>SG</v>
          </cell>
          <cell r="F598" t="str">
            <v>eco</v>
          </cell>
        </row>
        <row r="599">
          <cell r="E599" t="str">
            <v>SG</v>
          </cell>
          <cell r="F599" t="str">
            <v>ess</v>
          </cell>
        </row>
        <row r="600">
          <cell r="E600" t="str">
            <v>SG</v>
          </cell>
          <cell r="F600" t="str">
            <v>homes</v>
          </cell>
        </row>
        <row r="601">
          <cell r="E601" t="str">
            <v>SG</v>
          </cell>
          <cell r="F601" t="str">
            <v>miller</v>
          </cell>
        </row>
        <row r="602">
          <cell r="E602" t="str">
            <v>SG</v>
          </cell>
          <cell r="F602" t="str">
            <v>shr</v>
          </cell>
        </row>
        <row r="603">
          <cell r="E603" t="str">
            <v>SG</v>
          </cell>
          <cell r="F603" t="str">
            <v>sola</v>
          </cell>
        </row>
        <row r="604">
          <cell r="E604" t="str">
            <v>SG</v>
          </cell>
          <cell r="F604" t="str">
            <v>aran</v>
          </cell>
        </row>
        <row r="605">
          <cell r="E605" t="str">
            <v>SG</v>
          </cell>
          <cell r="F605" t="str">
            <v>cas</v>
          </cell>
        </row>
        <row r="606">
          <cell r="E606" t="str">
            <v>SG</v>
          </cell>
          <cell r="F606" t="str">
            <v>dgi</v>
          </cell>
        </row>
        <row r="607">
          <cell r="E607" t="str">
            <v>SG</v>
          </cell>
          <cell r="F607" t="str">
            <v>ess</v>
          </cell>
        </row>
        <row r="608">
          <cell r="E608" t="str">
            <v>SG</v>
          </cell>
          <cell r="F608" t="str">
            <v>homes</v>
          </cell>
        </row>
        <row r="609">
          <cell r="E609" t="str">
            <v>SG</v>
          </cell>
          <cell r="F609" t="str">
            <v>shr</v>
          </cell>
        </row>
        <row r="610">
          <cell r="E610" t="str">
            <v>SG</v>
          </cell>
          <cell r="F610" t="str">
            <v>aran</v>
          </cell>
        </row>
        <row r="611">
          <cell r="E611" t="str">
            <v>SG</v>
          </cell>
          <cell r="F611" t="str">
            <v>cas</v>
          </cell>
        </row>
        <row r="612">
          <cell r="E612" t="str">
            <v>SG</v>
          </cell>
          <cell r="F612" t="str">
            <v>dgi</v>
          </cell>
        </row>
        <row r="613">
          <cell r="E613" t="str">
            <v>SG</v>
          </cell>
          <cell r="F613" t="str">
            <v>ess</v>
          </cell>
        </row>
        <row r="614">
          <cell r="E614" t="str">
            <v>SG</v>
          </cell>
          <cell r="F614" t="str">
            <v>eve</v>
          </cell>
        </row>
        <row r="615">
          <cell r="E615" t="str">
            <v>SG</v>
          </cell>
          <cell r="F615" t="str">
            <v>homes</v>
          </cell>
        </row>
        <row r="616">
          <cell r="E616" t="str">
            <v>SG</v>
          </cell>
          <cell r="F616" t="str">
            <v>miller</v>
          </cell>
        </row>
        <row r="617">
          <cell r="E617" t="str">
            <v>SG</v>
          </cell>
          <cell r="F617" t="str">
            <v>shr</v>
          </cell>
        </row>
        <row r="618">
          <cell r="E618" t="str">
            <v>SG</v>
          </cell>
          <cell r="F618" t="str">
            <v>sola</v>
          </cell>
        </row>
        <row r="619">
          <cell r="E619" t="str">
            <v>SG</v>
          </cell>
          <cell r="F619" t="str">
            <v>aran</v>
          </cell>
        </row>
        <row r="620">
          <cell r="E620" t="str">
            <v>SG</v>
          </cell>
          <cell r="F620" t="str">
            <v>cas</v>
          </cell>
        </row>
        <row r="621">
          <cell r="E621" t="str">
            <v>SG</v>
          </cell>
          <cell r="F621" t="str">
            <v>dow</v>
          </cell>
        </row>
        <row r="622">
          <cell r="E622" t="str">
            <v>SG</v>
          </cell>
          <cell r="F622" t="str">
            <v>dys</v>
          </cell>
        </row>
        <row r="623">
          <cell r="E623" t="str">
            <v>SG</v>
          </cell>
          <cell r="F623" t="str">
            <v>eco</v>
          </cell>
        </row>
        <row r="624">
          <cell r="E624" t="str">
            <v>SG</v>
          </cell>
          <cell r="F624" t="str">
            <v>ess</v>
          </cell>
        </row>
        <row r="625">
          <cell r="E625" t="str">
            <v>SG</v>
          </cell>
          <cell r="F625" t="str">
            <v>miller</v>
          </cell>
        </row>
        <row r="626">
          <cell r="E626" t="str">
            <v>SG</v>
          </cell>
          <cell r="F626" t="str">
            <v>rock</v>
          </cell>
        </row>
        <row r="627">
          <cell r="E627" t="str">
            <v>SG</v>
          </cell>
          <cell r="F627" t="str">
            <v>sola</v>
          </cell>
        </row>
        <row r="628">
          <cell r="E628" t="str">
            <v>SG</v>
          </cell>
          <cell r="F628" t="str">
            <v>aran</v>
          </cell>
        </row>
        <row r="629">
          <cell r="E629" t="str">
            <v>SG</v>
          </cell>
          <cell r="F629" t="str">
            <v>cas</v>
          </cell>
        </row>
        <row r="630">
          <cell r="E630" t="str">
            <v>SG</v>
          </cell>
          <cell r="F630" t="str">
            <v>dys</v>
          </cell>
        </row>
        <row r="631">
          <cell r="E631" t="str">
            <v>SG</v>
          </cell>
          <cell r="F631" t="str">
            <v>eco</v>
          </cell>
        </row>
        <row r="632">
          <cell r="E632" t="str">
            <v>SG</v>
          </cell>
          <cell r="F632" t="str">
            <v>ess</v>
          </cell>
        </row>
        <row r="633">
          <cell r="E633" t="str">
            <v>SG</v>
          </cell>
          <cell r="F633" t="str">
            <v>rock</v>
          </cell>
        </row>
        <row r="634">
          <cell r="E634" t="str">
            <v>SG</v>
          </cell>
          <cell r="F634" t="str">
            <v>aran</v>
          </cell>
        </row>
        <row r="635">
          <cell r="E635" t="str">
            <v>SG</v>
          </cell>
          <cell r="F635" t="str">
            <v>cas</v>
          </cell>
        </row>
        <row r="636">
          <cell r="E636" t="str">
            <v>SG</v>
          </cell>
          <cell r="F636" t="str">
            <v>dgi</v>
          </cell>
        </row>
        <row r="637">
          <cell r="E637" t="str">
            <v>SG</v>
          </cell>
          <cell r="F637" t="str">
            <v>eco</v>
          </cell>
        </row>
        <row r="638">
          <cell r="E638" t="str">
            <v>SG</v>
          </cell>
          <cell r="F638" t="str">
            <v>ess</v>
          </cell>
        </row>
        <row r="639">
          <cell r="E639" t="str">
            <v>SG</v>
          </cell>
          <cell r="F639" t="str">
            <v>ins</v>
          </cell>
        </row>
        <row r="640">
          <cell r="E640" t="str">
            <v>SG</v>
          </cell>
          <cell r="F640" t="str">
            <v>miller</v>
          </cell>
        </row>
        <row r="641">
          <cell r="E641" t="str">
            <v>SG</v>
          </cell>
          <cell r="F641" t="str">
            <v>rock</v>
          </cell>
        </row>
        <row r="642">
          <cell r="E642" t="str">
            <v>SG</v>
          </cell>
          <cell r="F642" t="str">
            <v>shr</v>
          </cell>
        </row>
        <row r="643">
          <cell r="E643" t="str">
            <v>SG</v>
          </cell>
          <cell r="F643" t="str">
            <v>aran</v>
          </cell>
        </row>
        <row r="644">
          <cell r="E644" t="str">
            <v>SG</v>
          </cell>
          <cell r="F644" t="str">
            <v>cas</v>
          </cell>
        </row>
        <row r="645">
          <cell r="E645" t="str">
            <v>SG</v>
          </cell>
          <cell r="F645" t="str">
            <v>dow</v>
          </cell>
        </row>
        <row r="646">
          <cell r="E646" t="str">
            <v>SG</v>
          </cell>
          <cell r="F646" t="str">
            <v>eco</v>
          </cell>
        </row>
        <row r="647">
          <cell r="E647" t="str">
            <v>SG</v>
          </cell>
          <cell r="F647" t="str">
            <v>ess</v>
          </cell>
        </row>
        <row r="648">
          <cell r="E648" t="str">
            <v>SG</v>
          </cell>
          <cell r="F648" t="str">
            <v>exc</v>
          </cell>
        </row>
        <row r="649">
          <cell r="E649" t="str">
            <v>SG</v>
          </cell>
          <cell r="F649" t="str">
            <v>hil</v>
          </cell>
        </row>
        <row r="650">
          <cell r="E650" t="str">
            <v>SG</v>
          </cell>
          <cell r="F650" t="str">
            <v>ins</v>
          </cell>
        </row>
        <row r="651">
          <cell r="E651" t="str">
            <v>SG</v>
          </cell>
          <cell r="F651" t="str">
            <v>miller</v>
          </cell>
        </row>
        <row r="652">
          <cell r="E652" t="str">
            <v>SG</v>
          </cell>
          <cell r="F652" t="str">
            <v>rock</v>
          </cell>
        </row>
        <row r="653">
          <cell r="E653" t="str">
            <v>SG</v>
          </cell>
          <cell r="F653" t="str">
            <v>shr</v>
          </cell>
        </row>
        <row r="654">
          <cell r="E654" t="str">
            <v>SG</v>
          </cell>
          <cell r="F654" t="str">
            <v>sola</v>
          </cell>
        </row>
        <row r="655">
          <cell r="E655" t="str">
            <v>SG</v>
          </cell>
          <cell r="F655" t="str">
            <v>aran</v>
          </cell>
        </row>
        <row r="656">
          <cell r="E656" t="str">
            <v>SG</v>
          </cell>
          <cell r="F656" t="str">
            <v>cas</v>
          </cell>
        </row>
        <row r="657">
          <cell r="E657" t="str">
            <v>SG</v>
          </cell>
          <cell r="F657" t="str">
            <v>dow</v>
          </cell>
        </row>
        <row r="658">
          <cell r="E658" t="str">
            <v>SG</v>
          </cell>
          <cell r="F658" t="str">
            <v>eco</v>
          </cell>
        </row>
        <row r="659">
          <cell r="E659" t="str">
            <v>SG</v>
          </cell>
          <cell r="F659" t="str">
            <v>ess</v>
          </cell>
        </row>
        <row r="660">
          <cell r="E660" t="str">
            <v>SG</v>
          </cell>
          <cell r="F660" t="str">
            <v>exc</v>
          </cell>
        </row>
        <row r="661">
          <cell r="E661" t="str">
            <v>SG</v>
          </cell>
          <cell r="F661" t="str">
            <v>shr</v>
          </cell>
        </row>
        <row r="662">
          <cell r="E662" t="str">
            <v>SG</v>
          </cell>
          <cell r="F662" t="str">
            <v>aran</v>
          </cell>
        </row>
        <row r="663">
          <cell r="E663" t="str">
            <v>SG</v>
          </cell>
          <cell r="F663" t="str">
            <v>cas</v>
          </cell>
        </row>
        <row r="664">
          <cell r="E664" t="str">
            <v>SG</v>
          </cell>
          <cell r="F664" t="str">
            <v>dow</v>
          </cell>
        </row>
        <row r="665">
          <cell r="E665" t="str">
            <v>SG</v>
          </cell>
          <cell r="F665" t="str">
            <v>dys</v>
          </cell>
        </row>
        <row r="666">
          <cell r="E666" t="str">
            <v>SG</v>
          </cell>
          <cell r="F666" t="str">
            <v>eco</v>
          </cell>
        </row>
        <row r="667">
          <cell r="E667" t="str">
            <v>SG</v>
          </cell>
          <cell r="F667" t="str">
            <v>ess</v>
          </cell>
        </row>
        <row r="668">
          <cell r="E668" t="str">
            <v>SG</v>
          </cell>
          <cell r="F668" t="str">
            <v>exc</v>
          </cell>
        </row>
        <row r="669">
          <cell r="E669" t="str">
            <v>SG</v>
          </cell>
          <cell r="F669" t="str">
            <v>ins</v>
          </cell>
        </row>
        <row r="670">
          <cell r="E670" t="str">
            <v>SG</v>
          </cell>
          <cell r="F670" t="str">
            <v>sola</v>
          </cell>
        </row>
        <row r="671">
          <cell r="E671" t="str">
            <v>SG</v>
          </cell>
          <cell r="F671" t="str">
            <v>aran</v>
          </cell>
        </row>
        <row r="672">
          <cell r="E672" t="str">
            <v>SG</v>
          </cell>
          <cell r="F672" t="str">
            <v>cas</v>
          </cell>
        </row>
        <row r="673">
          <cell r="E673" t="str">
            <v>SG</v>
          </cell>
          <cell r="F673" t="str">
            <v>dys</v>
          </cell>
        </row>
        <row r="674">
          <cell r="E674" t="str">
            <v>SG</v>
          </cell>
          <cell r="F674" t="str">
            <v>eco</v>
          </cell>
        </row>
        <row r="675">
          <cell r="E675" t="str">
            <v>SG</v>
          </cell>
          <cell r="F675" t="str">
            <v>ess</v>
          </cell>
        </row>
        <row r="676">
          <cell r="E676" t="str">
            <v>SG</v>
          </cell>
          <cell r="F676" t="str">
            <v>eve</v>
          </cell>
        </row>
        <row r="677">
          <cell r="E677" t="str">
            <v>SG</v>
          </cell>
          <cell r="F677" t="str">
            <v>exc</v>
          </cell>
        </row>
        <row r="678">
          <cell r="E678" t="str">
            <v>SG</v>
          </cell>
          <cell r="F678" t="str">
            <v>shr</v>
          </cell>
        </row>
        <row r="679">
          <cell r="E679" t="str">
            <v>SG</v>
          </cell>
          <cell r="F679" t="str">
            <v>sola</v>
          </cell>
        </row>
        <row r="680">
          <cell r="E680" t="str">
            <v>SG</v>
          </cell>
          <cell r="F680" t="str">
            <v>aran</v>
          </cell>
        </row>
        <row r="681">
          <cell r="E681" t="str">
            <v>SG</v>
          </cell>
          <cell r="F681" t="str">
            <v>cas</v>
          </cell>
        </row>
        <row r="682">
          <cell r="E682" t="str">
            <v>SG</v>
          </cell>
          <cell r="F682" t="str">
            <v>dys</v>
          </cell>
        </row>
        <row r="683">
          <cell r="E683" t="str">
            <v>SG</v>
          </cell>
          <cell r="F683" t="str">
            <v>eco</v>
          </cell>
        </row>
        <row r="684">
          <cell r="E684" t="str">
            <v>SG</v>
          </cell>
          <cell r="F684" t="str">
            <v>ess</v>
          </cell>
        </row>
        <row r="685">
          <cell r="E685" t="str">
            <v>SG</v>
          </cell>
          <cell r="F685" t="str">
            <v>eve</v>
          </cell>
        </row>
        <row r="686">
          <cell r="E686" t="str">
            <v>SG</v>
          </cell>
          <cell r="F686" t="str">
            <v>exc</v>
          </cell>
        </row>
        <row r="687">
          <cell r="E687" t="str">
            <v>SG</v>
          </cell>
          <cell r="F687" t="str">
            <v>shr</v>
          </cell>
        </row>
        <row r="688">
          <cell r="E688" t="str">
            <v>SG</v>
          </cell>
          <cell r="F688" t="str">
            <v>sola</v>
          </cell>
        </row>
        <row r="689">
          <cell r="E689" t="str">
            <v>SG</v>
          </cell>
          <cell r="F689" t="str">
            <v>aran</v>
          </cell>
        </row>
        <row r="690">
          <cell r="E690" t="str">
            <v>SG</v>
          </cell>
          <cell r="F690" t="str">
            <v>cas</v>
          </cell>
        </row>
        <row r="691">
          <cell r="E691" t="str">
            <v>SG</v>
          </cell>
          <cell r="F691" t="str">
            <v>dow</v>
          </cell>
        </row>
        <row r="692">
          <cell r="E692" t="str">
            <v>SG</v>
          </cell>
          <cell r="F692" t="str">
            <v>dys</v>
          </cell>
        </row>
        <row r="693">
          <cell r="E693" t="str">
            <v>SG</v>
          </cell>
          <cell r="F693" t="str">
            <v>ess</v>
          </cell>
        </row>
        <row r="694">
          <cell r="E694" t="str">
            <v>SG</v>
          </cell>
          <cell r="F694" t="str">
            <v>eve</v>
          </cell>
        </row>
        <row r="695">
          <cell r="E695" t="str">
            <v>SG</v>
          </cell>
          <cell r="F695" t="str">
            <v>exc</v>
          </cell>
        </row>
        <row r="696">
          <cell r="E696" t="str">
            <v>SG</v>
          </cell>
          <cell r="F696" t="str">
            <v>ins</v>
          </cell>
        </row>
        <row r="697">
          <cell r="E697" t="str">
            <v>SG</v>
          </cell>
          <cell r="F697" t="str">
            <v>rock</v>
          </cell>
        </row>
        <row r="698">
          <cell r="E698" t="str">
            <v>SG</v>
          </cell>
          <cell r="F698" t="str">
            <v>shr</v>
          </cell>
        </row>
        <row r="699">
          <cell r="E699" t="str">
            <v>SG</v>
          </cell>
          <cell r="F699" t="str">
            <v>sola</v>
          </cell>
        </row>
        <row r="700">
          <cell r="E700" t="str">
            <v>SG</v>
          </cell>
          <cell r="F700" t="str">
            <v>aran</v>
          </cell>
        </row>
        <row r="701">
          <cell r="E701" t="str">
            <v>SG</v>
          </cell>
          <cell r="F701" t="str">
            <v>cas</v>
          </cell>
        </row>
        <row r="702">
          <cell r="E702" t="str">
            <v>SG</v>
          </cell>
          <cell r="F702" t="str">
            <v>dow</v>
          </cell>
        </row>
        <row r="703">
          <cell r="E703" t="str">
            <v>SG</v>
          </cell>
          <cell r="F703" t="str">
            <v>dys</v>
          </cell>
        </row>
        <row r="704">
          <cell r="E704" t="str">
            <v>SG</v>
          </cell>
          <cell r="F704" t="str">
            <v>ess</v>
          </cell>
        </row>
        <row r="705">
          <cell r="E705" t="str">
            <v>SG</v>
          </cell>
          <cell r="F705" t="str">
            <v>eve</v>
          </cell>
        </row>
        <row r="706">
          <cell r="E706" t="str">
            <v>SG</v>
          </cell>
          <cell r="F706" t="str">
            <v>exc</v>
          </cell>
        </row>
        <row r="707">
          <cell r="E707" t="str">
            <v>SG</v>
          </cell>
          <cell r="F707" t="str">
            <v>ins</v>
          </cell>
        </row>
        <row r="708">
          <cell r="E708" t="str">
            <v>SG</v>
          </cell>
          <cell r="F708" t="str">
            <v>rock</v>
          </cell>
        </row>
        <row r="709">
          <cell r="E709" t="str">
            <v>SG</v>
          </cell>
          <cell r="F709" t="str">
            <v>shr</v>
          </cell>
        </row>
        <row r="710">
          <cell r="E710" t="str">
            <v>SG</v>
          </cell>
          <cell r="F710" t="str">
            <v>aran</v>
          </cell>
        </row>
        <row r="711">
          <cell r="E711" t="str">
            <v>SG</v>
          </cell>
          <cell r="F711" t="str">
            <v>cas</v>
          </cell>
        </row>
        <row r="712">
          <cell r="E712" t="str">
            <v>SG</v>
          </cell>
          <cell r="F712" t="str">
            <v>eco</v>
          </cell>
        </row>
        <row r="713">
          <cell r="E713" t="str">
            <v>SG</v>
          </cell>
          <cell r="F713" t="str">
            <v>ess</v>
          </cell>
        </row>
        <row r="714">
          <cell r="E714" t="str">
            <v>SG</v>
          </cell>
          <cell r="F714" t="str">
            <v>aran</v>
          </cell>
        </row>
        <row r="715">
          <cell r="E715" t="str">
            <v>SG</v>
          </cell>
          <cell r="F715" t="str">
            <v>cas</v>
          </cell>
        </row>
        <row r="716">
          <cell r="E716" t="str">
            <v>SG</v>
          </cell>
          <cell r="F716" t="str">
            <v>eco</v>
          </cell>
        </row>
        <row r="717">
          <cell r="E717" t="str">
            <v>SG</v>
          </cell>
          <cell r="F717" t="str">
            <v>ess</v>
          </cell>
        </row>
        <row r="718">
          <cell r="E718" t="str">
            <v>SG</v>
          </cell>
          <cell r="F718" t="str">
            <v>eve</v>
          </cell>
        </row>
        <row r="719">
          <cell r="E719" t="str">
            <v>SG</v>
          </cell>
          <cell r="F719" t="str">
            <v>sola</v>
          </cell>
        </row>
        <row r="720">
          <cell r="E720" t="str">
            <v>SG</v>
          </cell>
          <cell r="F720" t="str">
            <v>aran</v>
          </cell>
        </row>
        <row r="721">
          <cell r="E721" t="str">
            <v>SG</v>
          </cell>
          <cell r="F721" t="str">
            <v>cas</v>
          </cell>
        </row>
        <row r="722">
          <cell r="E722" t="str">
            <v>SG</v>
          </cell>
          <cell r="F722" t="str">
            <v>dgi</v>
          </cell>
        </row>
        <row r="723">
          <cell r="E723" t="str">
            <v>SG</v>
          </cell>
          <cell r="F723" t="str">
            <v>eco</v>
          </cell>
        </row>
        <row r="724">
          <cell r="E724" t="str">
            <v>SG</v>
          </cell>
          <cell r="F724" t="str">
            <v>ess</v>
          </cell>
        </row>
        <row r="725">
          <cell r="E725" t="str">
            <v>SG</v>
          </cell>
          <cell r="F725" t="str">
            <v>exc</v>
          </cell>
        </row>
        <row r="726">
          <cell r="E726" t="str">
            <v>SG</v>
          </cell>
          <cell r="F726" t="str">
            <v>sola</v>
          </cell>
        </row>
        <row r="727">
          <cell r="E727" t="str">
            <v>SG</v>
          </cell>
          <cell r="F727" t="str">
            <v>aran</v>
          </cell>
        </row>
        <row r="728">
          <cell r="E728" t="str">
            <v>SG</v>
          </cell>
          <cell r="F728" t="str">
            <v>cas</v>
          </cell>
        </row>
        <row r="729">
          <cell r="E729" t="str">
            <v>SG</v>
          </cell>
          <cell r="F729" t="str">
            <v>eco</v>
          </cell>
        </row>
        <row r="730">
          <cell r="E730" t="str">
            <v>SG</v>
          </cell>
          <cell r="F730" t="str">
            <v>ess</v>
          </cell>
        </row>
        <row r="731">
          <cell r="E731" t="str">
            <v>SG</v>
          </cell>
          <cell r="F731" t="str">
            <v>eve</v>
          </cell>
        </row>
        <row r="732">
          <cell r="E732" t="str">
            <v>SG</v>
          </cell>
          <cell r="F732" t="str">
            <v>exc</v>
          </cell>
        </row>
        <row r="733">
          <cell r="E733" t="str">
            <v>SG</v>
          </cell>
          <cell r="F733" t="str">
            <v>rock</v>
          </cell>
        </row>
        <row r="734">
          <cell r="E734" t="str">
            <v>SG</v>
          </cell>
          <cell r="F734" t="str">
            <v>sola</v>
          </cell>
        </row>
        <row r="735">
          <cell r="E735" t="str">
            <v>SG</v>
          </cell>
          <cell r="F735" t="str">
            <v>tem</v>
          </cell>
        </row>
        <row r="736">
          <cell r="E736" t="str">
            <v>SG</v>
          </cell>
          <cell r="F736" t="str">
            <v>aran</v>
          </cell>
        </row>
        <row r="737">
          <cell r="E737" t="str">
            <v>SG</v>
          </cell>
          <cell r="F737" t="str">
            <v>cas</v>
          </cell>
        </row>
        <row r="738">
          <cell r="E738" t="str">
            <v>SG</v>
          </cell>
          <cell r="F738" t="str">
            <v>dgi</v>
          </cell>
        </row>
        <row r="739">
          <cell r="E739" t="str">
            <v>SG</v>
          </cell>
          <cell r="F739" t="str">
            <v>dys</v>
          </cell>
        </row>
        <row r="740">
          <cell r="E740" t="str">
            <v>SG</v>
          </cell>
          <cell r="F740" t="str">
            <v>ess</v>
          </cell>
        </row>
        <row r="741">
          <cell r="E741" t="str">
            <v>SG</v>
          </cell>
          <cell r="F741" t="str">
            <v>miller</v>
          </cell>
        </row>
        <row r="742">
          <cell r="E742" t="str">
            <v>SG</v>
          </cell>
          <cell r="F742" t="str">
            <v>tem</v>
          </cell>
        </row>
        <row r="743">
          <cell r="E743" t="str">
            <v>SG</v>
          </cell>
          <cell r="F743" t="str">
            <v>aran</v>
          </cell>
        </row>
        <row r="744">
          <cell r="E744" t="str">
            <v>SG</v>
          </cell>
          <cell r="F744" t="str">
            <v>cas</v>
          </cell>
        </row>
        <row r="745">
          <cell r="E745" t="str">
            <v>SG</v>
          </cell>
          <cell r="F745" t="str">
            <v>dgi</v>
          </cell>
        </row>
        <row r="746">
          <cell r="E746" t="str">
            <v>SG</v>
          </cell>
          <cell r="F746" t="str">
            <v>dys</v>
          </cell>
        </row>
        <row r="747">
          <cell r="E747" t="str">
            <v>SG</v>
          </cell>
          <cell r="F747" t="str">
            <v>eco</v>
          </cell>
        </row>
        <row r="748">
          <cell r="E748" t="str">
            <v>SG</v>
          </cell>
          <cell r="F748" t="str">
            <v>ess</v>
          </cell>
        </row>
        <row r="749">
          <cell r="E749" t="str">
            <v>SG</v>
          </cell>
          <cell r="F749" t="str">
            <v>eve</v>
          </cell>
        </row>
        <row r="750">
          <cell r="E750" t="str">
            <v>SG</v>
          </cell>
          <cell r="F750" t="str">
            <v>miller</v>
          </cell>
        </row>
        <row r="751">
          <cell r="E751" t="str">
            <v>SG</v>
          </cell>
          <cell r="F751" t="str">
            <v>rock</v>
          </cell>
        </row>
        <row r="752">
          <cell r="E752" t="str">
            <v>SG</v>
          </cell>
          <cell r="F752" t="str">
            <v>sola</v>
          </cell>
        </row>
        <row r="753">
          <cell r="E753" t="str">
            <v>SG</v>
          </cell>
          <cell r="F753" t="str">
            <v>aran</v>
          </cell>
        </row>
        <row r="754">
          <cell r="E754" t="str">
            <v>SG</v>
          </cell>
          <cell r="F754" t="str">
            <v>cas</v>
          </cell>
        </row>
        <row r="755">
          <cell r="E755" t="str">
            <v>SG</v>
          </cell>
          <cell r="F755" t="str">
            <v>dgi</v>
          </cell>
        </row>
        <row r="756">
          <cell r="E756" t="str">
            <v>SG</v>
          </cell>
          <cell r="F756" t="str">
            <v>dow</v>
          </cell>
        </row>
        <row r="757">
          <cell r="E757" t="str">
            <v>SG</v>
          </cell>
          <cell r="F757" t="str">
            <v>dys</v>
          </cell>
        </row>
        <row r="758">
          <cell r="E758" t="str">
            <v>SG</v>
          </cell>
          <cell r="F758" t="str">
            <v>eco</v>
          </cell>
        </row>
        <row r="759">
          <cell r="E759" t="str">
            <v>SG</v>
          </cell>
          <cell r="F759" t="str">
            <v>ess</v>
          </cell>
        </row>
        <row r="760">
          <cell r="E760" t="str">
            <v>SG</v>
          </cell>
          <cell r="F760" t="str">
            <v>eve</v>
          </cell>
        </row>
        <row r="761">
          <cell r="E761" t="str">
            <v>SG</v>
          </cell>
          <cell r="F761" t="str">
            <v>exc</v>
          </cell>
        </row>
        <row r="762">
          <cell r="E762" t="str">
            <v>SG</v>
          </cell>
          <cell r="F762" t="str">
            <v>rock</v>
          </cell>
        </row>
        <row r="763">
          <cell r="E763" t="str">
            <v>SG</v>
          </cell>
          <cell r="F763" t="str">
            <v>shr</v>
          </cell>
        </row>
        <row r="764">
          <cell r="E764" t="str">
            <v>SG</v>
          </cell>
          <cell r="F764" t="str">
            <v>sola</v>
          </cell>
        </row>
        <row r="765">
          <cell r="E765" t="str">
            <v>SG</v>
          </cell>
          <cell r="F765" t="str">
            <v>tem</v>
          </cell>
        </row>
        <row r="766">
          <cell r="E766" t="str">
            <v>SG</v>
          </cell>
          <cell r="F766" t="str">
            <v>aran</v>
          </cell>
        </row>
        <row r="767">
          <cell r="E767" t="str">
            <v>SG</v>
          </cell>
          <cell r="F767" t="str">
            <v>cas</v>
          </cell>
        </row>
        <row r="768">
          <cell r="E768" t="str">
            <v>SG</v>
          </cell>
          <cell r="F768" t="str">
            <v>dgi</v>
          </cell>
        </row>
        <row r="769">
          <cell r="E769" t="str">
            <v>SG</v>
          </cell>
          <cell r="F769" t="str">
            <v>dys</v>
          </cell>
        </row>
        <row r="770">
          <cell r="E770" t="str">
            <v>SG</v>
          </cell>
          <cell r="F770" t="str">
            <v>eco</v>
          </cell>
        </row>
        <row r="771">
          <cell r="E771" t="str">
            <v>SG</v>
          </cell>
          <cell r="F771" t="str">
            <v>ess</v>
          </cell>
        </row>
        <row r="772">
          <cell r="E772" t="str">
            <v>SG</v>
          </cell>
          <cell r="F772" t="str">
            <v>eve</v>
          </cell>
        </row>
        <row r="773">
          <cell r="E773" t="str">
            <v>SG</v>
          </cell>
          <cell r="F773" t="str">
            <v>exc</v>
          </cell>
        </row>
        <row r="774">
          <cell r="E774" t="str">
            <v>SG</v>
          </cell>
          <cell r="F774" t="str">
            <v>mark</v>
          </cell>
        </row>
        <row r="775">
          <cell r="E775" t="str">
            <v>SG</v>
          </cell>
          <cell r="F775" t="str">
            <v>shr</v>
          </cell>
        </row>
        <row r="776">
          <cell r="E776" t="str">
            <v>SG</v>
          </cell>
          <cell r="F776" t="str">
            <v>sola</v>
          </cell>
        </row>
        <row r="777">
          <cell r="E777" t="str">
            <v>SG</v>
          </cell>
          <cell r="F777" t="str">
            <v>aran</v>
          </cell>
        </row>
        <row r="778">
          <cell r="E778" t="str">
            <v>SG</v>
          </cell>
          <cell r="F778" t="str">
            <v>cas</v>
          </cell>
        </row>
        <row r="779">
          <cell r="E779" t="str">
            <v>SG</v>
          </cell>
          <cell r="F779" t="str">
            <v>dgi</v>
          </cell>
        </row>
        <row r="780">
          <cell r="E780" t="str">
            <v>SG</v>
          </cell>
          <cell r="F780" t="str">
            <v>eco</v>
          </cell>
        </row>
        <row r="781">
          <cell r="E781" t="str">
            <v>SG</v>
          </cell>
          <cell r="F781" t="str">
            <v>ess</v>
          </cell>
        </row>
        <row r="782">
          <cell r="E782" t="str">
            <v>SG</v>
          </cell>
          <cell r="F782" t="str">
            <v>miller</v>
          </cell>
        </row>
        <row r="783">
          <cell r="E783" t="str">
            <v>SG</v>
          </cell>
          <cell r="F783" t="str">
            <v>pol</v>
          </cell>
        </row>
        <row r="784">
          <cell r="E784" t="str">
            <v>SG</v>
          </cell>
          <cell r="F784" t="str">
            <v>rock</v>
          </cell>
        </row>
        <row r="785">
          <cell r="E785" t="str">
            <v>SG</v>
          </cell>
          <cell r="F785" t="str">
            <v>shr</v>
          </cell>
        </row>
        <row r="786">
          <cell r="E786" t="str">
            <v>SG</v>
          </cell>
          <cell r="F786" t="str">
            <v>sola</v>
          </cell>
        </row>
        <row r="787">
          <cell r="E787" t="str">
            <v>SG</v>
          </cell>
          <cell r="F787" t="str">
            <v>tem</v>
          </cell>
        </row>
        <row r="788">
          <cell r="E788" t="str">
            <v>SG</v>
          </cell>
          <cell r="F788" t="str">
            <v>aran</v>
          </cell>
        </row>
        <row r="789">
          <cell r="E789" t="str">
            <v>SG</v>
          </cell>
          <cell r="F789" t="str">
            <v>cas</v>
          </cell>
        </row>
        <row r="790">
          <cell r="E790" t="str">
            <v>SG</v>
          </cell>
          <cell r="F790" t="str">
            <v>dgi</v>
          </cell>
        </row>
        <row r="791">
          <cell r="E791" t="str">
            <v>SG</v>
          </cell>
          <cell r="F791" t="str">
            <v>dys</v>
          </cell>
        </row>
        <row r="792">
          <cell r="E792" t="str">
            <v>SG</v>
          </cell>
          <cell r="F792" t="str">
            <v>eco</v>
          </cell>
        </row>
        <row r="793">
          <cell r="E793" t="str">
            <v>SG</v>
          </cell>
          <cell r="F793" t="str">
            <v>ess</v>
          </cell>
        </row>
        <row r="794">
          <cell r="E794" t="str">
            <v>SG</v>
          </cell>
          <cell r="F794" t="str">
            <v>hil</v>
          </cell>
        </row>
        <row r="795">
          <cell r="E795" t="str">
            <v>SG</v>
          </cell>
          <cell r="F795" t="str">
            <v>miller</v>
          </cell>
        </row>
        <row r="796">
          <cell r="E796" t="str">
            <v>SG</v>
          </cell>
          <cell r="F796" t="str">
            <v>pol</v>
          </cell>
        </row>
        <row r="797">
          <cell r="E797" t="str">
            <v>SG</v>
          </cell>
          <cell r="F797" t="str">
            <v>rock</v>
          </cell>
        </row>
        <row r="798">
          <cell r="E798" t="str">
            <v>SG</v>
          </cell>
          <cell r="F798" t="str">
            <v>sola</v>
          </cell>
        </row>
        <row r="799">
          <cell r="E799" t="str">
            <v>SG</v>
          </cell>
          <cell r="F799" t="str">
            <v>tem</v>
          </cell>
        </row>
        <row r="800">
          <cell r="E800" t="str">
            <v>SG</v>
          </cell>
          <cell r="F800" t="str">
            <v>aran</v>
          </cell>
        </row>
        <row r="801">
          <cell r="E801" t="str">
            <v>SG</v>
          </cell>
          <cell r="F801" t="str">
            <v>cas</v>
          </cell>
        </row>
        <row r="802">
          <cell r="E802" t="str">
            <v>SG</v>
          </cell>
          <cell r="F802" t="str">
            <v>dow</v>
          </cell>
        </row>
        <row r="803">
          <cell r="E803" t="str">
            <v>SG</v>
          </cell>
          <cell r="F803" t="str">
            <v>eco</v>
          </cell>
        </row>
        <row r="804">
          <cell r="E804" t="str">
            <v>SG</v>
          </cell>
          <cell r="F804" t="str">
            <v>ess</v>
          </cell>
        </row>
        <row r="805">
          <cell r="E805" t="str">
            <v>SG</v>
          </cell>
          <cell r="F805" t="str">
            <v>pol</v>
          </cell>
        </row>
        <row r="806">
          <cell r="E806" t="str">
            <v>SG</v>
          </cell>
          <cell r="F806" t="str">
            <v>sola</v>
          </cell>
        </row>
        <row r="807">
          <cell r="E807" t="str">
            <v>SG</v>
          </cell>
          <cell r="F807" t="str">
            <v>tem</v>
          </cell>
        </row>
        <row r="808">
          <cell r="E808" t="str">
            <v>SG</v>
          </cell>
          <cell r="F808" t="str">
            <v>aran</v>
          </cell>
        </row>
        <row r="809">
          <cell r="E809" t="str">
            <v>SG</v>
          </cell>
          <cell r="F809" t="str">
            <v>cas</v>
          </cell>
        </row>
        <row r="810">
          <cell r="E810" t="str">
            <v>SG</v>
          </cell>
          <cell r="F810" t="str">
            <v>dgi</v>
          </cell>
        </row>
        <row r="811">
          <cell r="E811" t="str">
            <v>SG</v>
          </cell>
          <cell r="F811" t="str">
            <v>dow</v>
          </cell>
        </row>
        <row r="812">
          <cell r="E812" t="str">
            <v>SG</v>
          </cell>
          <cell r="F812" t="str">
            <v>eco</v>
          </cell>
        </row>
        <row r="813">
          <cell r="E813" t="str">
            <v>SG</v>
          </cell>
          <cell r="F813" t="str">
            <v>ess</v>
          </cell>
        </row>
        <row r="814">
          <cell r="E814" t="str">
            <v>SG</v>
          </cell>
          <cell r="F814" t="str">
            <v>eve</v>
          </cell>
        </row>
        <row r="815">
          <cell r="E815" t="str">
            <v>SG</v>
          </cell>
          <cell r="F815" t="str">
            <v>mark</v>
          </cell>
        </row>
        <row r="816">
          <cell r="E816" t="str">
            <v>SG</v>
          </cell>
          <cell r="F816" t="str">
            <v>pol</v>
          </cell>
        </row>
        <row r="817">
          <cell r="E817" t="str">
            <v>SG</v>
          </cell>
          <cell r="F817" t="str">
            <v>rock</v>
          </cell>
        </row>
        <row r="818">
          <cell r="E818" t="str">
            <v>SG</v>
          </cell>
          <cell r="F818" t="str">
            <v>tem</v>
          </cell>
        </row>
        <row r="819">
          <cell r="E819" t="str">
            <v>SG</v>
          </cell>
          <cell r="F819" t="str">
            <v>aran</v>
          </cell>
        </row>
        <row r="820">
          <cell r="E820" t="str">
            <v>SG</v>
          </cell>
          <cell r="F820" t="str">
            <v>cas</v>
          </cell>
        </row>
        <row r="821">
          <cell r="E821" t="str">
            <v>SG</v>
          </cell>
          <cell r="F821" t="str">
            <v>exc</v>
          </cell>
        </row>
        <row r="822">
          <cell r="E822" t="str">
            <v>SG</v>
          </cell>
          <cell r="F822" t="str">
            <v>mark</v>
          </cell>
        </row>
        <row r="823">
          <cell r="E823" t="str">
            <v>SG</v>
          </cell>
          <cell r="F823" t="str">
            <v>shr</v>
          </cell>
        </row>
        <row r="824">
          <cell r="E824" t="str">
            <v>SG</v>
          </cell>
          <cell r="F824" t="str">
            <v>sola</v>
          </cell>
        </row>
        <row r="825">
          <cell r="E825" t="str">
            <v>SG</v>
          </cell>
          <cell r="F825" t="str">
            <v>tem</v>
          </cell>
        </row>
        <row r="826">
          <cell r="E826" t="str">
            <v>SG</v>
          </cell>
          <cell r="F826" t="str">
            <v>aran</v>
          </cell>
        </row>
        <row r="827">
          <cell r="E827" t="str">
            <v>SG</v>
          </cell>
          <cell r="F827" t="str">
            <v>cas</v>
          </cell>
        </row>
        <row r="828">
          <cell r="E828" t="str">
            <v>SG</v>
          </cell>
          <cell r="F828" t="str">
            <v>exc</v>
          </cell>
        </row>
        <row r="829">
          <cell r="E829" t="str">
            <v>SG</v>
          </cell>
          <cell r="F829" t="str">
            <v>mark</v>
          </cell>
        </row>
        <row r="830">
          <cell r="E830" t="str">
            <v>SG</v>
          </cell>
          <cell r="F830" t="str">
            <v>shr</v>
          </cell>
        </row>
        <row r="831">
          <cell r="E831" t="str">
            <v>SG</v>
          </cell>
          <cell r="F831" t="str">
            <v>sola</v>
          </cell>
        </row>
        <row r="832">
          <cell r="E832" t="str">
            <v>SG</v>
          </cell>
          <cell r="F832" t="str">
            <v>tem</v>
          </cell>
        </row>
        <row r="833">
          <cell r="E833" t="str">
            <v>SG</v>
          </cell>
          <cell r="F833" t="str">
            <v>aran</v>
          </cell>
        </row>
        <row r="834">
          <cell r="E834" t="str">
            <v>SG</v>
          </cell>
          <cell r="F834" t="str">
            <v>cas</v>
          </cell>
        </row>
        <row r="835">
          <cell r="E835" t="str">
            <v>SG</v>
          </cell>
          <cell r="F835" t="str">
            <v>dgi</v>
          </cell>
        </row>
        <row r="836">
          <cell r="E836" t="str">
            <v>SG</v>
          </cell>
          <cell r="F836" t="str">
            <v>eco</v>
          </cell>
        </row>
        <row r="837">
          <cell r="E837" t="str">
            <v>SG</v>
          </cell>
          <cell r="F837" t="str">
            <v>ess</v>
          </cell>
        </row>
        <row r="838">
          <cell r="E838" t="str">
            <v>SG</v>
          </cell>
          <cell r="F838" t="str">
            <v>exc</v>
          </cell>
        </row>
        <row r="839">
          <cell r="E839" t="str">
            <v>SG</v>
          </cell>
          <cell r="F839" t="str">
            <v>mark</v>
          </cell>
        </row>
        <row r="840">
          <cell r="E840" t="str">
            <v>SG</v>
          </cell>
          <cell r="F840" t="str">
            <v>miller</v>
          </cell>
        </row>
        <row r="841">
          <cell r="E841" t="str">
            <v>SG</v>
          </cell>
          <cell r="F841" t="str">
            <v>rock</v>
          </cell>
        </row>
        <row r="842">
          <cell r="E842" t="str">
            <v>SG</v>
          </cell>
          <cell r="F842" t="str">
            <v>sola</v>
          </cell>
        </row>
        <row r="843">
          <cell r="E843" t="str">
            <v>SG</v>
          </cell>
          <cell r="F843" t="str">
            <v>tem</v>
          </cell>
        </row>
        <row r="844">
          <cell r="E844" t="str">
            <v>SG</v>
          </cell>
          <cell r="F844" t="str">
            <v>aran</v>
          </cell>
        </row>
        <row r="845">
          <cell r="E845" t="str">
            <v>SG</v>
          </cell>
          <cell r="F845" t="str">
            <v>cas</v>
          </cell>
        </row>
        <row r="846">
          <cell r="E846" t="str">
            <v>SG</v>
          </cell>
          <cell r="F846" t="str">
            <v>dgi</v>
          </cell>
        </row>
        <row r="847">
          <cell r="E847" t="str">
            <v>SG</v>
          </cell>
          <cell r="F847" t="str">
            <v>eco</v>
          </cell>
        </row>
        <row r="848">
          <cell r="E848" t="str">
            <v>SG</v>
          </cell>
          <cell r="F848" t="str">
            <v>ess</v>
          </cell>
        </row>
        <row r="849">
          <cell r="E849" t="str">
            <v>SG</v>
          </cell>
          <cell r="F849" t="str">
            <v>eve</v>
          </cell>
        </row>
        <row r="850">
          <cell r="E850" t="str">
            <v>SG</v>
          </cell>
          <cell r="F850" t="str">
            <v>exc</v>
          </cell>
        </row>
        <row r="851">
          <cell r="E851" t="str">
            <v>SG</v>
          </cell>
          <cell r="F851" t="str">
            <v>mark</v>
          </cell>
        </row>
        <row r="852">
          <cell r="E852" t="str">
            <v>SG</v>
          </cell>
          <cell r="F852" t="str">
            <v>miller</v>
          </cell>
        </row>
        <row r="853">
          <cell r="E853" t="str">
            <v>SG</v>
          </cell>
          <cell r="F853" t="str">
            <v>rock</v>
          </cell>
        </row>
        <row r="854">
          <cell r="E854" t="str">
            <v>SG</v>
          </cell>
          <cell r="F854" t="str">
            <v>shr</v>
          </cell>
        </row>
        <row r="855">
          <cell r="E855" t="str">
            <v>SG</v>
          </cell>
          <cell r="F855" t="str">
            <v>sola</v>
          </cell>
        </row>
        <row r="856">
          <cell r="E856" t="str">
            <v>SG</v>
          </cell>
          <cell r="F856" t="str">
            <v>tem</v>
          </cell>
        </row>
        <row r="857">
          <cell r="E857" t="str">
            <v>SG</v>
          </cell>
          <cell r="F857" t="str">
            <v>aran</v>
          </cell>
        </row>
        <row r="858">
          <cell r="E858" t="str">
            <v>SG</v>
          </cell>
          <cell r="F858" t="str">
            <v>cas</v>
          </cell>
        </row>
        <row r="859">
          <cell r="E859" t="str">
            <v>SG</v>
          </cell>
          <cell r="F859" t="str">
            <v>dgi</v>
          </cell>
        </row>
        <row r="860">
          <cell r="E860" t="str">
            <v>SG</v>
          </cell>
          <cell r="F860" t="str">
            <v>dow</v>
          </cell>
        </row>
        <row r="861">
          <cell r="E861" t="str">
            <v>SG</v>
          </cell>
          <cell r="F861" t="str">
            <v>eco</v>
          </cell>
        </row>
        <row r="862">
          <cell r="E862" t="str">
            <v>SG</v>
          </cell>
          <cell r="F862" t="str">
            <v>ess</v>
          </cell>
        </row>
        <row r="863">
          <cell r="E863" t="str">
            <v>SG</v>
          </cell>
          <cell r="F863" t="str">
            <v>ins</v>
          </cell>
        </row>
        <row r="864">
          <cell r="E864" t="str">
            <v>SG</v>
          </cell>
          <cell r="F864" t="str">
            <v>miller</v>
          </cell>
        </row>
        <row r="865">
          <cell r="E865" t="str">
            <v>SG</v>
          </cell>
          <cell r="F865" t="str">
            <v>rock</v>
          </cell>
        </row>
        <row r="866">
          <cell r="E866" t="str">
            <v>SG</v>
          </cell>
          <cell r="F866" t="str">
            <v>shr</v>
          </cell>
        </row>
        <row r="867">
          <cell r="E867" t="str">
            <v>SG</v>
          </cell>
          <cell r="F867" t="str">
            <v>sola</v>
          </cell>
        </row>
        <row r="868">
          <cell r="E868" t="str">
            <v>SG</v>
          </cell>
          <cell r="F868" t="str">
            <v>tem</v>
          </cell>
        </row>
        <row r="869">
          <cell r="E869" t="str">
            <v>SG</v>
          </cell>
          <cell r="F869" t="str">
            <v>aran</v>
          </cell>
        </row>
        <row r="870">
          <cell r="E870" t="str">
            <v>SG</v>
          </cell>
          <cell r="F870" t="str">
            <v>cas</v>
          </cell>
        </row>
        <row r="871">
          <cell r="E871" t="str">
            <v>SG</v>
          </cell>
          <cell r="F871" t="str">
            <v>dgi</v>
          </cell>
        </row>
        <row r="872">
          <cell r="E872" t="str">
            <v>SG</v>
          </cell>
          <cell r="F872" t="str">
            <v>dow</v>
          </cell>
        </row>
        <row r="873">
          <cell r="E873" t="str">
            <v>SG</v>
          </cell>
          <cell r="F873" t="str">
            <v>eco</v>
          </cell>
        </row>
        <row r="874">
          <cell r="E874" t="str">
            <v>SG</v>
          </cell>
          <cell r="F874" t="str">
            <v>ess</v>
          </cell>
        </row>
        <row r="875">
          <cell r="E875" t="str">
            <v>SG</v>
          </cell>
          <cell r="F875" t="str">
            <v>ins</v>
          </cell>
        </row>
        <row r="876">
          <cell r="E876" t="str">
            <v>SG</v>
          </cell>
          <cell r="F876" t="str">
            <v>rock</v>
          </cell>
        </row>
        <row r="877">
          <cell r="E877" t="str">
            <v>SG</v>
          </cell>
          <cell r="F877" t="str">
            <v>shr</v>
          </cell>
        </row>
        <row r="878">
          <cell r="E878" t="str">
            <v>SG</v>
          </cell>
          <cell r="F878" t="str">
            <v>sola</v>
          </cell>
        </row>
        <row r="879">
          <cell r="E879" t="str">
            <v>SG</v>
          </cell>
          <cell r="F879" t="str">
            <v>tem</v>
          </cell>
        </row>
        <row r="880">
          <cell r="E880" t="str">
            <v>SG</v>
          </cell>
          <cell r="F880" t="str">
            <v>aran</v>
          </cell>
        </row>
        <row r="881">
          <cell r="E881" t="str">
            <v>SG</v>
          </cell>
          <cell r="F881" t="str">
            <v>cas</v>
          </cell>
        </row>
        <row r="882">
          <cell r="E882" t="str">
            <v>SG</v>
          </cell>
          <cell r="F882" t="str">
            <v>dgi</v>
          </cell>
        </row>
        <row r="883">
          <cell r="E883" t="str">
            <v>SG</v>
          </cell>
          <cell r="F883" t="str">
            <v>ess</v>
          </cell>
        </row>
        <row r="884">
          <cell r="E884" t="str">
            <v>SG</v>
          </cell>
          <cell r="F884" t="str">
            <v>ins</v>
          </cell>
        </row>
        <row r="885">
          <cell r="E885" t="str">
            <v>SG</v>
          </cell>
          <cell r="F885" t="str">
            <v>shr</v>
          </cell>
        </row>
        <row r="886">
          <cell r="E886" t="str">
            <v>SG</v>
          </cell>
          <cell r="F886" t="str">
            <v>sola</v>
          </cell>
        </row>
        <row r="887">
          <cell r="E887" t="str">
            <v>SG</v>
          </cell>
          <cell r="F887" t="str">
            <v>aran</v>
          </cell>
        </row>
        <row r="888">
          <cell r="E888" t="str">
            <v>SG</v>
          </cell>
          <cell r="F888" t="str">
            <v>cas</v>
          </cell>
        </row>
        <row r="889">
          <cell r="E889" t="str">
            <v>SG</v>
          </cell>
          <cell r="F889" t="str">
            <v>dgi</v>
          </cell>
        </row>
        <row r="890">
          <cell r="E890" t="str">
            <v>SG</v>
          </cell>
          <cell r="F890" t="str">
            <v>ess</v>
          </cell>
        </row>
        <row r="891">
          <cell r="E891" t="str">
            <v>SG</v>
          </cell>
          <cell r="F891" t="str">
            <v>shr</v>
          </cell>
        </row>
        <row r="892">
          <cell r="E892" t="str">
            <v>SG</v>
          </cell>
          <cell r="F892" t="str">
            <v>aran</v>
          </cell>
        </row>
        <row r="893">
          <cell r="E893" t="str">
            <v>SG</v>
          </cell>
          <cell r="F893" t="str">
            <v>cas</v>
          </cell>
        </row>
        <row r="894">
          <cell r="E894" t="str">
            <v>SG</v>
          </cell>
          <cell r="F894" t="str">
            <v>dgi</v>
          </cell>
        </row>
        <row r="895">
          <cell r="E895" t="str">
            <v>SG</v>
          </cell>
          <cell r="F895" t="str">
            <v>eco</v>
          </cell>
        </row>
        <row r="896">
          <cell r="E896" t="str">
            <v>SG</v>
          </cell>
          <cell r="F896" t="str">
            <v>ess</v>
          </cell>
        </row>
        <row r="897">
          <cell r="E897" t="str">
            <v>SG</v>
          </cell>
          <cell r="F897" t="str">
            <v>ins</v>
          </cell>
        </row>
        <row r="898">
          <cell r="E898" t="str">
            <v>SG</v>
          </cell>
          <cell r="F898" t="str">
            <v>rock</v>
          </cell>
        </row>
        <row r="899">
          <cell r="E899" t="str">
            <v>SG</v>
          </cell>
          <cell r="F899" t="str">
            <v>shr</v>
          </cell>
        </row>
        <row r="900">
          <cell r="E900" t="str">
            <v>SG</v>
          </cell>
          <cell r="F900" t="str">
            <v>aran</v>
          </cell>
        </row>
        <row r="901">
          <cell r="E901" t="str">
            <v>SG</v>
          </cell>
          <cell r="F901" t="str">
            <v>cas</v>
          </cell>
        </row>
        <row r="902">
          <cell r="E902" t="str">
            <v>SG</v>
          </cell>
          <cell r="F902" t="str">
            <v>dgi</v>
          </cell>
        </row>
        <row r="903">
          <cell r="E903" t="str">
            <v>SG</v>
          </cell>
          <cell r="F903" t="str">
            <v>eco</v>
          </cell>
        </row>
        <row r="904">
          <cell r="E904" t="str">
            <v>SG</v>
          </cell>
          <cell r="F904" t="str">
            <v>ess</v>
          </cell>
        </row>
        <row r="905">
          <cell r="E905" t="str">
            <v>SG</v>
          </cell>
          <cell r="F905" t="str">
            <v>ins</v>
          </cell>
        </row>
        <row r="906">
          <cell r="E906" t="str">
            <v>SG</v>
          </cell>
          <cell r="F906" t="str">
            <v>rock</v>
          </cell>
        </row>
        <row r="907">
          <cell r="E907" t="str">
            <v>SG</v>
          </cell>
          <cell r="F907" t="str">
            <v>aran</v>
          </cell>
        </row>
        <row r="908">
          <cell r="E908" t="str">
            <v>SG</v>
          </cell>
          <cell r="F908" t="str">
            <v>cas</v>
          </cell>
        </row>
        <row r="909">
          <cell r="E909" t="str">
            <v>SG</v>
          </cell>
          <cell r="F909" t="str">
            <v>dgi</v>
          </cell>
        </row>
        <row r="910">
          <cell r="E910" t="str">
            <v>SG</v>
          </cell>
          <cell r="F910" t="str">
            <v>dys</v>
          </cell>
        </row>
        <row r="911">
          <cell r="E911" t="str">
            <v>SG</v>
          </cell>
          <cell r="F911" t="str">
            <v>eco</v>
          </cell>
        </row>
        <row r="912">
          <cell r="E912" t="str">
            <v>SG</v>
          </cell>
          <cell r="F912" t="str">
            <v>ess</v>
          </cell>
        </row>
        <row r="913">
          <cell r="E913" t="str">
            <v>SG</v>
          </cell>
          <cell r="F913" t="str">
            <v>miller</v>
          </cell>
        </row>
        <row r="914">
          <cell r="E914" t="str">
            <v>SG</v>
          </cell>
          <cell r="F914" t="str">
            <v>shr</v>
          </cell>
        </row>
        <row r="915">
          <cell r="E915" t="str">
            <v>SG</v>
          </cell>
          <cell r="F915" t="str">
            <v>sola</v>
          </cell>
        </row>
        <row r="916">
          <cell r="E916" t="str">
            <v>SG</v>
          </cell>
          <cell r="F916" t="str">
            <v>aran</v>
          </cell>
        </row>
        <row r="917">
          <cell r="E917" t="str">
            <v>SG</v>
          </cell>
          <cell r="F917" t="str">
            <v>cas</v>
          </cell>
        </row>
        <row r="918">
          <cell r="E918" t="str">
            <v>SG</v>
          </cell>
          <cell r="F918" t="str">
            <v>dgi</v>
          </cell>
        </row>
        <row r="919">
          <cell r="E919" t="str">
            <v>SG</v>
          </cell>
          <cell r="F919" t="str">
            <v>ess</v>
          </cell>
        </row>
        <row r="920">
          <cell r="E920" t="str">
            <v>SG</v>
          </cell>
          <cell r="F920" t="str">
            <v>miller</v>
          </cell>
        </row>
        <row r="921">
          <cell r="E921" t="str">
            <v>SG</v>
          </cell>
          <cell r="F921" t="str">
            <v>shr</v>
          </cell>
        </row>
        <row r="922">
          <cell r="E922" t="str">
            <v>SG</v>
          </cell>
          <cell r="F922" t="str">
            <v>sola</v>
          </cell>
        </row>
        <row r="923">
          <cell r="E923" t="str">
            <v>SG</v>
          </cell>
          <cell r="F923" t="str">
            <v>aran</v>
          </cell>
        </row>
        <row r="924">
          <cell r="E924" t="str">
            <v>SG</v>
          </cell>
          <cell r="F924" t="str">
            <v>cas</v>
          </cell>
        </row>
        <row r="925">
          <cell r="E925" t="str">
            <v>SG</v>
          </cell>
          <cell r="F925" t="str">
            <v>dgi</v>
          </cell>
        </row>
        <row r="926">
          <cell r="E926" t="str">
            <v>SG</v>
          </cell>
          <cell r="F926" t="str">
            <v>dys</v>
          </cell>
        </row>
        <row r="927">
          <cell r="E927" t="str">
            <v>SG</v>
          </cell>
          <cell r="F927" t="str">
            <v>eco</v>
          </cell>
        </row>
        <row r="928">
          <cell r="E928" t="str">
            <v>SG</v>
          </cell>
          <cell r="F928" t="str">
            <v>ess</v>
          </cell>
        </row>
        <row r="929">
          <cell r="E929" t="str">
            <v>SG</v>
          </cell>
          <cell r="F929" t="str">
            <v>eve</v>
          </cell>
        </row>
        <row r="930">
          <cell r="E930" t="str">
            <v>SG</v>
          </cell>
          <cell r="F930" t="str">
            <v>exc</v>
          </cell>
        </row>
        <row r="931">
          <cell r="E931" t="str">
            <v>SG</v>
          </cell>
          <cell r="F931" t="str">
            <v>miller</v>
          </cell>
        </row>
        <row r="932">
          <cell r="E932" t="str">
            <v>SG</v>
          </cell>
          <cell r="F932" t="str">
            <v>rock</v>
          </cell>
        </row>
        <row r="933">
          <cell r="E933" t="str">
            <v>SG</v>
          </cell>
          <cell r="F933" t="str">
            <v>shr</v>
          </cell>
        </row>
        <row r="934">
          <cell r="E934" t="str">
            <v>SG</v>
          </cell>
          <cell r="F934" t="str">
            <v>sola</v>
          </cell>
        </row>
        <row r="935">
          <cell r="E935" t="str">
            <v>SG</v>
          </cell>
          <cell r="F935" t="str">
            <v>aran</v>
          </cell>
        </row>
        <row r="936">
          <cell r="E936" t="str">
            <v>SG</v>
          </cell>
          <cell r="F936" t="str">
            <v>cas</v>
          </cell>
        </row>
        <row r="937">
          <cell r="E937" t="str">
            <v>SG</v>
          </cell>
          <cell r="F937" t="str">
            <v>dgi</v>
          </cell>
        </row>
        <row r="938">
          <cell r="E938" t="str">
            <v>SG</v>
          </cell>
          <cell r="F938" t="str">
            <v>dys</v>
          </cell>
        </row>
        <row r="939">
          <cell r="E939" t="str">
            <v>SG</v>
          </cell>
          <cell r="F939" t="str">
            <v>eco</v>
          </cell>
        </row>
        <row r="940">
          <cell r="E940" t="str">
            <v>SG</v>
          </cell>
          <cell r="F940" t="str">
            <v>ess</v>
          </cell>
        </row>
        <row r="941">
          <cell r="E941" t="str">
            <v>SG</v>
          </cell>
          <cell r="F941" t="str">
            <v>eve</v>
          </cell>
        </row>
        <row r="942">
          <cell r="E942" t="str">
            <v>SG</v>
          </cell>
          <cell r="F942" t="str">
            <v>exc</v>
          </cell>
        </row>
        <row r="943">
          <cell r="E943" t="str">
            <v>SG</v>
          </cell>
          <cell r="F943" t="str">
            <v>miller</v>
          </cell>
        </row>
        <row r="944">
          <cell r="E944" t="str">
            <v>SG</v>
          </cell>
          <cell r="F944" t="str">
            <v>rock</v>
          </cell>
        </row>
        <row r="945">
          <cell r="E945" t="str">
            <v>SG</v>
          </cell>
          <cell r="F945" t="str">
            <v>shr</v>
          </cell>
        </row>
        <row r="946">
          <cell r="E946" t="str">
            <v>SG</v>
          </cell>
          <cell r="F946" t="str">
            <v>cas</v>
          </cell>
        </row>
        <row r="947">
          <cell r="E947" t="str">
            <v>SG</v>
          </cell>
          <cell r="F947" t="str">
            <v>ess</v>
          </cell>
        </row>
        <row r="948">
          <cell r="E948" t="str">
            <v>SG</v>
          </cell>
          <cell r="F948" t="str">
            <v>cas</v>
          </cell>
        </row>
        <row r="949">
          <cell r="E949" t="str">
            <v>SG</v>
          </cell>
          <cell r="F949" t="str">
            <v>ess</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 Measures"/>
      <sheetName val="AR Aug-11"/>
      <sheetName val="AR Targets &amp; Achieved"/>
      <sheetName val="AR slides"/>
      <sheetName val="AR assumptions"/>
      <sheetName val="Q15 analysis"/>
      <sheetName val="QX data"/>
      <sheetName val="QX All &amp; PG"/>
      <sheetName val="QX IO &amp; SPG"/>
      <sheetName val="AR_Measures"/>
      <sheetName val="AR_Aug-11"/>
      <sheetName val="AR_Targets_&amp;_Achieved"/>
      <sheetName val="AR_slides"/>
      <sheetName val="AR_assumptions"/>
      <sheetName val="Q15_analysis"/>
      <sheetName val="QX_data"/>
      <sheetName val="QX_All_&amp;_PG"/>
      <sheetName val="QX_IO_&amp;_SPG"/>
      <sheetName val="AR_Measures2"/>
      <sheetName val="AR_Aug-112"/>
      <sheetName val="AR_Targets_&amp;_Achieved2"/>
      <sheetName val="AR_slides2"/>
      <sheetName val="AR_assumptions2"/>
      <sheetName val="Q15_analysis2"/>
      <sheetName val="QX_data2"/>
      <sheetName val="QX_All_&amp;_PG2"/>
      <sheetName val="QX_IO_&amp;_SPG2"/>
      <sheetName val="AR_Measures1"/>
      <sheetName val="AR_Aug-111"/>
      <sheetName val="AR_Targets_&amp;_Achieved1"/>
      <sheetName val="AR_slides1"/>
      <sheetName val="AR_assumptions1"/>
      <sheetName val="Q15_analysis1"/>
      <sheetName val="QX_data1"/>
      <sheetName val="QX_All_&amp;_PG1"/>
      <sheetName val="QX_IO_&amp;_SPG1"/>
      <sheetName val="AR_Measures3"/>
      <sheetName val="AR_Aug-113"/>
      <sheetName val="AR_Targets_&amp;_Achieved3"/>
      <sheetName val="AR_slides3"/>
      <sheetName val="AR_assumptions3"/>
      <sheetName val="Q15_analysis3"/>
      <sheetName val="QX_data3"/>
      <sheetName val="QX_All_&amp;_PG3"/>
      <sheetName val="QX_IO_&amp;_SPG3"/>
      <sheetName val="AR_Measures4"/>
      <sheetName val="AR_Aug-114"/>
      <sheetName val="AR_Targets_&amp;_Achieved4"/>
      <sheetName val="AR_slides4"/>
      <sheetName val="AR_assumptions4"/>
      <sheetName val="Q15_analysis4"/>
      <sheetName val="QX_data4"/>
      <sheetName val="QX_All_&amp;_PG4"/>
      <sheetName val="QX_IO_&amp;_SPG4"/>
      <sheetName val="AR_Measures5"/>
      <sheetName val="AR_Aug-115"/>
      <sheetName val="AR_Targets_&amp;_Achieved5"/>
      <sheetName val="AR_slides5"/>
      <sheetName val="AR_assumptions5"/>
      <sheetName val="Q15_analysis5"/>
      <sheetName val="QX_data5"/>
      <sheetName val="QX_All_&amp;_PG5"/>
      <sheetName val="QX_IO_&amp;_SPG5"/>
      <sheetName val="AR_Measures6"/>
      <sheetName val="AR_Aug-116"/>
      <sheetName val="AR_Targets_&amp;_Achieved6"/>
      <sheetName val="AR_slides6"/>
      <sheetName val="AR_assumptions6"/>
      <sheetName val="Q15_analysis6"/>
      <sheetName val="QX_data6"/>
      <sheetName val="QX_All_&amp;_PG6"/>
      <sheetName val="QX_IO_&amp;_SPG6"/>
      <sheetName val="AR_Measures7"/>
      <sheetName val="AR_Aug-117"/>
      <sheetName val="AR_Targets_&amp;_Achieved7"/>
      <sheetName val="AR_slides7"/>
      <sheetName val="AR_assumptions7"/>
      <sheetName val="Q15_analysis7"/>
      <sheetName val="QX_data7"/>
      <sheetName val="QX_All_&amp;_PG7"/>
      <sheetName val="QX_IO_&amp;_SPG7"/>
      <sheetName val="AR_Measures8"/>
      <sheetName val="AR_Aug-118"/>
      <sheetName val="AR_Targets_&amp;_Achieved8"/>
      <sheetName val="AR_slides8"/>
      <sheetName val="AR_assumptions8"/>
      <sheetName val="Q15_analysis8"/>
      <sheetName val="QX_data8"/>
      <sheetName val="QX_All_&amp;_PG8"/>
      <sheetName val="QX_IO_&amp;_SPG8"/>
      <sheetName val="AR_Measures9"/>
      <sheetName val="AR_Aug-119"/>
      <sheetName val="AR_Targets_&amp;_Achieved9"/>
      <sheetName val="AR_slides9"/>
      <sheetName val="AR_assumptions9"/>
      <sheetName val="Q15_analysis9"/>
      <sheetName val="QX_data9"/>
      <sheetName val="QX_All_&amp;_PG9"/>
      <sheetName val="QX_IO_&amp;_SPG9"/>
      <sheetName val="AR_Measures10"/>
      <sheetName val="AR_Aug-1110"/>
      <sheetName val="AR_Targets_&amp;_Achieved10"/>
      <sheetName val="AR_slides10"/>
      <sheetName val="AR_assumptions10"/>
      <sheetName val="Q15_analysis10"/>
      <sheetName val="QX_data10"/>
      <sheetName val="QX_All_&amp;_PG10"/>
      <sheetName val="QX_IO_&amp;_SPG10"/>
      <sheetName val="AR_Measures11"/>
      <sheetName val="AR_Aug-1111"/>
      <sheetName val="AR_Targets_&amp;_Achieved11"/>
      <sheetName val="AR_slides11"/>
      <sheetName val="AR_assumptions11"/>
      <sheetName val="Q15_analysis11"/>
      <sheetName val="QX_data11"/>
      <sheetName val="QX_All_&amp;_PG11"/>
      <sheetName val="QX_IO_&amp;_SPG11"/>
      <sheetName val="AR_Measures12"/>
      <sheetName val="AR_Aug-1112"/>
      <sheetName val="AR_Targets_&amp;_Achieved12"/>
      <sheetName val="AR_slides12"/>
      <sheetName val="AR_assumptions12"/>
      <sheetName val="Q15_analysis12"/>
      <sheetName val="QX_data12"/>
      <sheetName val="QX_All_&amp;_PG12"/>
      <sheetName val="QX_IO_&amp;_SPG12"/>
      <sheetName val="AR_Measures13"/>
      <sheetName val="AR_Aug-1113"/>
      <sheetName val="AR_Targets_&amp;_Achieved13"/>
      <sheetName val="AR_slides13"/>
      <sheetName val="AR_assumptions13"/>
      <sheetName val="Q15_analysis13"/>
      <sheetName val="QX_data13"/>
      <sheetName val="QX_All_&amp;_PG13"/>
      <sheetName val="QX_IO_&amp;_SPG13"/>
      <sheetName val="AR_Measures14"/>
      <sheetName val="AR_Aug-1114"/>
      <sheetName val="AR_Targets_&amp;_Achieved14"/>
      <sheetName val="AR_slides14"/>
      <sheetName val="AR_assumptions14"/>
      <sheetName val="Q15_analysis14"/>
      <sheetName val="QX_data14"/>
      <sheetName val="QX_All_&amp;_PG14"/>
      <sheetName val="QX_IO_&amp;_SPG14"/>
      <sheetName val="AR_Measures15"/>
      <sheetName val="AR_Aug-1115"/>
      <sheetName val="AR_Targets_&amp;_Achieved15"/>
      <sheetName val="AR_slides15"/>
      <sheetName val="AR_assumptions15"/>
      <sheetName val="Q15_analysis15"/>
      <sheetName val="QX_data15"/>
      <sheetName val="QX_All_&amp;_PG15"/>
      <sheetName val="QX_IO_&amp;_SPG15"/>
      <sheetName val="AR_Measures16"/>
      <sheetName val="AR_Aug-1116"/>
      <sheetName val="AR_Targets_&amp;_Achieved16"/>
      <sheetName val="AR_slides16"/>
      <sheetName val="AR_assumptions16"/>
      <sheetName val="Q15_analysis16"/>
      <sheetName val="QX_data16"/>
      <sheetName val="QX_All_&amp;_PG16"/>
      <sheetName val="QX_IO_&amp;_SPG16"/>
      <sheetName val="AR_Measures17"/>
      <sheetName val="AR_Aug-1117"/>
      <sheetName val="AR_Targets_&amp;_Achieved17"/>
      <sheetName val="AR_slides17"/>
      <sheetName val="AR_assumptions17"/>
      <sheetName val="Q15_analysis17"/>
      <sheetName val="QX_data17"/>
      <sheetName val="QX_All_&amp;_PG17"/>
      <sheetName val="QX_IO_&amp;_SPG17"/>
      <sheetName val="AR_Measures18"/>
      <sheetName val="AR_Aug-1118"/>
      <sheetName val="AR_Targets_&amp;_Achieved18"/>
      <sheetName val="AR_slides18"/>
      <sheetName val="AR_assumptions18"/>
      <sheetName val="Q15_analysis18"/>
      <sheetName val="QX_data18"/>
      <sheetName val="QX_All_&amp;_PG18"/>
      <sheetName val="QX_IO_&amp;_SPG18"/>
    </sheetNames>
    <sheetDataSet>
      <sheetData sheetId="0"/>
      <sheetData sheetId="1"/>
      <sheetData sheetId="2"/>
      <sheetData sheetId="3"/>
      <sheetData sheetId="4">
        <row r="3">
          <cell r="H3">
            <v>24.128450999999998</v>
          </cell>
        </row>
      </sheetData>
      <sheetData sheetId="5"/>
      <sheetData sheetId="6"/>
      <sheetData sheetId="7"/>
      <sheetData sheetId="8"/>
      <sheetData sheetId="9"/>
      <sheetData sheetId="10"/>
      <sheetData sheetId="11"/>
      <sheetData sheetId="12"/>
      <sheetData sheetId="13">
        <row r="3">
          <cell r="H3">
            <v>24.128450999999998</v>
          </cell>
        </row>
      </sheetData>
      <sheetData sheetId="14"/>
      <sheetData sheetId="15"/>
      <sheetData sheetId="16"/>
      <sheetData sheetId="17"/>
      <sheetData sheetId="18"/>
      <sheetData sheetId="19"/>
      <sheetData sheetId="20"/>
      <sheetData sheetId="21"/>
      <sheetData sheetId="22">
        <row r="3">
          <cell r="H3">
            <v>24.128450999999998</v>
          </cell>
        </row>
      </sheetData>
      <sheetData sheetId="23"/>
      <sheetData sheetId="24"/>
      <sheetData sheetId="25"/>
      <sheetData sheetId="26"/>
      <sheetData sheetId="27"/>
      <sheetData sheetId="28"/>
      <sheetData sheetId="29"/>
      <sheetData sheetId="30"/>
      <sheetData sheetId="31">
        <row r="3">
          <cell r="H3">
            <v>24.128450999999998</v>
          </cell>
        </row>
      </sheetData>
      <sheetData sheetId="32"/>
      <sheetData sheetId="33"/>
      <sheetData sheetId="34"/>
      <sheetData sheetId="35"/>
      <sheetData sheetId="36"/>
      <sheetData sheetId="37"/>
      <sheetData sheetId="38"/>
      <sheetData sheetId="39"/>
      <sheetData sheetId="40">
        <row r="3">
          <cell r="H3">
            <v>24.128450999999998</v>
          </cell>
        </row>
      </sheetData>
      <sheetData sheetId="41"/>
      <sheetData sheetId="42"/>
      <sheetData sheetId="43"/>
      <sheetData sheetId="44"/>
      <sheetData sheetId="45"/>
      <sheetData sheetId="46"/>
      <sheetData sheetId="47"/>
      <sheetData sheetId="48"/>
      <sheetData sheetId="49">
        <row r="3">
          <cell r="H3">
            <v>24.128450999999998</v>
          </cell>
        </row>
      </sheetData>
      <sheetData sheetId="50"/>
      <sheetData sheetId="51"/>
      <sheetData sheetId="52"/>
      <sheetData sheetId="53"/>
      <sheetData sheetId="54"/>
      <sheetData sheetId="55"/>
      <sheetData sheetId="56"/>
      <sheetData sheetId="57"/>
      <sheetData sheetId="58">
        <row r="3">
          <cell r="H3">
            <v>24.128450999999998</v>
          </cell>
        </row>
      </sheetData>
      <sheetData sheetId="59"/>
      <sheetData sheetId="60"/>
      <sheetData sheetId="61"/>
      <sheetData sheetId="62"/>
      <sheetData sheetId="63"/>
      <sheetData sheetId="64"/>
      <sheetData sheetId="65"/>
      <sheetData sheetId="66"/>
      <sheetData sheetId="67">
        <row r="3">
          <cell r="H3">
            <v>24.128450999999998</v>
          </cell>
        </row>
      </sheetData>
      <sheetData sheetId="68"/>
      <sheetData sheetId="69"/>
      <sheetData sheetId="70"/>
      <sheetData sheetId="71"/>
      <sheetData sheetId="72"/>
      <sheetData sheetId="73"/>
      <sheetData sheetId="74"/>
      <sheetData sheetId="75"/>
      <sheetData sheetId="76">
        <row r="3">
          <cell r="H3">
            <v>24.128450999999998</v>
          </cell>
        </row>
      </sheetData>
      <sheetData sheetId="77"/>
      <sheetData sheetId="78"/>
      <sheetData sheetId="79"/>
      <sheetData sheetId="80"/>
      <sheetData sheetId="81"/>
      <sheetData sheetId="82"/>
      <sheetData sheetId="83"/>
      <sheetData sheetId="84"/>
      <sheetData sheetId="85">
        <row r="3">
          <cell r="H3">
            <v>24.128450999999998</v>
          </cell>
        </row>
      </sheetData>
      <sheetData sheetId="86"/>
      <sheetData sheetId="87"/>
      <sheetData sheetId="88"/>
      <sheetData sheetId="89"/>
      <sheetData sheetId="90"/>
      <sheetData sheetId="91"/>
      <sheetData sheetId="92"/>
      <sheetData sheetId="93"/>
      <sheetData sheetId="94">
        <row r="3">
          <cell r="H3">
            <v>24.128450999999998</v>
          </cell>
        </row>
      </sheetData>
      <sheetData sheetId="95"/>
      <sheetData sheetId="96"/>
      <sheetData sheetId="97"/>
      <sheetData sheetId="98"/>
      <sheetData sheetId="99"/>
      <sheetData sheetId="100"/>
      <sheetData sheetId="101"/>
      <sheetData sheetId="102"/>
      <sheetData sheetId="103">
        <row r="3">
          <cell r="H3">
            <v>24.128450999999998</v>
          </cell>
        </row>
      </sheetData>
      <sheetData sheetId="104"/>
      <sheetData sheetId="105"/>
      <sheetData sheetId="106"/>
      <sheetData sheetId="107"/>
      <sheetData sheetId="108"/>
      <sheetData sheetId="109"/>
      <sheetData sheetId="110"/>
      <sheetData sheetId="111"/>
      <sheetData sheetId="112">
        <row r="3">
          <cell r="H3">
            <v>24.128450999999998</v>
          </cell>
        </row>
      </sheetData>
      <sheetData sheetId="113"/>
      <sheetData sheetId="114"/>
      <sheetData sheetId="115"/>
      <sheetData sheetId="116"/>
      <sheetData sheetId="117"/>
      <sheetData sheetId="118"/>
      <sheetData sheetId="119"/>
      <sheetData sheetId="120"/>
      <sheetData sheetId="121">
        <row r="3">
          <cell r="H3">
            <v>24.128450999999998</v>
          </cell>
        </row>
      </sheetData>
      <sheetData sheetId="122"/>
      <sheetData sheetId="123"/>
      <sheetData sheetId="124"/>
      <sheetData sheetId="125"/>
      <sheetData sheetId="126"/>
      <sheetData sheetId="127"/>
      <sheetData sheetId="128"/>
      <sheetData sheetId="129"/>
      <sheetData sheetId="130">
        <row r="3">
          <cell r="H3">
            <v>24.128450999999998</v>
          </cell>
        </row>
      </sheetData>
      <sheetData sheetId="131"/>
      <sheetData sheetId="132"/>
      <sheetData sheetId="133"/>
      <sheetData sheetId="134"/>
      <sheetData sheetId="135"/>
      <sheetData sheetId="136"/>
      <sheetData sheetId="137"/>
      <sheetData sheetId="138"/>
      <sheetData sheetId="139">
        <row r="3">
          <cell r="H3">
            <v>24.128450999999998</v>
          </cell>
        </row>
      </sheetData>
      <sheetData sheetId="140"/>
      <sheetData sheetId="141"/>
      <sheetData sheetId="142"/>
      <sheetData sheetId="143"/>
      <sheetData sheetId="144"/>
      <sheetData sheetId="145"/>
      <sheetData sheetId="146"/>
      <sheetData sheetId="147"/>
      <sheetData sheetId="148">
        <row r="3">
          <cell r="H3">
            <v>24.128450999999998</v>
          </cell>
        </row>
      </sheetData>
      <sheetData sheetId="149"/>
      <sheetData sheetId="150"/>
      <sheetData sheetId="151"/>
      <sheetData sheetId="152"/>
      <sheetData sheetId="153"/>
      <sheetData sheetId="154"/>
      <sheetData sheetId="155"/>
      <sheetData sheetId="156"/>
      <sheetData sheetId="157">
        <row r="3">
          <cell r="H3">
            <v>24.128450999999998</v>
          </cell>
        </row>
      </sheetData>
      <sheetData sheetId="158"/>
      <sheetData sheetId="159"/>
      <sheetData sheetId="160"/>
      <sheetData sheetId="161"/>
      <sheetData sheetId="162"/>
      <sheetData sheetId="163"/>
      <sheetData sheetId="164"/>
      <sheetData sheetId="165"/>
      <sheetData sheetId="166">
        <row r="3">
          <cell r="H3">
            <v>24.128450999999998</v>
          </cell>
        </row>
      </sheetData>
      <sheetData sheetId="167"/>
      <sheetData sheetId="168"/>
      <sheetData sheetId="169"/>
      <sheetData sheetId="170"/>
      <sheetData sheetId="171"/>
      <sheetData sheetId="172"/>
      <sheetData sheetId="173"/>
      <sheetData sheetId="174"/>
      <sheetData sheetId="175">
        <row r="3">
          <cell r="H3">
            <v>24.128450999999998</v>
          </cell>
        </row>
      </sheetData>
      <sheetData sheetId="176"/>
      <sheetData sheetId="177"/>
      <sheetData sheetId="178"/>
      <sheetData sheetId="17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ND"/>
      <sheetName val="Indirects"/>
      <sheetName val="Adjustments"/>
      <sheetName val="Reconciliation"/>
      <sheetName val="Template A Extended View"/>
      <sheetName val="Formatted Template A"/>
      <sheetName val="Previous Quarter"/>
      <sheetName val="Look Ups"/>
      <sheetName val="Definitions"/>
      <sheetName val="Template_A_Extended_View"/>
      <sheetName val="Formatted_Template_A"/>
      <sheetName val="Previous_Quarter"/>
      <sheetName val="Look_Ups"/>
      <sheetName val="Template_A_Extended_View2"/>
      <sheetName val="Formatted_Template_A2"/>
      <sheetName val="Previous_Quarter2"/>
      <sheetName val="Look_Ups2"/>
      <sheetName val="Template_A_Extended_View1"/>
      <sheetName val="Formatted_Template_A1"/>
      <sheetName val="Previous_Quarter1"/>
      <sheetName val="Look_Ups1"/>
      <sheetName val="Template_A_Extended_View3"/>
      <sheetName val="Formatted_Template_A3"/>
      <sheetName val="Previous_Quarter3"/>
      <sheetName val="Look_Ups3"/>
      <sheetName val="Template_A_Extended_View4"/>
      <sheetName val="Formatted_Template_A4"/>
      <sheetName val="Previous_Quarter4"/>
      <sheetName val="Look_Ups4"/>
      <sheetName val="Template_A_Extended_View5"/>
      <sheetName val="Formatted_Template_A5"/>
      <sheetName val="Previous_Quarter5"/>
      <sheetName val="Look_Ups5"/>
      <sheetName val="Template_A_Extended_View6"/>
      <sheetName val="Formatted_Template_A6"/>
      <sheetName val="Previous_Quarter6"/>
      <sheetName val="Look_Ups6"/>
      <sheetName val="Template_A_Extended_View7"/>
      <sheetName val="Formatted_Template_A7"/>
      <sheetName val="Previous_Quarter7"/>
      <sheetName val="Look_Ups7"/>
      <sheetName val="Template_A_Extended_View8"/>
      <sheetName val="Formatted_Template_A8"/>
      <sheetName val="Previous_Quarter8"/>
      <sheetName val="Look_Ups8"/>
      <sheetName val="Template_A_Extended_View9"/>
      <sheetName val="Formatted_Template_A9"/>
      <sheetName val="Previous_Quarter9"/>
      <sheetName val="Look_Ups9"/>
      <sheetName val="Template_A_Extended_View10"/>
      <sheetName val="Formatted_Template_A10"/>
      <sheetName val="Previous_Quarter10"/>
      <sheetName val="Look_Ups10"/>
    </sheetNames>
    <sheetDataSet>
      <sheetData sheetId="0"/>
      <sheetData sheetId="1">
        <row r="1">
          <cell r="D1" t="str">
            <v>Obligation</v>
          </cell>
          <cell r="E1" t="str">
            <v>CERO Rural</v>
          </cell>
          <cell r="P1" t="str">
            <v>Install Date</v>
          </cell>
          <cell r="Z1" t="str">
            <v>Original Pay Amount</v>
          </cell>
          <cell r="AO1" t="str">
            <v>Flexible Eligibility</v>
          </cell>
          <cell r="BA1" t="str">
            <v>ECO Points With Increases</v>
          </cell>
          <cell r="BF1" t="str">
            <v>Combined Recovery (£)</v>
          </cell>
          <cell r="BG1" t="str">
            <v>Combined Recovery (EP)</v>
          </cell>
        </row>
        <row r="2">
          <cell r="D2" t="str">
            <v>CERO</v>
          </cell>
          <cell r="E2" t="str">
            <v>No</v>
          </cell>
          <cell r="P2">
            <v>42830</v>
          </cell>
          <cell r="Z2">
            <v>195.02099999999999</v>
          </cell>
          <cell r="AO2" t="str">
            <v>N</v>
          </cell>
          <cell r="BA2">
            <v>7.2229999999999999</v>
          </cell>
          <cell r="BF2">
            <v>0</v>
          </cell>
          <cell r="BG2">
            <v>0</v>
          </cell>
        </row>
        <row r="3">
          <cell r="D3" t="str">
            <v>HHCRO</v>
          </cell>
          <cell r="E3" t="str">
            <v>N/A</v>
          </cell>
          <cell r="P3">
            <v>42828</v>
          </cell>
          <cell r="Z3">
            <v>2668.32</v>
          </cell>
          <cell r="AO3" t="str">
            <v>N</v>
          </cell>
          <cell r="BA3">
            <v>14824</v>
          </cell>
          <cell r="BF3">
            <v>0</v>
          </cell>
          <cell r="BG3">
            <v>0</v>
          </cell>
        </row>
        <row r="4">
          <cell r="D4" t="str">
            <v>CERO</v>
          </cell>
          <cell r="E4" t="str">
            <v>No</v>
          </cell>
          <cell r="P4">
            <v>42829</v>
          </cell>
          <cell r="Z4">
            <v>528.64800000000002</v>
          </cell>
          <cell r="AO4" t="str">
            <v>N</v>
          </cell>
          <cell r="BA4">
            <v>22.027000000000001</v>
          </cell>
          <cell r="BF4">
            <v>0</v>
          </cell>
          <cell r="BG4">
            <v>0</v>
          </cell>
        </row>
        <row r="5">
          <cell r="D5" t="str">
            <v>CERO</v>
          </cell>
          <cell r="E5" t="str">
            <v>No</v>
          </cell>
          <cell r="P5">
            <v>42829</v>
          </cell>
          <cell r="Z5">
            <v>714.42</v>
          </cell>
          <cell r="AO5" t="str">
            <v>N</v>
          </cell>
          <cell r="BA5">
            <v>26.46</v>
          </cell>
          <cell r="BF5">
            <v>0</v>
          </cell>
          <cell r="BG5">
            <v>0</v>
          </cell>
        </row>
        <row r="6">
          <cell r="D6" t="str">
            <v>HHCRO</v>
          </cell>
          <cell r="E6" t="str">
            <v>N/A</v>
          </cell>
          <cell r="P6">
            <v>42829</v>
          </cell>
          <cell r="Z6">
            <v>1718.1</v>
          </cell>
          <cell r="AO6" t="str">
            <v>N</v>
          </cell>
          <cell r="BA6">
            <v>9545</v>
          </cell>
          <cell r="BF6">
            <v>0</v>
          </cell>
          <cell r="BG6">
            <v>0</v>
          </cell>
        </row>
        <row r="7">
          <cell r="D7" t="str">
            <v>CERO</v>
          </cell>
          <cell r="E7" t="str">
            <v>Yes</v>
          </cell>
          <cell r="P7">
            <v>42835</v>
          </cell>
          <cell r="Z7">
            <v>2872.6080000000002</v>
          </cell>
          <cell r="AO7" t="str">
            <v>N</v>
          </cell>
          <cell r="BA7">
            <v>119.69199999999999</v>
          </cell>
          <cell r="BF7">
            <v>0</v>
          </cell>
          <cell r="BG7">
            <v>0</v>
          </cell>
        </row>
        <row r="8">
          <cell r="D8" t="str">
            <v>CERO</v>
          </cell>
          <cell r="E8" t="str">
            <v>No</v>
          </cell>
          <cell r="P8">
            <v>42837</v>
          </cell>
          <cell r="Z8">
            <v>566.56799999999998</v>
          </cell>
          <cell r="AO8" t="str">
            <v>N</v>
          </cell>
          <cell r="BA8">
            <v>23.606999999999999</v>
          </cell>
          <cell r="BF8">
            <v>0</v>
          </cell>
          <cell r="BG8">
            <v>0</v>
          </cell>
        </row>
        <row r="9">
          <cell r="D9" t="str">
            <v>CERO</v>
          </cell>
          <cell r="E9" t="str">
            <v>Yes</v>
          </cell>
          <cell r="P9">
            <v>42837</v>
          </cell>
          <cell r="Z9">
            <v>1310.952</v>
          </cell>
          <cell r="AO9" t="str">
            <v>N</v>
          </cell>
          <cell r="BA9">
            <v>54.622999999999998</v>
          </cell>
          <cell r="BF9">
            <v>0</v>
          </cell>
          <cell r="BG9">
            <v>0</v>
          </cell>
        </row>
        <row r="10">
          <cell r="D10" t="str">
            <v>CERO</v>
          </cell>
          <cell r="E10" t="str">
            <v>No</v>
          </cell>
          <cell r="P10">
            <v>42838</v>
          </cell>
          <cell r="Z10">
            <v>585.40800000000002</v>
          </cell>
          <cell r="AO10" t="str">
            <v>N</v>
          </cell>
          <cell r="BA10">
            <v>24.391999999999999</v>
          </cell>
          <cell r="BF10">
            <v>0</v>
          </cell>
          <cell r="BG10">
            <v>0</v>
          </cell>
        </row>
        <row r="11">
          <cell r="D11" t="str">
            <v>CERO</v>
          </cell>
          <cell r="E11" t="str">
            <v>No</v>
          </cell>
          <cell r="P11">
            <v>42837</v>
          </cell>
          <cell r="Z11">
            <v>1058.904</v>
          </cell>
          <cell r="AO11" t="str">
            <v>N</v>
          </cell>
          <cell r="BA11">
            <v>44.121000000000002</v>
          </cell>
          <cell r="BF11">
            <v>0</v>
          </cell>
          <cell r="BG11">
            <v>0</v>
          </cell>
        </row>
        <row r="12">
          <cell r="D12" t="str">
            <v>CERO</v>
          </cell>
          <cell r="E12" t="str">
            <v>No</v>
          </cell>
          <cell r="P12">
            <v>42837</v>
          </cell>
          <cell r="Z12">
            <v>1580.4960000000001</v>
          </cell>
          <cell r="AO12" t="str">
            <v>N</v>
          </cell>
          <cell r="BA12">
            <v>65.853999999999999</v>
          </cell>
          <cell r="BF12">
            <v>0</v>
          </cell>
          <cell r="BG12">
            <v>0</v>
          </cell>
        </row>
        <row r="13">
          <cell r="D13" t="str">
            <v>CERO</v>
          </cell>
          <cell r="E13" t="str">
            <v>No</v>
          </cell>
          <cell r="P13">
            <v>42838</v>
          </cell>
          <cell r="Z13">
            <v>1236.96</v>
          </cell>
          <cell r="AO13" t="str">
            <v>N</v>
          </cell>
          <cell r="BA13">
            <v>51.54</v>
          </cell>
          <cell r="BF13">
            <v>0</v>
          </cell>
          <cell r="BG13">
            <v>0</v>
          </cell>
        </row>
        <row r="14">
          <cell r="D14" t="str">
            <v>CERO</v>
          </cell>
          <cell r="E14" t="str">
            <v>No</v>
          </cell>
          <cell r="P14">
            <v>42838</v>
          </cell>
          <cell r="Z14">
            <v>629.52</v>
          </cell>
          <cell r="AO14" t="str">
            <v>N</v>
          </cell>
          <cell r="BA14">
            <v>26.23</v>
          </cell>
          <cell r="BF14">
            <v>0</v>
          </cell>
          <cell r="BG14">
            <v>0</v>
          </cell>
        </row>
        <row r="15">
          <cell r="D15" t="str">
            <v>CERO</v>
          </cell>
          <cell r="E15" t="str">
            <v>No</v>
          </cell>
          <cell r="P15">
            <v>42838</v>
          </cell>
          <cell r="Z15">
            <v>1058.904</v>
          </cell>
          <cell r="AO15" t="str">
            <v>N</v>
          </cell>
          <cell r="BA15">
            <v>44.121000000000002</v>
          </cell>
          <cell r="BF15">
            <v>0</v>
          </cell>
          <cell r="BG15">
            <v>0</v>
          </cell>
        </row>
        <row r="16">
          <cell r="D16" t="str">
            <v>CERO</v>
          </cell>
          <cell r="E16" t="str">
            <v>No</v>
          </cell>
          <cell r="P16">
            <v>42838</v>
          </cell>
          <cell r="Z16">
            <v>1580.4960000000001</v>
          </cell>
          <cell r="AO16" t="str">
            <v>N</v>
          </cell>
          <cell r="BA16">
            <v>65.853999999999999</v>
          </cell>
          <cell r="BF16">
            <v>0</v>
          </cell>
          <cell r="BG16">
            <v>0</v>
          </cell>
        </row>
        <row r="17">
          <cell r="D17" t="str">
            <v>CERO</v>
          </cell>
          <cell r="E17" t="str">
            <v>No</v>
          </cell>
          <cell r="P17">
            <v>42832</v>
          </cell>
          <cell r="Z17">
            <v>226.12799999999999</v>
          </cell>
          <cell r="AO17" t="str">
            <v>N</v>
          </cell>
          <cell r="BA17">
            <v>8.0760000000000005</v>
          </cell>
          <cell r="BF17">
            <v>0</v>
          </cell>
          <cell r="BG17">
            <v>0</v>
          </cell>
        </row>
        <row r="18">
          <cell r="D18" t="str">
            <v>CERO</v>
          </cell>
          <cell r="E18" t="str">
            <v>No</v>
          </cell>
          <cell r="P18">
            <v>42849</v>
          </cell>
          <cell r="Z18">
            <v>290.71199999999999</v>
          </cell>
          <cell r="AO18" t="str">
            <v>N</v>
          </cell>
          <cell r="BA18">
            <v>12.113</v>
          </cell>
          <cell r="BF18">
            <v>0</v>
          </cell>
          <cell r="BG18">
            <v>0</v>
          </cell>
        </row>
        <row r="19">
          <cell r="D19" t="str">
            <v>CERO</v>
          </cell>
          <cell r="E19" t="str">
            <v>No</v>
          </cell>
          <cell r="P19">
            <v>42829</v>
          </cell>
          <cell r="Z19">
            <v>585.40800000000002</v>
          </cell>
          <cell r="AO19" t="str">
            <v>N</v>
          </cell>
          <cell r="BA19">
            <v>24.391999999999999</v>
          </cell>
          <cell r="BF19">
            <v>0</v>
          </cell>
          <cell r="BG19">
            <v>0</v>
          </cell>
        </row>
        <row r="20">
          <cell r="D20" t="str">
            <v>CERO</v>
          </cell>
          <cell r="E20" t="str">
            <v>No</v>
          </cell>
          <cell r="P20">
            <v>42829</v>
          </cell>
          <cell r="Z20">
            <v>528.64800000000002</v>
          </cell>
          <cell r="AO20" t="str">
            <v>N</v>
          </cell>
          <cell r="BA20">
            <v>22.027000000000001</v>
          </cell>
          <cell r="BF20">
            <v>0</v>
          </cell>
          <cell r="BG20">
            <v>0</v>
          </cell>
        </row>
        <row r="21">
          <cell r="D21" t="str">
            <v>CERO</v>
          </cell>
          <cell r="E21" t="str">
            <v>No</v>
          </cell>
          <cell r="P21">
            <v>42845</v>
          </cell>
          <cell r="Z21">
            <v>395.65800000000002</v>
          </cell>
          <cell r="AO21" t="str">
            <v>N</v>
          </cell>
          <cell r="BA21">
            <v>14.654</v>
          </cell>
          <cell r="BF21">
            <v>0</v>
          </cell>
          <cell r="BG21">
            <v>0</v>
          </cell>
        </row>
        <row r="22">
          <cell r="D22" t="str">
            <v>HHCRO</v>
          </cell>
          <cell r="E22" t="str">
            <v>N/A</v>
          </cell>
          <cell r="P22">
            <v>42829</v>
          </cell>
          <cell r="Z22">
            <v>7816.875</v>
          </cell>
          <cell r="AO22" t="str">
            <v>N</v>
          </cell>
          <cell r="BA22">
            <v>47375</v>
          </cell>
          <cell r="BF22">
            <v>0</v>
          </cell>
          <cell r="BG22">
            <v>0</v>
          </cell>
        </row>
        <row r="23">
          <cell r="D23" t="str">
            <v>CERO</v>
          </cell>
          <cell r="E23" t="str">
            <v>No</v>
          </cell>
          <cell r="P23">
            <v>42835</v>
          </cell>
          <cell r="Z23">
            <v>526.87199999999996</v>
          </cell>
          <cell r="AO23" t="str">
            <v>N</v>
          </cell>
          <cell r="BA23">
            <v>21.952999999999999</v>
          </cell>
          <cell r="BF23">
            <v>0</v>
          </cell>
          <cell r="BG23">
            <v>0</v>
          </cell>
        </row>
        <row r="24">
          <cell r="D24" t="str">
            <v>CERO</v>
          </cell>
          <cell r="E24" t="str">
            <v>No</v>
          </cell>
          <cell r="P24">
            <v>42831</v>
          </cell>
          <cell r="Z24">
            <v>1150.32</v>
          </cell>
          <cell r="AO24" t="str">
            <v>N</v>
          </cell>
          <cell r="BA24">
            <v>47.93</v>
          </cell>
          <cell r="BF24">
            <v>0</v>
          </cell>
          <cell r="BG24">
            <v>0</v>
          </cell>
        </row>
        <row r="25">
          <cell r="D25" t="str">
            <v>CERO</v>
          </cell>
          <cell r="E25" t="str">
            <v>No</v>
          </cell>
          <cell r="P25">
            <v>42828</v>
          </cell>
          <cell r="Z25">
            <v>585.40800000000002</v>
          </cell>
          <cell r="AO25" t="str">
            <v>N</v>
          </cell>
          <cell r="BA25">
            <v>24.391999999999999</v>
          </cell>
          <cell r="BF25">
            <v>0</v>
          </cell>
          <cell r="BG25">
            <v>0</v>
          </cell>
        </row>
        <row r="26">
          <cell r="D26" t="str">
            <v>HHCRO</v>
          </cell>
          <cell r="E26" t="str">
            <v>N/A</v>
          </cell>
          <cell r="P26">
            <v>42844</v>
          </cell>
          <cell r="Z26">
            <v>894.24</v>
          </cell>
          <cell r="AO26" t="str">
            <v>N</v>
          </cell>
          <cell r="BA26">
            <v>5589</v>
          </cell>
          <cell r="BF26">
            <v>0</v>
          </cell>
          <cell r="BG26">
            <v>0</v>
          </cell>
        </row>
        <row r="27">
          <cell r="D27" t="str">
            <v>CERO</v>
          </cell>
          <cell r="E27" t="str">
            <v>No</v>
          </cell>
          <cell r="P27">
            <v>42849</v>
          </cell>
          <cell r="Z27">
            <v>629.52</v>
          </cell>
          <cell r="AO27" t="str">
            <v>N</v>
          </cell>
          <cell r="BA27">
            <v>26.23</v>
          </cell>
          <cell r="BF27">
            <v>0</v>
          </cell>
          <cell r="BG27">
            <v>0</v>
          </cell>
        </row>
        <row r="28">
          <cell r="D28" t="str">
            <v>CERO</v>
          </cell>
          <cell r="E28" t="str">
            <v>No</v>
          </cell>
          <cell r="P28">
            <v>42831</v>
          </cell>
          <cell r="Z28">
            <v>1100.8710000000001</v>
          </cell>
          <cell r="AO28" t="str">
            <v>N</v>
          </cell>
          <cell r="BA28">
            <v>40.773000000000003</v>
          </cell>
          <cell r="BF28">
            <v>0</v>
          </cell>
          <cell r="BG28">
            <v>0</v>
          </cell>
        </row>
        <row r="29">
          <cell r="D29" t="str">
            <v>CERO</v>
          </cell>
          <cell r="E29" t="str">
            <v>No</v>
          </cell>
          <cell r="P29">
            <v>42831</v>
          </cell>
          <cell r="Z29">
            <v>262.38600000000002</v>
          </cell>
          <cell r="AO29" t="str">
            <v>N</v>
          </cell>
          <cell r="BA29">
            <v>9.718</v>
          </cell>
          <cell r="BF29">
            <v>0</v>
          </cell>
          <cell r="BG29">
            <v>0</v>
          </cell>
        </row>
        <row r="30">
          <cell r="D30" t="str">
            <v>CERO</v>
          </cell>
          <cell r="E30" t="str">
            <v>No</v>
          </cell>
          <cell r="P30">
            <v>42853</v>
          </cell>
          <cell r="Z30">
            <v>239.30099999999999</v>
          </cell>
          <cell r="AO30" t="str">
            <v>N</v>
          </cell>
          <cell r="BA30">
            <v>8.8629999999999995</v>
          </cell>
          <cell r="BF30">
            <v>0</v>
          </cell>
          <cell r="BG30">
            <v>0</v>
          </cell>
        </row>
        <row r="31">
          <cell r="D31" t="str">
            <v>HHCRO</v>
          </cell>
          <cell r="E31" t="str">
            <v>N/A</v>
          </cell>
          <cell r="P31">
            <v>42826</v>
          </cell>
          <cell r="Z31">
            <v>2523.9899999999998</v>
          </cell>
          <cell r="AO31" t="str">
            <v>N</v>
          </cell>
          <cell r="BA31">
            <v>12019</v>
          </cell>
          <cell r="BF31">
            <v>0</v>
          </cell>
          <cell r="BG31">
            <v>0</v>
          </cell>
        </row>
        <row r="32">
          <cell r="D32" t="str">
            <v>HHCRO</v>
          </cell>
          <cell r="E32" t="str">
            <v>N/A</v>
          </cell>
          <cell r="P32">
            <v>42831</v>
          </cell>
          <cell r="Z32">
            <v>1417.5</v>
          </cell>
          <cell r="AO32" t="str">
            <v>N</v>
          </cell>
          <cell r="BA32">
            <v>7875</v>
          </cell>
          <cell r="BF32">
            <v>0</v>
          </cell>
          <cell r="BG32">
            <v>0</v>
          </cell>
        </row>
        <row r="33">
          <cell r="D33" t="str">
            <v>HHCRO</v>
          </cell>
          <cell r="E33" t="str">
            <v>N/A</v>
          </cell>
          <cell r="P33">
            <v>42828</v>
          </cell>
          <cell r="Z33">
            <v>3964.17</v>
          </cell>
          <cell r="AO33" t="str">
            <v>N</v>
          </cell>
          <cell r="BA33">
            <v>18877</v>
          </cell>
          <cell r="BF33">
            <v>0</v>
          </cell>
          <cell r="BG33">
            <v>0</v>
          </cell>
        </row>
        <row r="34">
          <cell r="D34" t="str">
            <v>CERO</v>
          </cell>
          <cell r="E34" t="str">
            <v>No</v>
          </cell>
          <cell r="P34">
            <v>42832</v>
          </cell>
          <cell r="Z34">
            <v>667.57600000000002</v>
          </cell>
          <cell r="AO34" t="str">
            <v>N</v>
          </cell>
          <cell r="BA34">
            <v>23.841999999999999</v>
          </cell>
          <cell r="BF34">
            <v>0</v>
          </cell>
          <cell r="BG34">
            <v>0</v>
          </cell>
        </row>
        <row r="35">
          <cell r="D35" t="str">
            <v>HHCRO</v>
          </cell>
          <cell r="E35" t="str">
            <v>N/A</v>
          </cell>
          <cell r="P35">
            <v>42844</v>
          </cell>
          <cell r="Z35">
            <v>582.4</v>
          </cell>
          <cell r="AO35" t="str">
            <v>N</v>
          </cell>
          <cell r="BA35">
            <v>3640</v>
          </cell>
          <cell r="BF35">
            <v>0</v>
          </cell>
          <cell r="BG35">
            <v>0</v>
          </cell>
        </row>
        <row r="36">
          <cell r="D36" t="str">
            <v>HHCRO</v>
          </cell>
          <cell r="E36" t="str">
            <v>N/A</v>
          </cell>
          <cell r="P36">
            <v>42838</v>
          </cell>
          <cell r="Z36">
            <v>2004.09</v>
          </cell>
          <cell r="AO36" t="str">
            <v>N</v>
          </cell>
          <cell r="BA36">
            <v>12146</v>
          </cell>
          <cell r="BF36">
            <v>0</v>
          </cell>
          <cell r="BG36">
            <v>0</v>
          </cell>
        </row>
        <row r="37">
          <cell r="D37" t="str">
            <v>CERO</v>
          </cell>
          <cell r="E37" t="str">
            <v>No</v>
          </cell>
          <cell r="P37">
            <v>42835</v>
          </cell>
          <cell r="Z37">
            <v>787.36</v>
          </cell>
          <cell r="AO37" t="str">
            <v>N</v>
          </cell>
          <cell r="BA37">
            <v>28.12</v>
          </cell>
          <cell r="BF37">
            <v>0</v>
          </cell>
          <cell r="BG37">
            <v>0</v>
          </cell>
        </row>
        <row r="38">
          <cell r="D38" t="str">
            <v>CERO</v>
          </cell>
          <cell r="E38" t="str">
            <v>No</v>
          </cell>
          <cell r="P38">
            <v>42857</v>
          </cell>
          <cell r="Z38">
            <v>655.91099999999994</v>
          </cell>
          <cell r="AO38" t="str">
            <v>N</v>
          </cell>
          <cell r="BA38">
            <v>24.292999999999999</v>
          </cell>
          <cell r="BF38">
            <v>0</v>
          </cell>
          <cell r="BG38">
            <v>0</v>
          </cell>
        </row>
        <row r="39">
          <cell r="D39" t="str">
            <v>HHCRO</v>
          </cell>
          <cell r="E39" t="str">
            <v>N/A</v>
          </cell>
          <cell r="P39">
            <v>42835</v>
          </cell>
          <cell r="Z39">
            <v>766.59</v>
          </cell>
          <cell r="AO39" t="str">
            <v>N</v>
          </cell>
          <cell r="BA39">
            <v>4646</v>
          </cell>
          <cell r="BF39">
            <v>0</v>
          </cell>
          <cell r="BG39">
            <v>0</v>
          </cell>
        </row>
        <row r="40">
          <cell r="D40" t="str">
            <v>CERO</v>
          </cell>
          <cell r="E40" t="str">
            <v>Yes</v>
          </cell>
          <cell r="P40">
            <v>42846</v>
          </cell>
          <cell r="Z40">
            <v>1506.3720000000001</v>
          </cell>
          <cell r="AO40" t="str">
            <v>N</v>
          </cell>
          <cell r="BA40">
            <v>53.798999999999999</v>
          </cell>
          <cell r="BF40">
            <v>0</v>
          </cell>
          <cell r="BG40">
            <v>0</v>
          </cell>
        </row>
        <row r="41">
          <cell r="D41" t="str">
            <v>HHCRO</v>
          </cell>
          <cell r="E41" t="str">
            <v>N/A</v>
          </cell>
          <cell r="P41">
            <v>42835</v>
          </cell>
          <cell r="Z41">
            <v>1725.405</v>
          </cell>
          <cell r="AO41" t="str">
            <v>N</v>
          </cell>
          <cell r="BA41">
            <v>10457</v>
          </cell>
          <cell r="BF41">
            <v>0</v>
          </cell>
          <cell r="BG41">
            <v>0</v>
          </cell>
        </row>
        <row r="42">
          <cell r="D42" t="str">
            <v>HHCRO</v>
          </cell>
          <cell r="E42" t="str">
            <v>N/A</v>
          </cell>
          <cell r="P42">
            <v>42835</v>
          </cell>
          <cell r="Z42">
            <v>969.70500000000004</v>
          </cell>
          <cell r="AO42" t="str">
            <v>N</v>
          </cell>
          <cell r="BA42">
            <v>5877</v>
          </cell>
          <cell r="BF42">
            <v>0</v>
          </cell>
          <cell r="BG42">
            <v>0</v>
          </cell>
        </row>
        <row r="43">
          <cell r="D43" t="str">
            <v>CERO</v>
          </cell>
          <cell r="E43" t="str">
            <v>Yes</v>
          </cell>
          <cell r="P43">
            <v>42848</v>
          </cell>
          <cell r="Z43">
            <v>1244.152</v>
          </cell>
          <cell r="AO43" t="str">
            <v>N</v>
          </cell>
          <cell r="BA43">
            <v>44.433999999999997</v>
          </cell>
          <cell r="BF43">
            <v>0</v>
          </cell>
          <cell r="BG43">
            <v>0</v>
          </cell>
        </row>
        <row r="44">
          <cell r="D44" t="str">
            <v>HHCRO</v>
          </cell>
          <cell r="E44" t="str">
            <v>N/A</v>
          </cell>
          <cell r="P44">
            <v>42837</v>
          </cell>
          <cell r="Z44">
            <v>766.59</v>
          </cell>
          <cell r="AO44" t="str">
            <v>N</v>
          </cell>
          <cell r="BA44">
            <v>4646</v>
          </cell>
          <cell r="BF44">
            <v>0</v>
          </cell>
          <cell r="BG44">
            <v>0</v>
          </cell>
        </row>
        <row r="45">
          <cell r="D45" t="str">
            <v>HHCRO</v>
          </cell>
          <cell r="E45" t="str">
            <v>N/A</v>
          </cell>
          <cell r="P45">
            <v>42837</v>
          </cell>
          <cell r="Z45">
            <v>2004.09</v>
          </cell>
          <cell r="AO45" t="str">
            <v>N</v>
          </cell>
          <cell r="BA45">
            <v>12146</v>
          </cell>
          <cell r="BF45">
            <v>0</v>
          </cell>
          <cell r="BG45">
            <v>0</v>
          </cell>
        </row>
        <row r="46">
          <cell r="D46" t="str">
            <v>CERO</v>
          </cell>
          <cell r="E46" t="str">
            <v>Yes</v>
          </cell>
          <cell r="P46">
            <v>42842</v>
          </cell>
          <cell r="Z46">
            <v>1244.152</v>
          </cell>
          <cell r="AO46" t="str">
            <v>N</v>
          </cell>
          <cell r="BA46">
            <v>44.433999999999997</v>
          </cell>
          <cell r="BF46">
            <v>0</v>
          </cell>
          <cell r="BG46">
            <v>0</v>
          </cell>
        </row>
        <row r="47">
          <cell r="D47" t="str">
            <v>CERO</v>
          </cell>
          <cell r="E47" t="str">
            <v>Yes</v>
          </cell>
          <cell r="P47">
            <v>42847</v>
          </cell>
          <cell r="Z47">
            <v>667.57600000000002</v>
          </cell>
          <cell r="AO47" t="str">
            <v>N</v>
          </cell>
          <cell r="BA47">
            <v>23.841999999999999</v>
          </cell>
          <cell r="BF47">
            <v>0</v>
          </cell>
          <cell r="BG47">
            <v>0</v>
          </cell>
        </row>
        <row r="48">
          <cell r="D48" t="str">
            <v>HHCRO</v>
          </cell>
          <cell r="E48" t="str">
            <v>N/A</v>
          </cell>
          <cell r="P48">
            <v>42838</v>
          </cell>
          <cell r="Z48">
            <v>2292.1799999999998</v>
          </cell>
          <cell r="AO48" t="str">
            <v>N</v>
          </cell>
          <cell r="BA48">
            <v>13892</v>
          </cell>
          <cell r="BF48">
            <v>0</v>
          </cell>
          <cell r="BG48">
            <v>0</v>
          </cell>
        </row>
        <row r="49">
          <cell r="D49" t="str">
            <v>CERO</v>
          </cell>
          <cell r="E49" t="str">
            <v>Yes</v>
          </cell>
          <cell r="P49">
            <v>42831</v>
          </cell>
          <cell r="Z49">
            <v>600.82399999999996</v>
          </cell>
          <cell r="AO49" t="str">
            <v>N</v>
          </cell>
          <cell r="BA49">
            <v>21.457999999999998</v>
          </cell>
          <cell r="BF49">
            <v>0</v>
          </cell>
          <cell r="BG49">
            <v>0</v>
          </cell>
        </row>
        <row r="50">
          <cell r="D50" t="str">
            <v>CERO</v>
          </cell>
          <cell r="E50" t="str">
            <v>Yes</v>
          </cell>
          <cell r="P50">
            <v>42843</v>
          </cell>
          <cell r="Z50">
            <v>1244.152</v>
          </cell>
          <cell r="AO50" t="str">
            <v>N</v>
          </cell>
          <cell r="BA50">
            <v>44.433999999999997</v>
          </cell>
          <cell r="BF50">
            <v>0</v>
          </cell>
          <cell r="BG50">
            <v>0</v>
          </cell>
        </row>
        <row r="51">
          <cell r="D51" t="str">
            <v>CERO</v>
          </cell>
          <cell r="E51" t="str">
            <v>No</v>
          </cell>
          <cell r="P51">
            <v>42828</v>
          </cell>
          <cell r="Z51">
            <v>418.23599999999999</v>
          </cell>
          <cell r="AO51" t="str">
            <v>N</v>
          </cell>
          <cell r="BA51">
            <v>14.936999999999999</v>
          </cell>
          <cell r="BF51">
            <v>0</v>
          </cell>
          <cell r="BG51">
            <v>0</v>
          </cell>
        </row>
        <row r="52">
          <cell r="D52" t="str">
            <v>CERO</v>
          </cell>
          <cell r="E52" t="str">
            <v>Yes</v>
          </cell>
          <cell r="P52">
            <v>42838</v>
          </cell>
          <cell r="Z52">
            <v>1244.152</v>
          </cell>
          <cell r="AO52" t="str">
            <v>N</v>
          </cell>
          <cell r="BA52">
            <v>44.433999999999997</v>
          </cell>
          <cell r="BF52">
            <v>0</v>
          </cell>
          <cell r="BG52">
            <v>0</v>
          </cell>
        </row>
        <row r="53">
          <cell r="D53" t="str">
            <v>CERO</v>
          </cell>
          <cell r="E53" t="str">
            <v>Yes</v>
          </cell>
          <cell r="P53">
            <v>42835</v>
          </cell>
          <cell r="Z53">
            <v>1244.152</v>
          </cell>
          <cell r="AO53" t="str">
            <v>N</v>
          </cell>
          <cell r="BA53">
            <v>44.433999999999997</v>
          </cell>
          <cell r="BF53">
            <v>0</v>
          </cell>
          <cell r="BG53">
            <v>0</v>
          </cell>
        </row>
        <row r="54">
          <cell r="D54" t="str">
            <v>CERO</v>
          </cell>
          <cell r="E54" t="str">
            <v>No</v>
          </cell>
          <cell r="P54">
            <v>42843</v>
          </cell>
          <cell r="Z54">
            <v>629.52</v>
          </cell>
          <cell r="AO54" t="str">
            <v>N</v>
          </cell>
          <cell r="BA54">
            <v>26.23</v>
          </cell>
          <cell r="BF54">
            <v>0</v>
          </cell>
          <cell r="BG54">
            <v>0</v>
          </cell>
        </row>
        <row r="55">
          <cell r="D55" t="str">
            <v>HHCRO</v>
          </cell>
          <cell r="E55" t="str">
            <v>N/A</v>
          </cell>
          <cell r="P55">
            <v>42837</v>
          </cell>
          <cell r="Z55">
            <v>969.70500000000004</v>
          </cell>
          <cell r="AO55" t="str">
            <v>N</v>
          </cell>
          <cell r="BA55">
            <v>5877</v>
          </cell>
          <cell r="BF55">
            <v>0</v>
          </cell>
          <cell r="BG55">
            <v>0</v>
          </cell>
        </row>
        <row r="56">
          <cell r="D56" t="str">
            <v>HHCRO</v>
          </cell>
          <cell r="E56" t="str">
            <v>N/A</v>
          </cell>
          <cell r="P56">
            <v>42843</v>
          </cell>
          <cell r="Z56">
            <v>2088.5700000000002</v>
          </cell>
          <cell r="AO56" t="str">
            <v>N</v>
          </cell>
          <cell r="BA56">
            <v>12658</v>
          </cell>
          <cell r="BF56">
            <v>0</v>
          </cell>
          <cell r="BG56">
            <v>0</v>
          </cell>
        </row>
        <row r="57">
          <cell r="D57" t="str">
            <v>HHCRO</v>
          </cell>
          <cell r="E57" t="str">
            <v>N/A</v>
          </cell>
          <cell r="P57">
            <v>42832</v>
          </cell>
          <cell r="Z57">
            <v>7816.875</v>
          </cell>
          <cell r="AO57" t="str">
            <v>N</v>
          </cell>
          <cell r="BA57">
            <v>47375</v>
          </cell>
          <cell r="BF57">
            <v>0</v>
          </cell>
          <cell r="BG57">
            <v>0</v>
          </cell>
        </row>
        <row r="58">
          <cell r="D58" t="str">
            <v>HHCRO</v>
          </cell>
          <cell r="E58" t="str">
            <v>N/A</v>
          </cell>
          <cell r="P58">
            <v>42831</v>
          </cell>
          <cell r="Z58">
            <v>4536.6750000000002</v>
          </cell>
          <cell r="AO58" t="str">
            <v>N</v>
          </cell>
          <cell r="BA58">
            <v>27495</v>
          </cell>
          <cell r="BF58">
            <v>0</v>
          </cell>
          <cell r="BG58">
            <v>0</v>
          </cell>
        </row>
        <row r="59">
          <cell r="D59" t="str">
            <v>CERO</v>
          </cell>
          <cell r="E59" t="str">
            <v>No</v>
          </cell>
          <cell r="P59">
            <v>42845</v>
          </cell>
          <cell r="Z59">
            <v>248.16399999999999</v>
          </cell>
          <cell r="AO59" t="str">
            <v>N</v>
          </cell>
          <cell r="BA59">
            <v>8.8629999999999995</v>
          </cell>
          <cell r="BF59">
            <v>0</v>
          </cell>
          <cell r="BG59">
            <v>0</v>
          </cell>
        </row>
        <row r="60">
          <cell r="D60" t="str">
            <v>HHCRO</v>
          </cell>
          <cell r="E60" t="str">
            <v>N/A</v>
          </cell>
          <cell r="P60">
            <v>42842</v>
          </cell>
          <cell r="Z60">
            <v>3541.23</v>
          </cell>
          <cell r="AO60" t="str">
            <v>N</v>
          </cell>
          <cell r="BA60">
            <v>21462</v>
          </cell>
          <cell r="BF60">
            <v>0</v>
          </cell>
          <cell r="BG60">
            <v>0</v>
          </cell>
        </row>
        <row r="61">
          <cell r="D61" t="str">
            <v>HHCRO</v>
          </cell>
          <cell r="E61" t="str">
            <v>N/A</v>
          </cell>
          <cell r="P61">
            <v>42843</v>
          </cell>
          <cell r="Z61">
            <v>92.68</v>
          </cell>
          <cell r="AO61" t="str">
            <v>N</v>
          </cell>
          <cell r="BA61">
            <v>662</v>
          </cell>
          <cell r="BF61">
            <v>0</v>
          </cell>
          <cell r="BG61">
            <v>0</v>
          </cell>
        </row>
        <row r="62">
          <cell r="D62" t="str">
            <v>HHCRO</v>
          </cell>
          <cell r="E62" t="str">
            <v>N/A</v>
          </cell>
          <cell r="P62">
            <v>42852</v>
          </cell>
          <cell r="Z62">
            <v>4667.3549999999996</v>
          </cell>
          <cell r="AO62" t="str">
            <v>N</v>
          </cell>
          <cell r="BA62">
            <v>28287</v>
          </cell>
          <cell r="BF62">
            <v>0</v>
          </cell>
          <cell r="BG62">
            <v>0</v>
          </cell>
        </row>
        <row r="63">
          <cell r="D63" t="str">
            <v>HHCRO</v>
          </cell>
          <cell r="E63" t="str">
            <v>N/A</v>
          </cell>
          <cell r="P63">
            <v>42843</v>
          </cell>
          <cell r="Z63">
            <v>4536.6750000000002</v>
          </cell>
          <cell r="AO63" t="str">
            <v>N</v>
          </cell>
          <cell r="BA63">
            <v>27495</v>
          </cell>
          <cell r="BF63">
            <v>0</v>
          </cell>
          <cell r="BG63">
            <v>0</v>
          </cell>
        </row>
        <row r="64">
          <cell r="D64" t="str">
            <v>CERO</v>
          </cell>
          <cell r="E64" t="str">
            <v>No</v>
          </cell>
          <cell r="P64">
            <v>42833</v>
          </cell>
          <cell r="Z64">
            <v>1150.32</v>
          </cell>
          <cell r="AO64" t="str">
            <v>N</v>
          </cell>
          <cell r="BA64">
            <v>47.93</v>
          </cell>
          <cell r="BF64">
            <v>0</v>
          </cell>
          <cell r="BG64">
            <v>0</v>
          </cell>
        </row>
        <row r="65">
          <cell r="D65" t="str">
            <v>CERO</v>
          </cell>
          <cell r="E65" t="str">
            <v>Yes</v>
          </cell>
          <cell r="P65">
            <v>42836</v>
          </cell>
          <cell r="Z65">
            <v>528.64800000000002</v>
          </cell>
          <cell r="AO65" t="str">
            <v>N</v>
          </cell>
          <cell r="BA65">
            <v>22.027000000000001</v>
          </cell>
          <cell r="BF65">
            <v>0</v>
          </cell>
          <cell r="BG65">
            <v>0</v>
          </cell>
        </row>
        <row r="66">
          <cell r="D66" t="str">
            <v>CERO</v>
          </cell>
          <cell r="E66" t="str">
            <v>No</v>
          </cell>
          <cell r="P66">
            <v>42846</v>
          </cell>
          <cell r="Z66">
            <v>237.54599999999999</v>
          </cell>
          <cell r="AO66" t="str">
            <v>N</v>
          </cell>
          <cell r="BA66">
            <v>8.798</v>
          </cell>
          <cell r="BF66">
            <v>0</v>
          </cell>
          <cell r="BG66">
            <v>0</v>
          </cell>
        </row>
        <row r="67">
          <cell r="D67" t="str">
            <v>CERO</v>
          </cell>
          <cell r="E67" t="str">
            <v>Yes</v>
          </cell>
          <cell r="P67">
            <v>42853</v>
          </cell>
          <cell r="Z67">
            <v>444.36</v>
          </cell>
          <cell r="AO67" t="str">
            <v>N</v>
          </cell>
          <cell r="BA67">
            <v>18.515000000000001</v>
          </cell>
          <cell r="BF67">
            <v>0</v>
          </cell>
          <cell r="BG67">
            <v>0</v>
          </cell>
        </row>
        <row r="68">
          <cell r="D68" t="str">
            <v>CERO</v>
          </cell>
          <cell r="E68" t="str">
            <v>Yes</v>
          </cell>
          <cell r="P68">
            <v>42834</v>
          </cell>
          <cell r="Z68">
            <v>2024.856</v>
          </cell>
          <cell r="AO68" t="str">
            <v>N</v>
          </cell>
          <cell r="BA68">
            <v>84.369</v>
          </cell>
          <cell r="BF68">
            <v>0</v>
          </cell>
          <cell r="BG68">
            <v>0</v>
          </cell>
        </row>
        <row r="69">
          <cell r="D69" t="str">
            <v>CERO</v>
          </cell>
          <cell r="E69" t="str">
            <v>Yes</v>
          </cell>
          <cell r="P69">
            <v>42834</v>
          </cell>
          <cell r="Z69">
            <v>655.51199999999994</v>
          </cell>
          <cell r="AO69" t="str">
            <v>N</v>
          </cell>
          <cell r="BA69">
            <v>27.312999999999999</v>
          </cell>
          <cell r="BF69">
            <v>0</v>
          </cell>
          <cell r="BG69">
            <v>0</v>
          </cell>
        </row>
        <row r="70">
          <cell r="D70" t="str">
            <v>CERO</v>
          </cell>
          <cell r="E70" t="str">
            <v>No</v>
          </cell>
          <cell r="P70">
            <v>42828</v>
          </cell>
          <cell r="Z70">
            <v>585.40800000000002</v>
          </cell>
          <cell r="AO70" t="str">
            <v>N</v>
          </cell>
          <cell r="BA70">
            <v>24.391999999999999</v>
          </cell>
          <cell r="BF70">
            <v>0</v>
          </cell>
          <cell r="BG70">
            <v>0</v>
          </cell>
        </row>
        <row r="71">
          <cell r="D71" t="str">
            <v>CERO</v>
          </cell>
          <cell r="E71" t="str">
            <v>No</v>
          </cell>
          <cell r="P71">
            <v>42828</v>
          </cell>
          <cell r="Z71">
            <v>585.40800000000002</v>
          </cell>
          <cell r="AO71" t="str">
            <v>N</v>
          </cell>
          <cell r="BA71">
            <v>24.391999999999999</v>
          </cell>
          <cell r="BF71">
            <v>0</v>
          </cell>
          <cell r="BG71">
            <v>0</v>
          </cell>
        </row>
        <row r="72">
          <cell r="D72" t="str">
            <v>CERO</v>
          </cell>
          <cell r="E72" t="str">
            <v>No</v>
          </cell>
          <cell r="P72">
            <v>42828</v>
          </cell>
          <cell r="Z72">
            <v>585.40800000000002</v>
          </cell>
          <cell r="AO72" t="str">
            <v>N</v>
          </cell>
          <cell r="BA72">
            <v>24.391999999999999</v>
          </cell>
          <cell r="BF72">
            <v>0</v>
          </cell>
          <cell r="BG72">
            <v>0</v>
          </cell>
        </row>
        <row r="73">
          <cell r="D73" t="str">
            <v>CERO</v>
          </cell>
          <cell r="E73" t="str">
            <v>No</v>
          </cell>
          <cell r="P73">
            <v>42830</v>
          </cell>
          <cell r="Z73">
            <v>585.40800000000002</v>
          </cell>
          <cell r="AO73" t="str">
            <v>N</v>
          </cell>
          <cell r="BA73">
            <v>24.391999999999999</v>
          </cell>
          <cell r="BF73">
            <v>0</v>
          </cell>
          <cell r="BG73">
            <v>0</v>
          </cell>
        </row>
        <row r="74">
          <cell r="D74" t="str">
            <v>CERO</v>
          </cell>
          <cell r="E74" t="str">
            <v>No</v>
          </cell>
          <cell r="P74">
            <v>42831</v>
          </cell>
          <cell r="Z74">
            <v>1150.32</v>
          </cell>
          <cell r="AO74" t="str">
            <v>N</v>
          </cell>
          <cell r="BA74">
            <v>47.93</v>
          </cell>
          <cell r="BF74">
            <v>0</v>
          </cell>
          <cell r="BG74">
            <v>0</v>
          </cell>
        </row>
        <row r="75">
          <cell r="D75" t="str">
            <v>CERO</v>
          </cell>
          <cell r="E75" t="str">
            <v>No</v>
          </cell>
          <cell r="P75">
            <v>42832</v>
          </cell>
          <cell r="Z75">
            <v>1150.32</v>
          </cell>
          <cell r="AO75" t="str">
            <v>N</v>
          </cell>
          <cell r="BA75">
            <v>47.93</v>
          </cell>
          <cell r="BF75">
            <v>0</v>
          </cell>
          <cell r="BG75">
            <v>0</v>
          </cell>
        </row>
        <row r="76">
          <cell r="D76" t="str">
            <v>CERO</v>
          </cell>
          <cell r="E76" t="str">
            <v>No</v>
          </cell>
          <cell r="P76">
            <v>42850</v>
          </cell>
          <cell r="Z76">
            <v>1150.32</v>
          </cell>
          <cell r="AO76" t="str">
            <v>N</v>
          </cell>
          <cell r="BA76">
            <v>47.93</v>
          </cell>
          <cell r="BF76">
            <v>0</v>
          </cell>
          <cell r="BG76">
            <v>0</v>
          </cell>
        </row>
        <row r="77">
          <cell r="D77" t="str">
            <v>CERO</v>
          </cell>
          <cell r="E77" t="str">
            <v>No</v>
          </cell>
          <cell r="P77">
            <v>42836</v>
          </cell>
          <cell r="Z77">
            <v>528.64800000000002</v>
          </cell>
          <cell r="AO77" t="str">
            <v>N</v>
          </cell>
          <cell r="BA77">
            <v>22.027000000000001</v>
          </cell>
          <cell r="BF77">
            <v>0</v>
          </cell>
          <cell r="BG77">
            <v>0</v>
          </cell>
        </row>
        <row r="78">
          <cell r="D78" t="str">
            <v>CERO</v>
          </cell>
          <cell r="E78" t="str">
            <v>No</v>
          </cell>
          <cell r="P78">
            <v>42844</v>
          </cell>
          <cell r="Z78">
            <v>1035.288</v>
          </cell>
          <cell r="AO78" t="str">
            <v>N</v>
          </cell>
          <cell r="BA78">
            <v>43.137</v>
          </cell>
          <cell r="BF78">
            <v>0</v>
          </cell>
          <cell r="BG78">
            <v>0</v>
          </cell>
        </row>
        <row r="79">
          <cell r="D79" t="str">
            <v>CERO</v>
          </cell>
          <cell r="E79" t="str">
            <v>No</v>
          </cell>
          <cell r="P79">
            <v>42844</v>
          </cell>
          <cell r="Z79">
            <v>1150.32</v>
          </cell>
          <cell r="AO79" t="str">
            <v>N</v>
          </cell>
          <cell r="BA79">
            <v>47.93</v>
          </cell>
          <cell r="BF79">
            <v>0</v>
          </cell>
          <cell r="BG79">
            <v>0</v>
          </cell>
        </row>
        <row r="80">
          <cell r="D80" t="str">
            <v>CERO</v>
          </cell>
          <cell r="E80" t="str">
            <v>No</v>
          </cell>
          <cell r="P80">
            <v>42845</v>
          </cell>
          <cell r="Z80">
            <v>354.52</v>
          </cell>
          <cell r="AO80" t="str">
            <v>N</v>
          </cell>
          <cell r="BA80">
            <v>8.8629999999999995</v>
          </cell>
          <cell r="BF80">
            <v>0</v>
          </cell>
          <cell r="BG80">
            <v>0</v>
          </cell>
        </row>
        <row r="81">
          <cell r="D81" t="str">
            <v>CERO</v>
          </cell>
          <cell r="E81" t="str">
            <v>Yes</v>
          </cell>
          <cell r="P81">
            <v>42849</v>
          </cell>
          <cell r="Z81">
            <v>533.4</v>
          </cell>
          <cell r="AO81" t="str">
            <v>N</v>
          </cell>
          <cell r="BA81">
            <v>22.225000000000001</v>
          </cell>
          <cell r="BF81">
            <v>0</v>
          </cell>
          <cell r="BG81">
            <v>0</v>
          </cell>
        </row>
        <row r="82">
          <cell r="D82" t="str">
            <v>CERO</v>
          </cell>
          <cell r="E82" t="str">
            <v>No</v>
          </cell>
          <cell r="P82">
            <v>42849</v>
          </cell>
          <cell r="Z82">
            <v>212.71199999999999</v>
          </cell>
          <cell r="AO82" t="str">
            <v>N</v>
          </cell>
          <cell r="BA82">
            <v>8.8629999999999995</v>
          </cell>
          <cell r="BF82">
            <v>0</v>
          </cell>
          <cell r="BG82">
            <v>0</v>
          </cell>
        </row>
        <row r="83">
          <cell r="D83" t="str">
            <v>CERO</v>
          </cell>
          <cell r="E83" t="str">
            <v>No</v>
          </cell>
          <cell r="P83">
            <v>42844</v>
          </cell>
          <cell r="Z83">
            <v>629.52</v>
          </cell>
          <cell r="AO83" t="str">
            <v>N</v>
          </cell>
          <cell r="BA83">
            <v>26.23</v>
          </cell>
          <cell r="BF83">
            <v>0</v>
          </cell>
          <cell r="BG83">
            <v>0</v>
          </cell>
        </row>
        <row r="84">
          <cell r="D84" t="str">
            <v>CERO</v>
          </cell>
          <cell r="E84" t="str">
            <v>No</v>
          </cell>
          <cell r="P84">
            <v>42846</v>
          </cell>
          <cell r="Z84">
            <v>246.34399999999999</v>
          </cell>
          <cell r="AO84" t="str">
            <v>N</v>
          </cell>
          <cell r="BA84">
            <v>8.798</v>
          </cell>
          <cell r="BF84">
            <v>0</v>
          </cell>
          <cell r="BG84">
            <v>0</v>
          </cell>
        </row>
        <row r="85">
          <cell r="D85" t="str">
            <v>CERO</v>
          </cell>
          <cell r="E85" t="str">
            <v>Yes</v>
          </cell>
          <cell r="P85">
            <v>42844</v>
          </cell>
          <cell r="Z85">
            <v>250.74</v>
          </cell>
          <cell r="AO85" t="str">
            <v>N</v>
          </cell>
          <cell r="BA85">
            <v>8.9550000000000001</v>
          </cell>
          <cell r="BF85">
            <v>0</v>
          </cell>
          <cell r="BG85">
            <v>0</v>
          </cell>
        </row>
        <row r="86">
          <cell r="D86" t="str">
            <v>HHCRO</v>
          </cell>
          <cell r="E86" t="str">
            <v>N/A</v>
          </cell>
          <cell r="P86">
            <v>42828</v>
          </cell>
          <cell r="Z86">
            <v>2266.65</v>
          </cell>
          <cell r="AO86" t="str">
            <v>N</v>
          </cell>
          <cell r="BA86">
            <v>9855</v>
          </cell>
          <cell r="BF86">
            <v>0</v>
          </cell>
          <cell r="BG86">
            <v>0</v>
          </cell>
        </row>
        <row r="87">
          <cell r="D87" t="str">
            <v>HHCRO</v>
          </cell>
          <cell r="E87" t="str">
            <v>N/A</v>
          </cell>
          <cell r="P87">
            <v>42849</v>
          </cell>
          <cell r="Z87">
            <v>4407.68</v>
          </cell>
          <cell r="AO87" t="str">
            <v>N</v>
          </cell>
          <cell r="BA87">
            <v>27548</v>
          </cell>
          <cell r="BF87">
            <v>0</v>
          </cell>
          <cell r="BG87">
            <v>0</v>
          </cell>
        </row>
        <row r="88">
          <cell r="D88" t="str">
            <v>HHCRO</v>
          </cell>
          <cell r="E88" t="str">
            <v>N/A</v>
          </cell>
          <cell r="P88">
            <v>42845</v>
          </cell>
          <cell r="Z88">
            <v>708.82349999999997</v>
          </cell>
          <cell r="AO88" t="str">
            <v>N</v>
          </cell>
          <cell r="BA88">
            <v>4296</v>
          </cell>
          <cell r="BF88">
            <v>0</v>
          </cell>
          <cell r="BG88">
            <v>0</v>
          </cell>
        </row>
        <row r="89">
          <cell r="D89" t="str">
            <v>CERO</v>
          </cell>
          <cell r="E89" t="str">
            <v>Yes</v>
          </cell>
          <cell r="P89">
            <v>42853</v>
          </cell>
          <cell r="Z89">
            <v>341.04</v>
          </cell>
          <cell r="AO89" t="str">
            <v>N</v>
          </cell>
          <cell r="BA89">
            <v>12.18</v>
          </cell>
          <cell r="BF89">
            <v>0</v>
          </cell>
          <cell r="BG89">
            <v>0</v>
          </cell>
        </row>
        <row r="90">
          <cell r="D90" t="str">
            <v>CERO</v>
          </cell>
          <cell r="E90" t="str">
            <v>No</v>
          </cell>
          <cell r="P90">
            <v>42860</v>
          </cell>
          <cell r="Z90">
            <v>239.30099999999999</v>
          </cell>
          <cell r="AO90" t="str">
            <v>N</v>
          </cell>
          <cell r="BA90">
            <v>8.8629999999999995</v>
          </cell>
          <cell r="BF90">
            <v>0</v>
          </cell>
          <cell r="BG90">
            <v>0</v>
          </cell>
        </row>
        <row r="91">
          <cell r="D91" t="str">
            <v>CERO</v>
          </cell>
          <cell r="E91" t="str">
            <v>No</v>
          </cell>
          <cell r="P91">
            <v>42832</v>
          </cell>
          <cell r="Z91">
            <v>357.56</v>
          </cell>
          <cell r="AO91" t="str">
            <v>N</v>
          </cell>
          <cell r="BA91">
            <v>8.9390000000000001</v>
          </cell>
          <cell r="BF91">
            <v>0</v>
          </cell>
          <cell r="BG91">
            <v>0</v>
          </cell>
        </row>
        <row r="92">
          <cell r="D92" t="str">
            <v>CERO</v>
          </cell>
          <cell r="E92" t="str">
            <v>No</v>
          </cell>
          <cell r="P92">
            <v>42832</v>
          </cell>
          <cell r="Z92">
            <v>1124.7929999999999</v>
          </cell>
          <cell r="AO92" t="str">
            <v>N</v>
          </cell>
          <cell r="BA92">
            <v>41.658999999999999</v>
          </cell>
          <cell r="BF92">
            <v>0</v>
          </cell>
          <cell r="BG92">
            <v>0</v>
          </cell>
        </row>
        <row r="93">
          <cell r="D93" t="str">
            <v>HHCRO</v>
          </cell>
          <cell r="E93" t="str">
            <v>N/A</v>
          </cell>
          <cell r="P93">
            <v>42837</v>
          </cell>
          <cell r="Z93">
            <v>7553.2049999999999</v>
          </cell>
          <cell r="AO93" t="str">
            <v>N</v>
          </cell>
          <cell r="BA93">
            <v>45777</v>
          </cell>
          <cell r="BF93">
            <v>0</v>
          </cell>
          <cell r="BG93">
            <v>0</v>
          </cell>
        </row>
        <row r="94">
          <cell r="D94" t="str">
            <v>CERO</v>
          </cell>
          <cell r="E94" t="str">
            <v>No</v>
          </cell>
          <cell r="P94">
            <v>42837</v>
          </cell>
          <cell r="Z94">
            <v>594.72900000000004</v>
          </cell>
          <cell r="AO94" t="str">
            <v>N</v>
          </cell>
          <cell r="BA94">
            <v>22.027000000000001</v>
          </cell>
          <cell r="BF94">
            <v>0</v>
          </cell>
          <cell r="BG94">
            <v>0</v>
          </cell>
        </row>
        <row r="95">
          <cell r="D95" t="str">
            <v>HHCRO</v>
          </cell>
          <cell r="E95" t="str">
            <v>N/A</v>
          </cell>
          <cell r="P95">
            <v>42842</v>
          </cell>
          <cell r="Z95">
            <v>544.17999999999995</v>
          </cell>
          <cell r="AO95" t="str">
            <v>N</v>
          </cell>
          <cell r="BA95">
            <v>3887</v>
          </cell>
          <cell r="BF95">
            <v>0</v>
          </cell>
          <cell r="BG95">
            <v>0</v>
          </cell>
        </row>
        <row r="96">
          <cell r="D96" t="str">
            <v>CERO</v>
          </cell>
          <cell r="E96" t="str">
            <v>No</v>
          </cell>
          <cell r="P96">
            <v>42831</v>
          </cell>
          <cell r="Z96">
            <v>302.238</v>
          </cell>
          <cell r="AO96" t="str">
            <v>N</v>
          </cell>
          <cell r="BA96">
            <v>11.194000000000001</v>
          </cell>
          <cell r="BF96">
            <v>0</v>
          </cell>
          <cell r="BG96">
            <v>0</v>
          </cell>
        </row>
        <row r="97">
          <cell r="D97" t="str">
            <v>CERO</v>
          </cell>
          <cell r="E97" t="str">
            <v>No</v>
          </cell>
          <cell r="P97">
            <v>42835</v>
          </cell>
          <cell r="Z97">
            <v>351.92</v>
          </cell>
          <cell r="AO97" t="str">
            <v>N</v>
          </cell>
          <cell r="BA97">
            <v>8.798</v>
          </cell>
          <cell r="BF97">
            <v>0</v>
          </cell>
          <cell r="BG97">
            <v>0</v>
          </cell>
        </row>
        <row r="98">
          <cell r="D98" t="str">
            <v>HHCRO</v>
          </cell>
          <cell r="E98" t="str">
            <v>N/A</v>
          </cell>
          <cell r="P98">
            <v>42836</v>
          </cell>
          <cell r="Z98">
            <v>1236.8399999999999</v>
          </cell>
          <cell r="AO98" t="str">
            <v>N</v>
          </cell>
          <cell r="BA98">
            <v>7496</v>
          </cell>
          <cell r="BF98">
            <v>0</v>
          </cell>
          <cell r="BG98">
            <v>0</v>
          </cell>
        </row>
        <row r="99">
          <cell r="D99" t="str">
            <v>CERO</v>
          </cell>
          <cell r="E99" t="str">
            <v>No</v>
          </cell>
          <cell r="P99">
            <v>42828</v>
          </cell>
          <cell r="Z99">
            <v>376.84</v>
          </cell>
          <cell r="AO99" t="str">
            <v>N</v>
          </cell>
          <cell r="BA99">
            <v>9.4209999999999994</v>
          </cell>
          <cell r="BF99">
            <v>0</v>
          </cell>
          <cell r="BG99">
            <v>0</v>
          </cell>
        </row>
        <row r="100">
          <cell r="D100" t="str">
            <v>CERO</v>
          </cell>
          <cell r="E100" t="str">
            <v>No</v>
          </cell>
          <cell r="P100">
            <v>42850</v>
          </cell>
          <cell r="Z100">
            <v>787.24800000000005</v>
          </cell>
          <cell r="AO100" t="str">
            <v>N</v>
          </cell>
          <cell r="BA100">
            <v>32.802</v>
          </cell>
          <cell r="BF100">
            <v>0</v>
          </cell>
          <cell r="BG100">
            <v>0</v>
          </cell>
        </row>
        <row r="101">
          <cell r="D101" t="str">
            <v>CERO</v>
          </cell>
          <cell r="E101" t="str">
            <v>No</v>
          </cell>
          <cell r="P101">
            <v>42845</v>
          </cell>
          <cell r="Z101">
            <v>503.61599999999999</v>
          </cell>
          <cell r="AO101" t="str">
            <v>N</v>
          </cell>
          <cell r="BA101">
            <v>20.984000000000002</v>
          </cell>
          <cell r="BF101">
            <v>0</v>
          </cell>
          <cell r="BG101">
            <v>0</v>
          </cell>
        </row>
        <row r="102">
          <cell r="D102" t="str">
            <v>CERO</v>
          </cell>
          <cell r="E102" t="str">
            <v>No</v>
          </cell>
          <cell r="P102">
            <v>42845</v>
          </cell>
          <cell r="Z102">
            <v>1058.904</v>
          </cell>
          <cell r="AO102" t="str">
            <v>N</v>
          </cell>
          <cell r="BA102">
            <v>44.121000000000002</v>
          </cell>
          <cell r="BF102">
            <v>0</v>
          </cell>
          <cell r="BG102">
            <v>0</v>
          </cell>
        </row>
        <row r="103">
          <cell r="D103" t="str">
            <v>CERO</v>
          </cell>
          <cell r="E103" t="str">
            <v>No</v>
          </cell>
          <cell r="P103">
            <v>42850</v>
          </cell>
          <cell r="Z103">
            <v>953.01599999999996</v>
          </cell>
          <cell r="AO103" t="str">
            <v>N</v>
          </cell>
          <cell r="BA103">
            <v>39.709000000000003</v>
          </cell>
          <cell r="BF103">
            <v>0</v>
          </cell>
          <cell r="BG103">
            <v>0</v>
          </cell>
        </row>
        <row r="104">
          <cell r="D104" t="str">
            <v>CERO</v>
          </cell>
          <cell r="E104" t="str">
            <v>No</v>
          </cell>
          <cell r="P104">
            <v>42844</v>
          </cell>
          <cell r="Z104">
            <v>585.40800000000002</v>
          </cell>
          <cell r="AO104" t="str">
            <v>N</v>
          </cell>
          <cell r="BA104">
            <v>24.391999999999999</v>
          </cell>
          <cell r="BF104">
            <v>0</v>
          </cell>
          <cell r="BG104">
            <v>0</v>
          </cell>
        </row>
        <row r="105">
          <cell r="D105" t="str">
            <v>CERO</v>
          </cell>
          <cell r="E105" t="str">
            <v>No</v>
          </cell>
          <cell r="P105">
            <v>42846</v>
          </cell>
          <cell r="Z105">
            <v>745.34400000000005</v>
          </cell>
          <cell r="AO105" t="str">
            <v>N</v>
          </cell>
          <cell r="BA105">
            <v>31.056000000000001</v>
          </cell>
          <cell r="BF105">
            <v>0</v>
          </cell>
          <cell r="BG105">
            <v>0</v>
          </cell>
        </row>
        <row r="106">
          <cell r="D106" t="str">
            <v>HHCRO</v>
          </cell>
          <cell r="E106" t="str">
            <v>N/A</v>
          </cell>
          <cell r="P106">
            <v>42849</v>
          </cell>
          <cell r="Z106">
            <v>5245.12</v>
          </cell>
          <cell r="AO106" t="str">
            <v>N</v>
          </cell>
          <cell r="BA106">
            <v>32782</v>
          </cell>
          <cell r="BF106">
            <v>0</v>
          </cell>
          <cell r="BG106">
            <v>0</v>
          </cell>
        </row>
        <row r="107">
          <cell r="D107" t="str">
            <v>CERO</v>
          </cell>
          <cell r="E107" t="str">
            <v>No</v>
          </cell>
          <cell r="P107">
            <v>42846</v>
          </cell>
          <cell r="Z107">
            <v>585.40800000000002</v>
          </cell>
          <cell r="AO107" t="str">
            <v>N</v>
          </cell>
          <cell r="BA107">
            <v>24.391999999999999</v>
          </cell>
          <cell r="BF107">
            <v>0</v>
          </cell>
          <cell r="BG107">
            <v>0</v>
          </cell>
        </row>
        <row r="108">
          <cell r="D108" t="str">
            <v>CERO</v>
          </cell>
          <cell r="E108" t="str">
            <v>No</v>
          </cell>
          <cell r="P108">
            <v>42844</v>
          </cell>
          <cell r="Z108">
            <v>629.52</v>
          </cell>
          <cell r="AO108" t="str">
            <v>N</v>
          </cell>
          <cell r="BA108">
            <v>26.23</v>
          </cell>
          <cell r="BF108">
            <v>0</v>
          </cell>
          <cell r="BG108">
            <v>0</v>
          </cell>
        </row>
        <row r="109">
          <cell r="D109" t="str">
            <v>CERO</v>
          </cell>
          <cell r="E109" t="str">
            <v>No</v>
          </cell>
          <cell r="P109">
            <v>42844</v>
          </cell>
          <cell r="Z109">
            <v>598.00800000000004</v>
          </cell>
          <cell r="AO109" t="str">
            <v>N</v>
          </cell>
          <cell r="BA109">
            <v>24.917000000000002</v>
          </cell>
          <cell r="BF109">
            <v>0</v>
          </cell>
          <cell r="BG109">
            <v>0</v>
          </cell>
        </row>
        <row r="110">
          <cell r="D110" t="str">
            <v>CERO</v>
          </cell>
          <cell r="E110" t="str">
            <v>No</v>
          </cell>
          <cell r="P110">
            <v>42845</v>
          </cell>
          <cell r="Z110">
            <v>708.21</v>
          </cell>
          <cell r="AO110" t="str">
            <v>N</v>
          </cell>
          <cell r="BA110">
            <v>26.23</v>
          </cell>
          <cell r="BF110">
            <v>0</v>
          </cell>
          <cell r="BG110">
            <v>0</v>
          </cell>
        </row>
        <row r="111">
          <cell r="D111" t="str">
            <v>CERO</v>
          </cell>
          <cell r="E111" t="str">
            <v>No</v>
          </cell>
          <cell r="P111">
            <v>42845</v>
          </cell>
          <cell r="Z111">
            <v>319.08</v>
          </cell>
          <cell r="AO111" t="str">
            <v>N</v>
          </cell>
          <cell r="BA111">
            <v>7.9770000000000003</v>
          </cell>
          <cell r="BF111">
            <v>0</v>
          </cell>
          <cell r="BG111">
            <v>0</v>
          </cell>
        </row>
        <row r="112">
          <cell r="D112" t="str">
            <v>CERO</v>
          </cell>
          <cell r="E112" t="str">
            <v>No</v>
          </cell>
          <cell r="P112">
            <v>42844</v>
          </cell>
          <cell r="Z112">
            <v>847.12800000000004</v>
          </cell>
          <cell r="AO112" t="str">
            <v>N</v>
          </cell>
          <cell r="BA112">
            <v>35.296999999999997</v>
          </cell>
          <cell r="BF112">
            <v>0</v>
          </cell>
          <cell r="BG112">
            <v>0</v>
          </cell>
        </row>
        <row r="113">
          <cell r="D113" t="str">
            <v>CERO</v>
          </cell>
          <cell r="E113" t="str">
            <v>No</v>
          </cell>
          <cell r="P113">
            <v>42832</v>
          </cell>
          <cell r="Z113">
            <v>1014.0119999999999</v>
          </cell>
          <cell r="AO113" t="str">
            <v>N</v>
          </cell>
          <cell r="BA113">
            <v>37.555999999999997</v>
          </cell>
          <cell r="BF113">
            <v>0</v>
          </cell>
          <cell r="BG113">
            <v>0</v>
          </cell>
        </row>
        <row r="114">
          <cell r="D114" t="str">
            <v>HHCRO</v>
          </cell>
          <cell r="E114" t="str">
            <v>N/A</v>
          </cell>
          <cell r="P114">
            <v>42852</v>
          </cell>
          <cell r="Z114">
            <v>4399.2</v>
          </cell>
          <cell r="AO114" t="str">
            <v>N</v>
          </cell>
          <cell r="BA114">
            <v>27495</v>
          </cell>
          <cell r="BF114">
            <v>0</v>
          </cell>
          <cell r="BG114">
            <v>0</v>
          </cell>
        </row>
        <row r="115">
          <cell r="D115" t="str">
            <v>HHCRO</v>
          </cell>
          <cell r="E115" t="str">
            <v>N/A</v>
          </cell>
          <cell r="P115">
            <v>42843</v>
          </cell>
          <cell r="Z115">
            <v>1417.5</v>
          </cell>
          <cell r="AO115" t="str">
            <v>N</v>
          </cell>
          <cell r="BA115">
            <v>7875</v>
          </cell>
          <cell r="BF115">
            <v>0</v>
          </cell>
          <cell r="BG115">
            <v>0</v>
          </cell>
        </row>
        <row r="116">
          <cell r="D116" t="str">
            <v>HHCRO</v>
          </cell>
          <cell r="E116" t="str">
            <v>N/A</v>
          </cell>
          <cell r="P116">
            <v>42849</v>
          </cell>
          <cell r="Z116">
            <v>1971</v>
          </cell>
          <cell r="AO116" t="str">
            <v>N</v>
          </cell>
          <cell r="BA116">
            <v>10950</v>
          </cell>
          <cell r="BF116">
            <v>0</v>
          </cell>
          <cell r="BG116">
            <v>0</v>
          </cell>
        </row>
        <row r="117">
          <cell r="D117" t="str">
            <v>HHCRO</v>
          </cell>
          <cell r="E117" t="str">
            <v>N/A</v>
          </cell>
          <cell r="P117">
            <v>42828</v>
          </cell>
          <cell r="Z117">
            <v>1971</v>
          </cell>
          <cell r="AO117" t="str">
            <v>N</v>
          </cell>
          <cell r="BA117">
            <v>10950</v>
          </cell>
          <cell r="BF117">
            <v>0</v>
          </cell>
          <cell r="BG117">
            <v>0</v>
          </cell>
        </row>
        <row r="118">
          <cell r="D118" t="str">
            <v>CERO</v>
          </cell>
          <cell r="E118" t="str">
            <v>Yes</v>
          </cell>
          <cell r="P118">
            <v>42829</v>
          </cell>
          <cell r="Z118">
            <v>1107.0540000000001</v>
          </cell>
          <cell r="AO118" t="str">
            <v>N</v>
          </cell>
          <cell r="BA118">
            <v>41.002000000000002</v>
          </cell>
          <cell r="BF118">
            <v>0</v>
          </cell>
          <cell r="BG118">
            <v>0</v>
          </cell>
        </row>
        <row r="119">
          <cell r="D119" t="str">
            <v>CERO</v>
          </cell>
          <cell r="E119" t="str">
            <v>Yes</v>
          </cell>
          <cell r="P119">
            <v>42829</v>
          </cell>
          <cell r="Z119">
            <v>403</v>
          </cell>
          <cell r="AO119" t="str">
            <v>N</v>
          </cell>
          <cell r="BA119">
            <v>10.074999999999999</v>
          </cell>
          <cell r="BF119">
            <v>0</v>
          </cell>
          <cell r="BG119">
            <v>0</v>
          </cell>
        </row>
        <row r="120">
          <cell r="D120" t="str">
            <v>HHCRO</v>
          </cell>
          <cell r="E120" t="str">
            <v>N/A</v>
          </cell>
          <cell r="P120">
            <v>42835</v>
          </cell>
          <cell r="Z120">
            <v>7816.875</v>
          </cell>
          <cell r="AO120" t="str">
            <v>N</v>
          </cell>
          <cell r="BA120">
            <v>47375</v>
          </cell>
          <cell r="BF120">
            <v>0</v>
          </cell>
          <cell r="BG120">
            <v>0</v>
          </cell>
        </row>
        <row r="121">
          <cell r="D121" t="str">
            <v>HHCRO</v>
          </cell>
          <cell r="E121" t="str">
            <v>N/A</v>
          </cell>
          <cell r="P121">
            <v>42837</v>
          </cell>
          <cell r="Z121">
            <v>3776.76</v>
          </cell>
          <cell r="AO121" t="str">
            <v>N</v>
          </cell>
          <cell r="BA121">
            <v>20982</v>
          </cell>
          <cell r="BF121">
            <v>0</v>
          </cell>
          <cell r="BG121">
            <v>0</v>
          </cell>
        </row>
        <row r="122">
          <cell r="D122" t="str">
            <v>CERO</v>
          </cell>
          <cell r="E122" t="str">
            <v>Yes</v>
          </cell>
          <cell r="P122">
            <v>42832</v>
          </cell>
          <cell r="Z122">
            <v>339.49799999999999</v>
          </cell>
          <cell r="AO122" t="str">
            <v>N</v>
          </cell>
          <cell r="BA122">
            <v>12.574</v>
          </cell>
          <cell r="BF122">
            <v>0</v>
          </cell>
          <cell r="BG122">
            <v>0</v>
          </cell>
        </row>
        <row r="123">
          <cell r="D123" t="str">
            <v>CERO</v>
          </cell>
          <cell r="E123" t="str">
            <v>Yes</v>
          </cell>
          <cell r="P123">
            <v>42832</v>
          </cell>
          <cell r="Z123">
            <v>573.45299999999997</v>
          </cell>
          <cell r="AO123" t="str">
            <v>N</v>
          </cell>
          <cell r="BA123">
            <v>21.239000000000001</v>
          </cell>
          <cell r="BF123">
            <v>0</v>
          </cell>
          <cell r="BG123">
            <v>0</v>
          </cell>
        </row>
        <row r="124">
          <cell r="D124" t="str">
            <v>CERO</v>
          </cell>
          <cell r="E124" t="str">
            <v>No</v>
          </cell>
          <cell r="P124">
            <v>42835</v>
          </cell>
          <cell r="Z124">
            <v>248.16</v>
          </cell>
          <cell r="AO124" t="str">
            <v>N</v>
          </cell>
          <cell r="BA124">
            <v>6.2039999999999997</v>
          </cell>
          <cell r="BF124">
            <v>0</v>
          </cell>
          <cell r="BG124">
            <v>0</v>
          </cell>
        </row>
        <row r="125">
          <cell r="D125" t="str">
            <v>CERO</v>
          </cell>
          <cell r="E125" t="str">
            <v>Yes</v>
          </cell>
          <cell r="P125">
            <v>42853</v>
          </cell>
          <cell r="Z125">
            <v>324.60000000000002</v>
          </cell>
          <cell r="AO125" t="str">
            <v>N</v>
          </cell>
          <cell r="BA125">
            <v>13.525</v>
          </cell>
          <cell r="BF125">
            <v>0</v>
          </cell>
          <cell r="BG125">
            <v>0</v>
          </cell>
        </row>
        <row r="126">
          <cell r="D126" t="str">
            <v>CERO</v>
          </cell>
          <cell r="E126" t="str">
            <v>No</v>
          </cell>
          <cell r="P126">
            <v>42851</v>
          </cell>
          <cell r="Z126">
            <v>573.84</v>
          </cell>
          <cell r="AO126" t="str">
            <v>N</v>
          </cell>
          <cell r="BA126">
            <v>14.346</v>
          </cell>
          <cell r="BF126">
            <v>0</v>
          </cell>
          <cell r="BG126">
            <v>0</v>
          </cell>
        </row>
        <row r="127">
          <cell r="D127" t="str">
            <v>CERO</v>
          </cell>
          <cell r="E127" t="str">
            <v>No</v>
          </cell>
          <cell r="P127">
            <v>42838</v>
          </cell>
          <cell r="Z127">
            <v>388.72</v>
          </cell>
          <cell r="AO127" t="str">
            <v>N</v>
          </cell>
          <cell r="BA127">
            <v>9.718</v>
          </cell>
          <cell r="BF127">
            <v>0</v>
          </cell>
          <cell r="BG127">
            <v>0</v>
          </cell>
        </row>
        <row r="128">
          <cell r="D128" t="str">
            <v>HHCRO</v>
          </cell>
          <cell r="E128" t="str">
            <v>N/A</v>
          </cell>
          <cell r="P128">
            <v>42849</v>
          </cell>
          <cell r="Z128">
            <v>1725.405</v>
          </cell>
          <cell r="AO128" t="str">
            <v>N</v>
          </cell>
          <cell r="BA128">
            <v>10457</v>
          </cell>
          <cell r="BF128">
            <v>0</v>
          </cell>
          <cell r="BG128">
            <v>0</v>
          </cell>
        </row>
        <row r="129">
          <cell r="D129" t="str">
            <v>CERO</v>
          </cell>
          <cell r="E129" t="str">
            <v>No</v>
          </cell>
          <cell r="P129">
            <v>42852</v>
          </cell>
          <cell r="Z129">
            <v>354.52</v>
          </cell>
          <cell r="AO129" t="str">
            <v>N</v>
          </cell>
          <cell r="BA129">
            <v>8.8629999999999995</v>
          </cell>
          <cell r="BF129">
            <v>0</v>
          </cell>
          <cell r="BG129">
            <v>0</v>
          </cell>
        </row>
        <row r="130">
          <cell r="D130" t="str">
            <v>HHCRO</v>
          </cell>
          <cell r="E130" t="str">
            <v>N/A</v>
          </cell>
          <cell r="P130">
            <v>42853</v>
          </cell>
          <cell r="Z130">
            <v>1455.84</v>
          </cell>
          <cell r="AO130" t="str">
            <v>N</v>
          </cell>
          <cell r="BA130">
            <v>9099</v>
          </cell>
          <cell r="BF130">
            <v>0</v>
          </cell>
          <cell r="BG130">
            <v>0</v>
          </cell>
        </row>
        <row r="131">
          <cell r="D131" t="str">
            <v>CERO</v>
          </cell>
          <cell r="E131" t="str">
            <v>No</v>
          </cell>
          <cell r="P131">
            <v>42851</v>
          </cell>
          <cell r="Z131">
            <v>573.84</v>
          </cell>
          <cell r="AO131" t="str">
            <v>N</v>
          </cell>
          <cell r="BA131">
            <v>14.346</v>
          </cell>
          <cell r="BF131">
            <v>0</v>
          </cell>
          <cell r="BG131">
            <v>0</v>
          </cell>
        </row>
        <row r="132">
          <cell r="D132" t="str">
            <v>CERO</v>
          </cell>
          <cell r="E132" t="str">
            <v>No</v>
          </cell>
          <cell r="P132">
            <v>42851</v>
          </cell>
          <cell r="Z132">
            <v>989.56799999999998</v>
          </cell>
          <cell r="AO132" t="str">
            <v>N</v>
          </cell>
          <cell r="BA132">
            <v>41.231999999999999</v>
          </cell>
          <cell r="BF132">
            <v>0</v>
          </cell>
          <cell r="BG132">
            <v>0</v>
          </cell>
        </row>
        <row r="133">
          <cell r="D133" t="str">
            <v>CERO</v>
          </cell>
          <cell r="E133" t="str">
            <v>Yes</v>
          </cell>
          <cell r="P133">
            <v>42852</v>
          </cell>
          <cell r="Z133">
            <v>283.60000000000002</v>
          </cell>
          <cell r="AO133" t="str">
            <v>N</v>
          </cell>
          <cell r="BA133">
            <v>7.09</v>
          </cell>
          <cell r="BF133">
            <v>0</v>
          </cell>
          <cell r="BG133">
            <v>0</v>
          </cell>
        </row>
        <row r="134">
          <cell r="D134" t="str">
            <v>HHCRO</v>
          </cell>
          <cell r="E134" t="str">
            <v>N/A</v>
          </cell>
          <cell r="P134">
            <v>42853</v>
          </cell>
          <cell r="Z134">
            <v>1036.32</v>
          </cell>
          <cell r="AO134" t="str">
            <v>N</v>
          </cell>
          <cell r="BA134">
            <v>6477</v>
          </cell>
          <cell r="BF134">
            <v>0</v>
          </cell>
          <cell r="BG134">
            <v>0</v>
          </cell>
        </row>
        <row r="135">
          <cell r="D135" t="str">
            <v>HHCRO</v>
          </cell>
          <cell r="E135" t="str">
            <v>N/A</v>
          </cell>
          <cell r="P135">
            <v>42851</v>
          </cell>
          <cell r="Z135">
            <v>634.26</v>
          </cell>
          <cell r="AO135" t="str">
            <v>N</v>
          </cell>
          <cell r="BA135">
            <v>3844</v>
          </cell>
          <cell r="BF135">
            <v>0</v>
          </cell>
          <cell r="BG135">
            <v>0</v>
          </cell>
        </row>
        <row r="136">
          <cell r="D136" t="str">
            <v>CERO</v>
          </cell>
          <cell r="E136" t="str">
            <v>No</v>
          </cell>
          <cell r="P136">
            <v>42853</v>
          </cell>
          <cell r="Z136">
            <v>1236.96</v>
          </cell>
          <cell r="AO136" t="str">
            <v>N</v>
          </cell>
          <cell r="BA136">
            <v>51.54</v>
          </cell>
          <cell r="BF136">
            <v>0</v>
          </cell>
          <cell r="BG136">
            <v>0</v>
          </cell>
        </row>
        <row r="137">
          <cell r="D137" t="str">
            <v>HHCRO</v>
          </cell>
          <cell r="E137" t="str">
            <v>N/A</v>
          </cell>
          <cell r="P137">
            <v>42851</v>
          </cell>
          <cell r="Z137">
            <v>7364.48</v>
          </cell>
          <cell r="AO137" t="str">
            <v>N</v>
          </cell>
          <cell r="BA137">
            <v>46028</v>
          </cell>
          <cell r="BF137">
            <v>0</v>
          </cell>
          <cell r="BG137">
            <v>0</v>
          </cell>
        </row>
        <row r="138">
          <cell r="D138" t="str">
            <v>HHCRO</v>
          </cell>
          <cell r="E138" t="str">
            <v>N/A</v>
          </cell>
          <cell r="P138">
            <v>42850</v>
          </cell>
          <cell r="Z138">
            <v>1035.9359999999999</v>
          </cell>
          <cell r="AO138" t="str">
            <v>N</v>
          </cell>
          <cell r="BA138">
            <v>6278</v>
          </cell>
          <cell r="BF138">
            <v>0</v>
          </cell>
          <cell r="BG138">
            <v>0</v>
          </cell>
        </row>
        <row r="139">
          <cell r="D139" t="str">
            <v>CERO</v>
          </cell>
          <cell r="E139" t="str">
            <v>No</v>
          </cell>
          <cell r="P139">
            <v>42852</v>
          </cell>
          <cell r="Z139">
            <v>629.52</v>
          </cell>
          <cell r="AO139" t="str">
            <v>N</v>
          </cell>
          <cell r="BA139">
            <v>26.23</v>
          </cell>
          <cell r="BF139">
            <v>0</v>
          </cell>
          <cell r="BG139">
            <v>0</v>
          </cell>
        </row>
        <row r="140">
          <cell r="D140" t="str">
            <v>CERO</v>
          </cell>
          <cell r="E140" t="str">
            <v>No</v>
          </cell>
          <cell r="P140">
            <v>42851</v>
          </cell>
          <cell r="Z140">
            <v>598.00800000000004</v>
          </cell>
          <cell r="AO140" t="str">
            <v>N</v>
          </cell>
          <cell r="BA140">
            <v>24.917000000000002</v>
          </cell>
          <cell r="BF140">
            <v>0</v>
          </cell>
          <cell r="BG140">
            <v>0</v>
          </cell>
        </row>
        <row r="141">
          <cell r="D141" t="str">
            <v>CERO</v>
          </cell>
          <cell r="E141" t="str">
            <v>No</v>
          </cell>
          <cell r="P141">
            <v>42843</v>
          </cell>
          <cell r="Z141">
            <v>567.28800000000001</v>
          </cell>
          <cell r="AO141" t="str">
            <v>N</v>
          </cell>
          <cell r="BA141">
            <v>23.637</v>
          </cell>
          <cell r="BF141">
            <v>0</v>
          </cell>
          <cell r="BG141">
            <v>0</v>
          </cell>
        </row>
        <row r="142">
          <cell r="D142" t="str">
            <v>CERO</v>
          </cell>
          <cell r="E142" t="str">
            <v>Yes</v>
          </cell>
          <cell r="P142">
            <v>42850</v>
          </cell>
          <cell r="Z142">
            <v>446.71199999999999</v>
          </cell>
          <cell r="AO142" t="str">
            <v>N</v>
          </cell>
          <cell r="BA142">
            <v>18.613</v>
          </cell>
          <cell r="BF142">
            <v>0</v>
          </cell>
          <cell r="BG142">
            <v>0</v>
          </cell>
        </row>
        <row r="143">
          <cell r="D143" t="str">
            <v>CERO</v>
          </cell>
          <cell r="E143" t="str">
            <v>No</v>
          </cell>
          <cell r="P143">
            <v>42850</v>
          </cell>
          <cell r="Z143">
            <v>614.08799999999997</v>
          </cell>
          <cell r="AO143" t="str">
            <v>N</v>
          </cell>
          <cell r="BA143">
            <v>25.587</v>
          </cell>
          <cell r="BF143">
            <v>0</v>
          </cell>
          <cell r="BG143">
            <v>0</v>
          </cell>
        </row>
        <row r="144">
          <cell r="D144" t="str">
            <v>CERO</v>
          </cell>
          <cell r="E144" t="str">
            <v>No</v>
          </cell>
          <cell r="P144">
            <v>42850</v>
          </cell>
          <cell r="Z144">
            <v>795.76</v>
          </cell>
          <cell r="AO144" t="str">
            <v>N</v>
          </cell>
          <cell r="BA144">
            <v>19.893999999999998</v>
          </cell>
          <cell r="BF144">
            <v>0</v>
          </cell>
          <cell r="BG144">
            <v>0</v>
          </cell>
        </row>
        <row r="145">
          <cell r="D145" t="str">
            <v>CERO</v>
          </cell>
          <cell r="E145" t="str">
            <v>Yes</v>
          </cell>
          <cell r="P145">
            <v>42853</v>
          </cell>
          <cell r="Z145">
            <v>610.71299999999997</v>
          </cell>
          <cell r="AO145" t="str">
            <v>N</v>
          </cell>
          <cell r="BA145">
            <v>22.619</v>
          </cell>
          <cell r="BF145">
            <v>0</v>
          </cell>
          <cell r="BG145">
            <v>0</v>
          </cell>
        </row>
        <row r="146">
          <cell r="D146" t="str">
            <v>HHCRO</v>
          </cell>
          <cell r="E146" t="str">
            <v>N/A</v>
          </cell>
          <cell r="P146">
            <v>42838</v>
          </cell>
          <cell r="Z146">
            <v>2930.07</v>
          </cell>
          <cell r="AO146" t="str">
            <v>N</v>
          </cell>
          <cell r="BA146">
            <v>17758</v>
          </cell>
          <cell r="BF146">
            <v>0</v>
          </cell>
          <cell r="BG146">
            <v>0</v>
          </cell>
        </row>
        <row r="147">
          <cell r="D147" t="str">
            <v>HHCRO</v>
          </cell>
          <cell r="E147" t="str">
            <v>N/A</v>
          </cell>
          <cell r="P147">
            <v>42838</v>
          </cell>
          <cell r="Z147">
            <v>388.90499999999997</v>
          </cell>
          <cell r="AO147" t="str">
            <v>N</v>
          </cell>
          <cell r="BA147">
            <v>2357</v>
          </cell>
          <cell r="BF147">
            <v>0</v>
          </cell>
          <cell r="BG147">
            <v>0</v>
          </cell>
        </row>
        <row r="148">
          <cell r="D148" t="str">
            <v>HHCRO</v>
          </cell>
          <cell r="E148" t="str">
            <v>N/A</v>
          </cell>
          <cell r="P148">
            <v>42835</v>
          </cell>
          <cell r="Z148">
            <v>2930.07</v>
          </cell>
          <cell r="AO148" t="str">
            <v>N</v>
          </cell>
          <cell r="BA148">
            <v>17758</v>
          </cell>
          <cell r="BF148">
            <v>0</v>
          </cell>
          <cell r="BG148">
            <v>0</v>
          </cell>
        </row>
        <row r="149">
          <cell r="D149" t="str">
            <v>CERO</v>
          </cell>
          <cell r="E149" t="str">
            <v>Yes</v>
          </cell>
          <cell r="P149">
            <v>42838</v>
          </cell>
          <cell r="Z149">
            <v>321.45600000000002</v>
          </cell>
          <cell r="AO149" t="str">
            <v>N</v>
          </cell>
          <cell r="BA149">
            <v>13.394</v>
          </cell>
          <cell r="BF149">
            <v>0</v>
          </cell>
          <cell r="BG149">
            <v>0</v>
          </cell>
        </row>
        <row r="150">
          <cell r="D150" t="str">
            <v>HHCRO</v>
          </cell>
          <cell r="E150" t="str">
            <v>N/A</v>
          </cell>
          <cell r="P150">
            <v>42835</v>
          </cell>
          <cell r="Z150">
            <v>388.90499999999997</v>
          </cell>
          <cell r="AO150" t="str">
            <v>N</v>
          </cell>
          <cell r="BA150">
            <v>2357</v>
          </cell>
          <cell r="BF150">
            <v>0</v>
          </cell>
          <cell r="BG150">
            <v>0</v>
          </cell>
        </row>
        <row r="151">
          <cell r="D151" t="str">
            <v>HHCRO</v>
          </cell>
          <cell r="E151" t="str">
            <v>N/A</v>
          </cell>
          <cell r="P151">
            <v>42837</v>
          </cell>
          <cell r="Z151">
            <v>1497.21</v>
          </cell>
          <cell r="AO151" t="str">
            <v>N</v>
          </cell>
          <cell r="BA151">
            <v>9074</v>
          </cell>
          <cell r="BF151">
            <v>0</v>
          </cell>
          <cell r="BG151">
            <v>0</v>
          </cell>
        </row>
        <row r="152">
          <cell r="D152" t="str">
            <v>HHCRO</v>
          </cell>
          <cell r="E152" t="str">
            <v>N/A</v>
          </cell>
          <cell r="P152">
            <v>42851</v>
          </cell>
          <cell r="Z152">
            <v>6516.3450000000003</v>
          </cell>
          <cell r="AO152" t="str">
            <v>N</v>
          </cell>
          <cell r="BA152">
            <v>39493</v>
          </cell>
          <cell r="BF152">
            <v>0</v>
          </cell>
          <cell r="BG152">
            <v>0</v>
          </cell>
        </row>
        <row r="153">
          <cell r="D153" t="str">
            <v>HHCRO</v>
          </cell>
          <cell r="E153" t="str">
            <v>N/A</v>
          </cell>
          <cell r="P153">
            <v>42845</v>
          </cell>
          <cell r="Z153">
            <v>896.77499999999998</v>
          </cell>
          <cell r="AO153" t="str">
            <v>N</v>
          </cell>
          <cell r="BA153">
            <v>5435</v>
          </cell>
          <cell r="BF153">
            <v>0</v>
          </cell>
          <cell r="BG153">
            <v>0</v>
          </cell>
        </row>
        <row r="154">
          <cell r="D154" t="str">
            <v>HHCRO</v>
          </cell>
          <cell r="E154" t="str">
            <v>N/A</v>
          </cell>
          <cell r="P154">
            <v>42851</v>
          </cell>
          <cell r="Z154">
            <v>8547.99</v>
          </cell>
          <cell r="AO154" t="str">
            <v>N</v>
          </cell>
          <cell r="BA154">
            <v>51806</v>
          </cell>
          <cell r="BF154">
            <v>0</v>
          </cell>
          <cell r="BG154">
            <v>0</v>
          </cell>
        </row>
        <row r="155">
          <cell r="D155" t="str">
            <v>HHCRO</v>
          </cell>
          <cell r="E155" t="str">
            <v>N/A</v>
          </cell>
          <cell r="P155">
            <v>42831</v>
          </cell>
          <cell r="Z155">
            <v>1168.365</v>
          </cell>
          <cell r="AO155" t="str">
            <v>N</v>
          </cell>
          <cell r="BA155">
            <v>7081</v>
          </cell>
          <cell r="BF155">
            <v>0</v>
          </cell>
          <cell r="BG155">
            <v>0</v>
          </cell>
        </row>
        <row r="156">
          <cell r="D156" t="str">
            <v>HHCRO</v>
          </cell>
          <cell r="E156" t="str">
            <v>N/A</v>
          </cell>
          <cell r="P156">
            <v>42849</v>
          </cell>
          <cell r="Z156">
            <v>1319.175</v>
          </cell>
          <cell r="AO156" t="str">
            <v>N</v>
          </cell>
          <cell r="BA156">
            <v>7995</v>
          </cell>
          <cell r="BF156">
            <v>0</v>
          </cell>
          <cell r="BG156">
            <v>0</v>
          </cell>
        </row>
        <row r="157">
          <cell r="D157" t="str">
            <v>HHCRO</v>
          </cell>
          <cell r="E157" t="str">
            <v>N/A</v>
          </cell>
          <cell r="P157">
            <v>42835</v>
          </cell>
          <cell r="Z157">
            <v>5005.4399999999996</v>
          </cell>
          <cell r="AO157" t="str">
            <v>N</v>
          </cell>
          <cell r="BA157">
            <v>30336</v>
          </cell>
          <cell r="BF157">
            <v>0</v>
          </cell>
          <cell r="BG157">
            <v>0</v>
          </cell>
        </row>
        <row r="158">
          <cell r="D158" t="str">
            <v>HHCRO</v>
          </cell>
          <cell r="E158" t="str">
            <v>N/A</v>
          </cell>
          <cell r="P158">
            <v>42835</v>
          </cell>
          <cell r="Z158">
            <v>636.40499999999997</v>
          </cell>
          <cell r="AO158" t="str">
            <v>N</v>
          </cell>
          <cell r="BA158">
            <v>3857</v>
          </cell>
          <cell r="BF158">
            <v>0</v>
          </cell>
          <cell r="BG158">
            <v>0</v>
          </cell>
        </row>
        <row r="159">
          <cell r="D159" t="str">
            <v>CERO</v>
          </cell>
          <cell r="E159" t="str">
            <v>No</v>
          </cell>
          <cell r="P159">
            <v>42845</v>
          </cell>
          <cell r="Z159">
            <v>1150.32</v>
          </cell>
          <cell r="AO159" t="str">
            <v>N</v>
          </cell>
          <cell r="BA159">
            <v>47.93</v>
          </cell>
          <cell r="BF159">
            <v>0</v>
          </cell>
          <cell r="BG159">
            <v>0</v>
          </cell>
        </row>
        <row r="160">
          <cell r="D160" t="str">
            <v>CERO</v>
          </cell>
          <cell r="E160" t="str">
            <v>No</v>
          </cell>
          <cell r="P160">
            <v>42853</v>
          </cell>
          <cell r="Z160">
            <v>745.34400000000005</v>
          </cell>
          <cell r="AO160" t="str">
            <v>N</v>
          </cell>
          <cell r="BA160">
            <v>31.056000000000001</v>
          </cell>
          <cell r="BF160">
            <v>0</v>
          </cell>
          <cell r="BG160">
            <v>0</v>
          </cell>
        </row>
        <row r="161">
          <cell r="D161" t="str">
            <v>CERO</v>
          </cell>
          <cell r="E161" t="str">
            <v>No</v>
          </cell>
          <cell r="P161">
            <v>42849</v>
          </cell>
          <cell r="Z161">
            <v>598.00800000000004</v>
          </cell>
          <cell r="AO161" t="str">
            <v>N</v>
          </cell>
          <cell r="BA161">
            <v>24.917000000000002</v>
          </cell>
          <cell r="BF161">
            <v>0</v>
          </cell>
          <cell r="BG161">
            <v>0</v>
          </cell>
        </row>
        <row r="162">
          <cell r="D162" t="str">
            <v>CERO</v>
          </cell>
          <cell r="E162" t="str">
            <v>No</v>
          </cell>
          <cell r="P162">
            <v>42843</v>
          </cell>
          <cell r="Z162">
            <v>526.87199999999996</v>
          </cell>
          <cell r="AO162" t="str">
            <v>N</v>
          </cell>
          <cell r="BA162">
            <v>21.952999999999999</v>
          </cell>
          <cell r="BF162">
            <v>0</v>
          </cell>
          <cell r="BG162">
            <v>0</v>
          </cell>
        </row>
        <row r="163">
          <cell r="D163" t="str">
            <v>CERO</v>
          </cell>
          <cell r="E163" t="str">
            <v>No</v>
          </cell>
          <cell r="P163">
            <v>42838</v>
          </cell>
          <cell r="Z163">
            <v>598.00800000000004</v>
          </cell>
          <cell r="AO163" t="str">
            <v>N</v>
          </cell>
          <cell r="BA163">
            <v>24.917000000000002</v>
          </cell>
          <cell r="BF163">
            <v>0</v>
          </cell>
          <cell r="BG163">
            <v>0</v>
          </cell>
        </row>
        <row r="164">
          <cell r="D164" t="str">
            <v>HHCRO</v>
          </cell>
          <cell r="E164" t="str">
            <v>N/A</v>
          </cell>
          <cell r="P164">
            <v>42830</v>
          </cell>
          <cell r="Z164">
            <v>2369.69</v>
          </cell>
          <cell r="AO164" t="str">
            <v>N</v>
          </cell>
          <cell r="BA164">
            <v>10303</v>
          </cell>
          <cell r="BF164">
            <v>0</v>
          </cell>
          <cell r="BG164">
            <v>0</v>
          </cell>
        </row>
        <row r="165">
          <cell r="D165" t="str">
            <v>CERO</v>
          </cell>
          <cell r="E165" t="str">
            <v>Yes</v>
          </cell>
          <cell r="P165">
            <v>42839</v>
          </cell>
          <cell r="Z165">
            <v>971.29200000000003</v>
          </cell>
          <cell r="AO165" t="str">
            <v>N</v>
          </cell>
          <cell r="BA165">
            <v>34.689</v>
          </cell>
          <cell r="BF165">
            <v>0</v>
          </cell>
          <cell r="BG165">
            <v>0</v>
          </cell>
        </row>
        <row r="166">
          <cell r="D166" t="str">
            <v>HHCRO</v>
          </cell>
          <cell r="E166" t="str">
            <v>N/A</v>
          </cell>
          <cell r="P166">
            <v>42837</v>
          </cell>
          <cell r="Z166">
            <v>1985.337</v>
          </cell>
          <cell r="AO166" t="str">
            <v>N</v>
          </cell>
          <cell r="BA166">
            <v>8632</v>
          </cell>
          <cell r="BF166">
            <v>0</v>
          </cell>
          <cell r="BG166">
            <v>0</v>
          </cell>
        </row>
        <row r="167">
          <cell r="D167" t="str">
            <v>HHCRO</v>
          </cell>
          <cell r="E167" t="str">
            <v>N/A</v>
          </cell>
          <cell r="P167">
            <v>42837</v>
          </cell>
          <cell r="Z167">
            <v>371.565</v>
          </cell>
          <cell r="AO167" t="str">
            <v>N</v>
          </cell>
          <cell r="BA167">
            <v>1616</v>
          </cell>
          <cell r="BF167">
            <v>0</v>
          </cell>
          <cell r="BG167">
            <v>0</v>
          </cell>
        </row>
        <row r="168">
          <cell r="D168" t="str">
            <v>CERO</v>
          </cell>
          <cell r="E168" t="str">
            <v>No</v>
          </cell>
          <cell r="P168">
            <v>42844</v>
          </cell>
          <cell r="Z168">
            <v>682.32</v>
          </cell>
          <cell r="AO168" t="str">
            <v>N</v>
          </cell>
          <cell r="BA168">
            <v>28.43</v>
          </cell>
          <cell r="BF168">
            <v>0</v>
          </cell>
          <cell r="BG168">
            <v>0</v>
          </cell>
        </row>
        <row r="169">
          <cell r="D169" t="str">
            <v>HHCRO</v>
          </cell>
          <cell r="E169" t="str">
            <v>N/A</v>
          </cell>
          <cell r="P169">
            <v>42828</v>
          </cell>
          <cell r="Z169">
            <v>2072.0700000000002</v>
          </cell>
          <cell r="AO169" t="str">
            <v>N</v>
          </cell>
          <cell r="BA169">
            <v>9009</v>
          </cell>
          <cell r="BF169">
            <v>0</v>
          </cell>
          <cell r="BG169">
            <v>0</v>
          </cell>
        </row>
        <row r="170">
          <cell r="D170" t="str">
            <v>HHCRO</v>
          </cell>
          <cell r="E170" t="str">
            <v>N/A</v>
          </cell>
          <cell r="P170">
            <v>42853</v>
          </cell>
          <cell r="Z170">
            <v>1910.84</v>
          </cell>
          <cell r="AO170" t="str">
            <v>N</v>
          </cell>
          <cell r="BA170">
            <v>8308</v>
          </cell>
          <cell r="BF170">
            <v>0</v>
          </cell>
          <cell r="BG170">
            <v>0</v>
          </cell>
        </row>
        <row r="171">
          <cell r="D171" t="str">
            <v>HHCRO</v>
          </cell>
          <cell r="E171" t="str">
            <v>N/A</v>
          </cell>
          <cell r="P171">
            <v>42850</v>
          </cell>
          <cell r="Z171">
            <v>1673.1</v>
          </cell>
          <cell r="AO171" t="str">
            <v>N</v>
          </cell>
          <cell r="BA171">
            <v>9295</v>
          </cell>
          <cell r="BF171">
            <v>0</v>
          </cell>
          <cell r="BG171">
            <v>0</v>
          </cell>
        </row>
        <row r="172">
          <cell r="D172" t="str">
            <v>CERO</v>
          </cell>
          <cell r="E172" t="str">
            <v>No</v>
          </cell>
          <cell r="P172">
            <v>42844</v>
          </cell>
          <cell r="Z172">
            <v>362.42399999999998</v>
          </cell>
          <cell r="AO172" t="str">
            <v>N</v>
          </cell>
          <cell r="BA172">
            <v>15.101000000000001</v>
          </cell>
          <cell r="BF172">
            <v>0</v>
          </cell>
          <cell r="BG172">
            <v>0</v>
          </cell>
        </row>
        <row r="173">
          <cell r="D173" t="str">
            <v>CERO</v>
          </cell>
          <cell r="E173" t="str">
            <v>No</v>
          </cell>
          <cell r="P173">
            <v>42846</v>
          </cell>
          <cell r="Z173">
            <v>534.98400000000004</v>
          </cell>
          <cell r="AO173" t="str">
            <v>N</v>
          </cell>
          <cell r="BA173">
            <v>22.291</v>
          </cell>
          <cell r="BF173">
            <v>0</v>
          </cell>
          <cell r="BG173">
            <v>0</v>
          </cell>
        </row>
        <row r="174">
          <cell r="D174" t="str">
            <v>HHCRO</v>
          </cell>
          <cell r="E174" t="str">
            <v>N/A</v>
          </cell>
          <cell r="P174">
            <v>42831</v>
          </cell>
          <cell r="Z174">
            <v>1798.14</v>
          </cell>
          <cell r="AO174" t="str">
            <v>N</v>
          </cell>
          <cell r="BA174">
            <v>7818</v>
          </cell>
          <cell r="BF174">
            <v>0</v>
          </cell>
          <cell r="BG174">
            <v>0</v>
          </cell>
        </row>
        <row r="175">
          <cell r="D175" t="str">
            <v>HHCRO</v>
          </cell>
          <cell r="E175" t="str">
            <v>N/A</v>
          </cell>
          <cell r="P175">
            <v>42845</v>
          </cell>
          <cell r="Z175">
            <v>2369.69</v>
          </cell>
          <cell r="AO175" t="str">
            <v>N</v>
          </cell>
          <cell r="BA175">
            <v>10303</v>
          </cell>
          <cell r="BF175">
            <v>0</v>
          </cell>
          <cell r="BG175">
            <v>0</v>
          </cell>
        </row>
        <row r="176">
          <cell r="D176" t="str">
            <v>CERO</v>
          </cell>
          <cell r="E176" t="str">
            <v>No</v>
          </cell>
          <cell r="P176">
            <v>42831</v>
          </cell>
          <cell r="Z176">
            <v>248.16399999999999</v>
          </cell>
          <cell r="AO176" t="str">
            <v>N</v>
          </cell>
          <cell r="BA176">
            <v>8.8629999999999995</v>
          </cell>
          <cell r="BF176">
            <v>0</v>
          </cell>
          <cell r="BG176">
            <v>0</v>
          </cell>
        </row>
        <row r="177">
          <cell r="D177" t="str">
            <v>CERO</v>
          </cell>
          <cell r="E177" t="str">
            <v>No</v>
          </cell>
          <cell r="P177">
            <v>42844</v>
          </cell>
          <cell r="Z177">
            <v>362.42399999999998</v>
          </cell>
          <cell r="AO177" t="str">
            <v>N</v>
          </cell>
          <cell r="BA177">
            <v>15.101000000000001</v>
          </cell>
          <cell r="BF177">
            <v>0</v>
          </cell>
          <cell r="BG177">
            <v>0</v>
          </cell>
        </row>
        <row r="178">
          <cell r="D178" t="str">
            <v>HHCRO</v>
          </cell>
          <cell r="E178" t="str">
            <v>N/A</v>
          </cell>
          <cell r="P178">
            <v>42851</v>
          </cell>
          <cell r="Z178">
            <v>10603.048500000001</v>
          </cell>
          <cell r="AO178" t="str">
            <v>N</v>
          </cell>
          <cell r="BA178">
            <v>64261</v>
          </cell>
          <cell r="BF178">
            <v>0</v>
          </cell>
          <cell r="BG178">
            <v>0</v>
          </cell>
        </row>
        <row r="179">
          <cell r="D179" t="str">
            <v>HHCRO</v>
          </cell>
          <cell r="E179" t="str">
            <v>N/A</v>
          </cell>
          <cell r="P179">
            <v>42835</v>
          </cell>
          <cell r="Z179">
            <v>3781.66</v>
          </cell>
          <cell r="AO179" t="str">
            <v>N</v>
          </cell>
          <cell r="BA179">
            <v>16442</v>
          </cell>
          <cell r="BF179">
            <v>0</v>
          </cell>
          <cell r="BG179">
            <v>0</v>
          </cell>
        </row>
        <row r="180">
          <cell r="D180" t="str">
            <v>HHCRO</v>
          </cell>
          <cell r="E180" t="str">
            <v>N/A</v>
          </cell>
          <cell r="P180">
            <v>42845</v>
          </cell>
          <cell r="Z180">
            <v>1259.25</v>
          </cell>
          <cell r="AO180" t="str">
            <v>N</v>
          </cell>
          <cell r="BA180">
            <v>10950</v>
          </cell>
          <cell r="BF180">
            <v>0</v>
          </cell>
          <cell r="BG180">
            <v>0</v>
          </cell>
        </row>
        <row r="181">
          <cell r="D181" t="str">
            <v>HHCRO</v>
          </cell>
          <cell r="E181" t="str">
            <v>N/A</v>
          </cell>
          <cell r="P181">
            <v>42835</v>
          </cell>
          <cell r="Z181">
            <v>688.62</v>
          </cell>
          <cell r="AO181" t="str">
            <v>N</v>
          </cell>
          <cell r="BA181">
            <v>2994</v>
          </cell>
          <cell r="BF181">
            <v>0</v>
          </cell>
          <cell r="BG181">
            <v>0</v>
          </cell>
        </row>
        <row r="182">
          <cell r="D182" t="str">
            <v>CERO</v>
          </cell>
          <cell r="E182" t="str">
            <v>Yes</v>
          </cell>
          <cell r="P182">
            <v>42850</v>
          </cell>
          <cell r="Z182">
            <v>1244.152</v>
          </cell>
          <cell r="AO182" t="str">
            <v>N</v>
          </cell>
          <cell r="BA182">
            <v>44.433999999999997</v>
          </cell>
          <cell r="BF182">
            <v>0</v>
          </cell>
          <cell r="BG182">
            <v>0</v>
          </cell>
        </row>
        <row r="183">
          <cell r="D183" t="str">
            <v>CERO</v>
          </cell>
          <cell r="E183" t="str">
            <v>No</v>
          </cell>
          <cell r="P183">
            <v>42837</v>
          </cell>
          <cell r="Z183">
            <v>1103.0250000000001</v>
          </cell>
          <cell r="AO183" t="str">
            <v>N</v>
          </cell>
          <cell r="BA183">
            <v>44.121000000000002</v>
          </cell>
          <cell r="BF183">
            <v>0</v>
          </cell>
          <cell r="BG183">
            <v>0</v>
          </cell>
        </row>
        <row r="184">
          <cell r="D184" t="str">
            <v>CERO</v>
          </cell>
          <cell r="E184" t="str">
            <v>Yes</v>
          </cell>
          <cell r="P184">
            <v>42837</v>
          </cell>
          <cell r="Z184">
            <v>302.54399999999998</v>
          </cell>
          <cell r="AO184" t="str">
            <v>N</v>
          </cell>
          <cell r="BA184">
            <v>12.606</v>
          </cell>
          <cell r="BF184">
            <v>0</v>
          </cell>
          <cell r="BG184">
            <v>0</v>
          </cell>
        </row>
        <row r="185">
          <cell r="D185" t="str">
            <v>HHCRO</v>
          </cell>
          <cell r="E185" t="str">
            <v>N/A</v>
          </cell>
          <cell r="P185">
            <v>42851</v>
          </cell>
          <cell r="Z185">
            <v>779.2</v>
          </cell>
          <cell r="AO185" t="str">
            <v>N</v>
          </cell>
          <cell r="BA185">
            <v>4870</v>
          </cell>
          <cell r="BF185">
            <v>0</v>
          </cell>
          <cell r="BG185">
            <v>0</v>
          </cell>
        </row>
        <row r="186">
          <cell r="D186" t="str">
            <v>HHCRO</v>
          </cell>
          <cell r="E186" t="str">
            <v>N/A</v>
          </cell>
          <cell r="P186">
            <v>42851</v>
          </cell>
          <cell r="Z186">
            <v>4332.74</v>
          </cell>
          <cell r="AO186" t="str">
            <v>N</v>
          </cell>
          <cell r="BA186">
            <v>18838</v>
          </cell>
          <cell r="BF186">
            <v>0</v>
          </cell>
          <cell r="BG186">
            <v>0</v>
          </cell>
        </row>
        <row r="187">
          <cell r="D187" t="str">
            <v>HHCRO</v>
          </cell>
          <cell r="E187" t="str">
            <v>N/A</v>
          </cell>
          <cell r="P187">
            <v>42846</v>
          </cell>
          <cell r="Z187">
            <v>2822.652</v>
          </cell>
          <cell r="AO187" t="str">
            <v>N</v>
          </cell>
          <cell r="BA187">
            <v>12272</v>
          </cell>
          <cell r="BF187">
            <v>0</v>
          </cell>
          <cell r="BG187">
            <v>0</v>
          </cell>
        </row>
        <row r="188">
          <cell r="D188" t="str">
            <v>CERO</v>
          </cell>
          <cell r="E188" t="str">
            <v>No</v>
          </cell>
          <cell r="P188">
            <v>42844</v>
          </cell>
          <cell r="Z188">
            <v>156.792</v>
          </cell>
          <cell r="AO188" t="str">
            <v>N</v>
          </cell>
          <cell r="BA188">
            <v>6.5330000000000004</v>
          </cell>
          <cell r="BF188">
            <v>0</v>
          </cell>
          <cell r="BG188">
            <v>0</v>
          </cell>
        </row>
        <row r="189">
          <cell r="D189" t="str">
            <v>HHCRO</v>
          </cell>
          <cell r="E189" t="str">
            <v>N/A</v>
          </cell>
          <cell r="P189">
            <v>42846</v>
          </cell>
          <cell r="Z189">
            <v>528.88499999999999</v>
          </cell>
          <cell r="AO189" t="str">
            <v>N</v>
          </cell>
          <cell r="BA189">
            <v>2300</v>
          </cell>
          <cell r="BF189">
            <v>0</v>
          </cell>
          <cell r="BG189">
            <v>0</v>
          </cell>
        </row>
        <row r="190">
          <cell r="D190" t="str">
            <v>HHCRO</v>
          </cell>
          <cell r="E190" t="str">
            <v>N/A</v>
          </cell>
          <cell r="P190">
            <v>42851</v>
          </cell>
          <cell r="Z190">
            <v>531.67999999999995</v>
          </cell>
          <cell r="AO190" t="str">
            <v>N</v>
          </cell>
          <cell r="BA190">
            <v>3323</v>
          </cell>
          <cell r="BF190">
            <v>0</v>
          </cell>
          <cell r="BG190">
            <v>0</v>
          </cell>
        </row>
        <row r="191">
          <cell r="D191" t="str">
            <v>HHCRO</v>
          </cell>
          <cell r="E191" t="str">
            <v>N/A</v>
          </cell>
          <cell r="P191">
            <v>42853</v>
          </cell>
          <cell r="Z191">
            <v>6828.14</v>
          </cell>
          <cell r="AO191" t="str">
            <v>N</v>
          </cell>
          <cell r="BA191">
            <v>62074</v>
          </cell>
          <cell r="BF191">
            <v>0</v>
          </cell>
          <cell r="BG191">
            <v>0</v>
          </cell>
        </row>
        <row r="192">
          <cell r="D192" t="str">
            <v>HHCRO</v>
          </cell>
          <cell r="E192" t="str">
            <v>N/A</v>
          </cell>
          <cell r="P192">
            <v>42831</v>
          </cell>
          <cell r="Z192">
            <v>2137.85</v>
          </cell>
          <cell r="AO192" t="str">
            <v>N</v>
          </cell>
          <cell r="BA192">
            <v>9295</v>
          </cell>
          <cell r="BF192">
            <v>0</v>
          </cell>
          <cell r="BG192">
            <v>0</v>
          </cell>
        </row>
        <row r="193">
          <cell r="D193" t="str">
            <v>HHCRO</v>
          </cell>
          <cell r="E193" t="str">
            <v>N/A</v>
          </cell>
          <cell r="P193">
            <v>42849</v>
          </cell>
          <cell r="Z193">
            <v>5211.25</v>
          </cell>
          <cell r="AO193" t="str">
            <v>N</v>
          </cell>
          <cell r="BA193">
            <v>47375</v>
          </cell>
          <cell r="BF193">
            <v>0</v>
          </cell>
          <cell r="BG193">
            <v>0</v>
          </cell>
        </row>
        <row r="194">
          <cell r="D194" t="str">
            <v>CERO</v>
          </cell>
          <cell r="E194" t="str">
            <v>Yes</v>
          </cell>
          <cell r="P194">
            <v>42852</v>
          </cell>
          <cell r="Z194">
            <v>28.056000000000001</v>
          </cell>
          <cell r="AO194" t="str">
            <v>N</v>
          </cell>
          <cell r="BA194">
            <v>1.169</v>
          </cell>
          <cell r="BF194">
            <v>0</v>
          </cell>
          <cell r="BG194">
            <v>0</v>
          </cell>
        </row>
        <row r="195">
          <cell r="D195" t="str">
            <v>HHCRO</v>
          </cell>
          <cell r="E195" t="str">
            <v>N/A</v>
          </cell>
          <cell r="P195">
            <v>42850</v>
          </cell>
          <cell r="Z195">
            <v>3932.48</v>
          </cell>
          <cell r="AO195" t="str">
            <v>N</v>
          </cell>
          <cell r="BA195">
            <v>24578</v>
          </cell>
          <cell r="BF195">
            <v>0</v>
          </cell>
          <cell r="BG195">
            <v>0</v>
          </cell>
        </row>
        <row r="196">
          <cell r="D196" t="str">
            <v>HHCRO</v>
          </cell>
          <cell r="E196" t="str">
            <v>N/A</v>
          </cell>
          <cell r="P196">
            <v>42852</v>
          </cell>
          <cell r="Z196">
            <v>6828.14</v>
          </cell>
          <cell r="AO196" t="str">
            <v>N</v>
          </cell>
          <cell r="BA196">
            <v>62074</v>
          </cell>
          <cell r="BF196">
            <v>0</v>
          </cell>
          <cell r="BG196">
            <v>0</v>
          </cell>
        </row>
        <row r="197">
          <cell r="D197" t="str">
            <v>CERO</v>
          </cell>
          <cell r="E197" t="str">
            <v>No</v>
          </cell>
          <cell r="P197">
            <v>42845</v>
          </cell>
          <cell r="Z197">
            <v>1323.144</v>
          </cell>
          <cell r="AO197" t="str">
            <v>N</v>
          </cell>
          <cell r="BA197">
            <v>55.131</v>
          </cell>
          <cell r="BF197">
            <v>0</v>
          </cell>
          <cell r="BG197">
            <v>0</v>
          </cell>
        </row>
        <row r="198">
          <cell r="D198" t="str">
            <v>HHCRO</v>
          </cell>
          <cell r="E198" t="str">
            <v>N/A</v>
          </cell>
          <cell r="P198">
            <v>42850</v>
          </cell>
          <cell r="Z198">
            <v>2177.12</v>
          </cell>
          <cell r="AO198" t="str">
            <v>N</v>
          </cell>
          <cell r="BA198">
            <v>13607</v>
          </cell>
          <cell r="BF198">
            <v>0</v>
          </cell>
          <cell r="BG198">
            <v>0</v>
          </cell>
        </row>
        <row r="199">
          <cell r="D199" t="str">
            <v>HHCRO</v>
          </cell>
          <cell r="E199" t="str">
            <v>N/A</v>
          </cell>
          <cell r="P199">
            <v>42843</v>
          </cell>
          <cell r="Z199">
            <v>3504.4349999999999</v>
          </cell>
          <cell r="AO199" t="str">
            <v>N</v>
          </cell>
          <cell r="BA199">
            <v>21239</v>
          </cell>
          <cell r="BF199">
            <v>0</v>
          </cell>
          <cell r="BG199">
            <v>0</v>
          </cell>
        </row>
        <row r="200">
          <cell r="D200" t="str">
            <v>HHCRO</v>
          </cell>
          <cell r="E200" t="str">
            <v>N/A</v>
          </cell>
          <cell r="P200">
            <v>42832</v>
          </cell>
          <cell r="Z200">
            <v>10242.209999999999</v>
          </cell>
          <cell r="AO200" t="str">
            <v>N</v>
          </cell>
          <cell r="BA200">
            <v>62074</v>
          </cell>
          <cell r="BF200">
            <v>0</v>
          </cell>
          <cell r="BG200">
            <v>0</v>
          </cell>
        </row>
        <row r="201">
          <cell r="D201" t="str">
            <v>CERO</v>
          </cell>
          <cell r="E201" t="str">
            <v>No</v>
          </cell>
          <cell r="P201">
            <v>42851</v>
          </cell>
          <cell r="Z201">
            <v>585.40800000000002</v>
          </cell>
          <cell r="AO201" t="str">
            <v>N</v>
          </cell>
          <cell r="BA201">
            <v>24.391999999999999</v>
          </cell>
          <cell r="BF201">
            <v>0</v>
          </cell>
          <cell r="BG201">
            <v>0</v>
          </cell>
        </row>
        <row r="202">
          <cell r="D202" t="str">
            <v>HHCRO</v>
          </cell>
          <cell r="E202" t="str">
            <v>N/A</v>
          </cell>
          <cell r="P202">
            <v>42845</v>
          </cell>
          <cell r="Z202">
            <v>410.02499999999998</v>
          </cell>
          <cell r="AO202" t="str">
            <v>N</v>
          </cell>
          <cell r="BA202">
            <v>2485</v>
          </cell>
          <cell r="BF202">
            <v>0</v>
          </cell>
          <cell r="BG202">
            <v>0</v>
          </cell>
        </row>
        <row r="203">
          <cell r="D203" t="str">
            <v>CERO</v>
          </cell>
          <cell r="E203" t="str">
            <v>No</v>
          </cell>
          <cell r="P203">
            <v>42853</v>
          </cell>
          <cell r="Z203">
            <v>984.048</v>
          </cell>
          <cell r="AO203" t="str">
            <v>N</v>
          </cell>
          <cell r="BA203">
            <v>41.002000000000002</v>
          </cell>
          <cell r="BF203">
            <v>0</v>
          </cell>
          <cell r="BG203">
            <v>0</v>
          </cell>
        </row>
        <row r="204">
          <cell r="D204" t="str">
            <v>CERO</v>
          </cell>
          <cell r="E204" t="str">
            <v>No</v>
          </cell>
          <cell r="P204">
            <v>42846</v>
          </cell>
          <cell r="Z204">
            <v>567.28800000000001</v>
          </cell>
          <cell r="AO204" t="str">
            <v>N</v>
          </cell>
          <cell r="BA204">
            <v>23.637</v>
          </cell>
          <cell r="BF204">
            <v>0</v>
          </cell>
          <cell r="BG204">
            <v>0</v>
          </cell>
        </row>
        <row r="205">
          <cell r="D205" t="str">
            <v>CERO</v>
          </cell>
          <cell r="E205" t="str">
            <v>No</v>
          </cell>
          <cell r="P205">
            <v>42844</v>
          </cell>
          <cell r="Z205">
            <v>397.95299999999997</v>
          </cell>
          <cell r="AO205" t="str">
            <v>N</v>
          </cell>
          <cell r="BA205">
            <v>14.739000000000001</v>
          </cell>
          <cell r="BF205">
            <v>0</v>
          </cell>
          <cell r="BG205">
            <v>0</v>
          </cell>
        </row>
        <row r="206">
          <cell r="D206" t="str">
            <v>CERO</v>
          </cell>
          <cell r="E206" t="str">
            <v>No</v>
          </cell>
          <cell r="P206">
            <v>42849</v>
          </cell>
          <cell r="Z206">
            <v>1058.904</v>
          </cell>
          <cell r="AO206" t="str">
            <v>N</v>
          </cell>
          <cell r="BA206">
            <v>44.121000000000002</v>
          </cell>
          <cell r="BF206">
            <v>0</v>
          </cell>
          <cell r="BG206">
            <v>0</v>
          </cell>
        </row>
        <row r="207">
          <cell r="D207" t="str">
            <v>HHCRO</v>
          </cell>
          <cell r="E207" t="str">
            <v>N/A</v>
          </cell>
          <cell r="P207">
            <v>42852</v>
          </cell>
          <cell r="Z207">
            <v>1673.1</v>
          </cell>
          <cell r="AO207" t="str">
            <v>N</v>
          </cell>
          <cell r="BA207">
            <v>9295</v>
          </cell>
          <cell r="BF207">
            <v>0</v>
          </cell>
          <cell r="BG207">
            <v>0</v>
          </cell>
        </row>
        <row r="208">
          <cell r="D208" t="str">
            <v>CERO</v>
          </cell>
          <cell r="E208" t="str">
            <v>No</v>
          </cell>
          <cell r="P208">
            <v>42844</v>
          </cell>
          <cell r="Z208">
            <v>693.33600000000001</v>
          </cell>
          <cell r="AO208" t="str">
            <v>N</v>
          </cell>
          <cell r="BA208">
            <v>28.888999999999999</v>
          </cell>
          <cell r="BF208">
            <v>0</v>
          </cell>
          <cell r="BG208">
            <v>0</v>
          </cell>
        </row>
        <row r="209">
          <cell r="D209" t="str">
            <v>CERO</v>
          </cell>
          <cell r="E209" t="str">
            <v>No</v>
          </cell>
          <cell r="P209">
            <v>42828</v>
          </cell>
          <cell r="Z209">
            <v>658.58399999999995</v>
          </cell>
          <cell r="AO209" t="str">
            <v>N</v>
          </cell>
          <cell r="BA209">
            <v>24.391999999999999</v>
          </cell>
          <cell r="BF209">
            <v>0</v>
          </cell>
          <cell r="BG209">
            <v>0</v>
          </cell>
        </row>
        <row r="210">
          <cell r="D210" t="str">
            <v>CERO</v>
          </cell>
          <cell r="E210" t="str">
            <v>No</v>
          </cell>
          <cell r="P210">
            <v>42828</v>
          </cell>
          <cell r="Z210">
            <v>354.52</v>
          </cell>
          <cell r="AO210" t="str">
            <v>N</v>
          </cell>
          <cell r="BA210">
            <v>8.8629999999999995</v>
          </cell>
          <cell r="BF210">
            <v>0</v>
          </cell>
          <cell r="BG210">
            <v>0</v>
          </cell>
        </row>
        <row r="211">
          <cell r="D211" t="str">
            <v>CERO</v>
          </cell>
          <cell r="E211" t="str">
            <v>Yes</v>
          </cell>
          <cell r="P211">
            <v>42849</v>
          </cell>
          <cell r="Z211">
            <v>694.10400000000004</v>
          </cell>
          <cell r="AO211" t="str">
            <v>N</v>
          </cell>
          <cell r="BA211">
            <v>28.920999999999999</v>
          </cell>
          <cell r="BF211">
            <v>0</v>
          </cell>
          <cell r="BG211">
            <v>0</v>
          </cell>
        </row>
        <row r="212">
          <cell r="D212" t="str">
            <v>CERO</v>
          </cell>
          <cell r="E212" t="str">
            <v>No</v>
          </cell>
          <cell r="P212">
            <v>42828</v>
          </cell>
          <cell r="Z212">
            <v>326.95999999999998</v>
          </cell>
          <cell r="AO212" t="str">
            <v>N</v>
          </cell>
          <cell r="BA212">
            <v>8.1739999999999995</v>
          </cell>
          <cell r="BF212">
            <v>0</v>
          </cell>
          <cell r="BG212">
            <v>0</v>
          </cell>
        </row>
        <row r="213">
          <cell r="D213" t="str">
            <v>CERO</v>
          </cell>
          <cell r="E213" t="str">
            <v>No</v>
          </cell>
          <cell r="P213">
            <v>42849</v>
          </cell>
          <cell r="Z213">
            <v>1025.05</v>
          </cell>
          <cell r="AO213" t="str">
            <v>N</v>
          </cell>
          <cell r="BA213">
            <v>41.002000000000002</v>
          </cell>
          <cell r="BF213">
            <v>0</v>
          </cell>
          <cell r="BG213">
            <v>0</v>
          </cell>
        </row>
        <row r="214">
          <cell r="D214" t="str">
            <v>HHCRO</v>
          </cell>
          <cell r="E214" t="str">
            <v>N/A</v>
          </cell>
          <cell r="P214">
            <v>42836</v>
          </cell>
          <cell r="Z214">
            <v>351.34399999999999</v>
          </cell>
          <cell r="AO214" t="str">
            <v>N</v>
          </cell>
          <cell r="BA214">
            <v>2510</v>
          </cell>
          <cell r="BF214">
            <v>0</v>
          </cell>
          <cell r="BG214">
            <v>0</v>
          </cell>
        </row>
        <row r="215">
          <cell r="D215" t="str">
            <v>CERO</v>
          </cell>
          <cell r="E215" t="str">
            <v>No</v>
          </cell>
          <cell r="P215">
            <v>42849</v>
          </cell>
          <cell r="Z215">
            <v>156.792</v>
          </cell>
          <cell r="AO215" t="str">
            <v>N</v>
          </cell>
          <cell r="BA215">
            <v>6.5330000000000004</v>
          </cell>
          <cell r="BF215">
            <v>0</v>
          </cell>
          <cell r="BG215">
            <v>0</v>
          </cell>
        </row>
        <row r="216">
          <cell r="D216" t="str">
            <v>CERO</v>
          </cell>
          <cell r="E216" t="str">
            <v>Yes</v>
          </cell>
          <cell r="P216">
            <v>42849</v>
          </cell>
          <cell r="Z216">
            <v>302.82499999999999</v>
          </cell>
          <cell r="AO216" t="str">
            <v>N</v>
          </cell>
          <cell r="BA216">
            <v>12.113</v>
          </cell>
          <cell r="BF216">
            <v>0</v>
          </cell>
          <cell r="BG216">
            <v>0</v>
          </cell>
        </row>
        <row r="217">
          <cell r="D217" t="str">
            <v>CERO</v>
          </cell>
          <cell r="E217" t="str">
            <v>No</v>
          </cell>
          <cell r="P217">
            <v>42843</v>
          </cell>
          <cell r="Z217">
            <v>1236.96</v>
          </cell>
          <cell r="AO217" t="str">
            <v>N</v>
          </cell>
          <cell r="BA217">
            <v>51.54</v>
          </cell>
          <cell r="BF217">
            <v>0</v>
          </cell>
          <cell r="BG217">
            <v>0</v>
          </cell>
        </row>
        <row r="218">
          <cell r="D218" t="str">
            <v>CERO</v>
          </cell>
          <cell r="E218" t="str">
            <v>No</v>
          </cell>
          <cell r="P218">
            <v>42838</v>
          </cell>
          <cell r="Z218">
            <v>745.34400000000005</v>
          </cell>
          <cell r="AO218" t="str">
            <v>N</v>
          </cell>
          <cell r="BA218">
            <v>31.056000000000001</v>
          </cell>
          <cell r="BF218">
            <v>0</v>
          </cell>
          <cell r="BG218">
            <v>0</v>
          </cell>
        </row>
        <row r="219">
          <cell r="D219" t="str">
            <v>CERO</v>
          </cell>
          <cell r="E219" t="str">
            <v>Yes</v>
          </cell>
          <cell r="P219">
            <v>42838</v>
          </cell>
          <cell r="Z219">
            <v>280.488</v>
          </cell>
          <cell r="AO219" t="str">
            <v>N</v>
          </cell>
          <cell r="BA219">
            <v>11.686999999999999</v>
          </cell>
          <cell r="BF219">
            <v>0</v>
          </cell>
          <cell r="BG219">
            <v>0</v>
          </cell>
        </row>
        <row r="220">
          <cell r="D220" t="str">
            <v>CERO</v>
          </cell>
          <cell r="E220" t="str">
            <v>Yes</v>
          </cell>
          <cell r="P220">
            <v>42850</v>
          </cell>
          <cell r="Z220">
            <v>1566.3119999999999</v>
          </cell>
          <cell r="AO220" t="str">
            <v>N</v>
          </cell>
          <cell r="BA220">
            <v>65.263000000000005</v>
          </cell>
          <cell r="BF220">
            <v>0</v>
          </cell>
          <cell r="BG220">
            <v>0</v>
          </cell>
        </row>
        <row r="221">
          <cell r="D221" t="str">
            <v>CERO</v>
          </cell>
          <cell r="E221" t="str">
            <v>No</v>
          </cell>
          <cell r="P221">
            <v>42832</v>
          </cell>
          <cell r="Z221">
            <v>323.04000000000002</v>
          </cell>
          <cell r="AO221" t="str">
            <v>N</v>
          </cell>
          <cell r="BA221">
            <v>8.0760000000000005</v>
          </cell>
          <cell r="BF221">
            <v>0</v>
          </cell>
          <cell r="BG221">
            <v>0</v>
          </cell>
        </row>
        <row r="222">
          <cell r="D222" t="str">
            <v>HHCRO</v>
          </cell>
          <cell r="E222" t="str">
            <v>N/A</v>
          </cell>
          <cell r="P222">
            <v>42853</v>
          </cell>
          <cell r="Z222">
            <v>355.58</v>
          </cell>
          <cell r="AO222" t="str">
            <v>N</v>
          </cell>
          <cell r="BA222">
            <v>1546</v>
          </cell>
          <cell r="BF222">
            <v>0</v>
          </cell>
          <cell r="BG222">
            <v>0</v>
          </cell>
        </row>
        <row r="223">
          <cell r="D223" t="str">
            <v>CERO</v>
          </cell>
          <cell r="E223" t="str">
            <v>No</v>
          </cell>
          <cell r="P223">
            <v>42850</v>
          </cell>
          <cell r="Z223">
            <v>585.97500000000002</v>
          </cell>
          <cell r="AO223" t="str">
            <v>N</v>
          </cell>
          <cell r="BA223">
            <v>23.439</v>
          </cell>
          <cell r="BF223">
            <v>0</v>
          </cell>
          <cell r="BG223">
            <v>0</v>
          </cell>
        </row>
        <row r="224">
          <cell r="D224" t="str">
            <v>CERO</v>
          </cell>
          <cell r="E224" t="str">
            <v>No</v>
          </cell>
          <cell r="P224">
            <v>42853</v>
          </cell>
          <cell r="Z224">
            <v>989.56799999999998</v>
          </cell>
          <cell r="AO224" t="str">
            <v>N</v>
          </cell>
          <cell r="BA224">
            <v>41.231999999999999</v>
          </cell>
          <cell r="BF224">
            <v>0</v>
          </cell>
          <cell r="BG224">
            <v>0</v>
          </cell>
        </row>
        <row r="225">
          <cell r="D225" t="str">
            <v>CERO</v>
          </cell>
          <cell r="E225" t="str">
            <v>No</v>
          </cell>
          <cell r="P225">
            <v>42845</v>
          </cell>
          <cell r="Z225">
            <v>1058.904</v>
          </cell>
          <cell r="AO225" t="str">
            <v>N</v>
          </cell>
          <cell r="BA225">
            <v>44.121000000000002</v>
          </cell>
          <cell r="BF225">
            <v>0</v>
          </cell>
          <cell r="BG225">
            <v>0</v>
          </cell>
        </row>
        <row r="226">
          <cell r="D226" t="str">
            <v>CERO</v>
          </cell>
          <cell r="E226" t="str">
            <v>No</v>
          </cell>
          <cell r="P226">
            <v>42851</v>
          </cell>
          <cell r="Z226">
            <v>1103.0250000000001</v>
          </cell>
          <cell r="AO226" t="str">
            <v>N</v>
          </cell>
          <cell r="BA226">
            <v>44.121000000000002</v>
          </cell>
          <cell r="BF226">
            <v>0</v>
          </cell>
          <cell r="BG226">
            <v>0</v>
          </cell>
        </row>
        <row r="227">
          <cell r="D227" t="str">
            <v>CERO</v>
          </cell>
          <cell r="E227" t="str">
            <v>No</v>
          </cell>
          <cell r="P227">
            <v>42849</v>
          </cell>
          <cell r="Z227">
            <v>1150.32</v>
          </cell>
          <cell r="AO227" t="str">
            <v>N</v>
          </cell>
          <cell r="BA227">
            <v>47.93</v>
          </cell>
          <cell r="BF227">
            <v>0</v>
          </cell>
          <cell r="BG227">
            <v>0</v>
          </cell>
        </row>
        <row r="228">
          <cell r="D228" t="str">
            <v>CERO</v>
          </cell>
          <cell r="E228" t="str">
            <v>No</v>
          </cell>
          <cell r="P228">
            <v>42850</v>
          </cell>
          <cell r="Z228">
            <v>1113.2639999999999</v>
          </cell>
          <cell r="AO228" t="str">
            <v>N</v>
          </cell>
          <cell r="BA228">
            <v>46.386000000000003</v>
          </cell>
          <cell r="BF228">
            <v>0</v>
          </cell>
          <cell r="BG228">
            <v>0</v>
          </cell>
        </row>
        <row r="229">
          <cell r="D229" t="str">
            <v>CERO</v>
          </cell>
          <cell r="E229" t="str">
            <v>No</v>
          </cell>
          <cell r="P229">
            <v>42852</v>
          </cell>
          <cell r="Z229">
            <v>1198.25</v>
          </cell>
          <cell r="AO229" t="str">
            <v>N</v>
          </cell>
          <cell r="BA229">
            <v>47.93</v>
          </cell>
          <cell r="BF229">
            <v>0</v>
          </cell>
          <cell r="BG229">
            <v>0</v>
          </cell>
        </row>
        <row r="230">
          <cell r="D230" t="str">
            <v>CERO</v>
          </cell>
          <cell r="E230" t="str">
            <v>No</v>
          </cell>
          <cell r="P230">
            <v>42851</v>
          </cell>
          <cell r="Z230">
            <v>257.7</v>
          </cell>
          <cell r="AO230" t="str">
            <v>N</v>
          </cell>
          <cell r="BA230">
            <v>10.308</v>
          </cell>
          <cell r="BF230">
            <v>0</v>
          </cell>
          <cell r="BG230">
            <v>0</v>
          </cell>
        </row>
        <row r="231">
          <cell r="D231" t="str">
            <v>CERO</v>
          </cell>
          <cell r="E231" t="str">
            <v>No</v>
          </cell>
          <cell r="P231">
            <v>42829</v>
          </cell>
          <cell r="Z231">
            <v>622.92499999999995</v>
          </cell>
          <cell r="AO231" t="str">
            <v>N</v>
          </cell>
          <cell r="BA231">
            <v>24.917000000000002</v>
          </cell>
          <cell r="BF231">
            <v>0</v>
          </cell>
          <cell r="BG231">
            <v>0</v>
          </cell>
        </row>
        <row r="232">
          <cell r="D232" t="str">
            <v>CERO</v>
          </cell>
          <cell r="E232" t="str">
            <v>Yes</v>
          </cell>
          <cell r="P232">
            <v>42850</v>
          </cell>
          <cell r="Z232">
            <v>829.63199999999995</v>
          </cell>
          <cell r="AO232" t="str">
            <v>N</v>
          </cell>
          <cell r="BA232">
            <v>34.567999999999998</v>
          </cell>
          <cell r="BF232">
            <v>0</v>
          </cell>
          <cell r="BG232">
            <v>0</v>
          </cell>
        </row>
        <row r="233">
          <cell r="D233" t="str">
            <v>CERO</v>
          </cell>
          <cell r="E233" t="str">
            <v>No</v>
          </cell>
          <cell r="P233">
            <v>42846</v>
          </cell>
          <cell r="Z233">
            <v>1236.96</v>
          </cell>
          <cell r="AO233" t="str">
            <v>N</v>
          </cell>
          <cell r="BA233">
            <v>51.54</v>
          </cell>
          <cell r="BF233">
            <v>0</v>
          </cell>
          <cell r="BG233">
            <v>0</v>
          </cell>
        </row>
        <row r="234">
          <cell r="D234" t="str">
            <v>CERO</v>
          </cell>
          <cell r="E234" t="str">
            <v>No</v>
          </cell>
          <cell r="P234">
            <v>42851</v>
          </cell>
          <cell r="Z234">
            <v>1103.0250000000001</v>
          </cell>
          <cell r="AO234" t="str">
            <v>N</v>
          </cell>
          <cell r="BA234">
            <v>44.121000000000002</v>
          </cell>
          <cell r="BF234">
            <v>0</v>
          </cell>
          <cell r="BG234">
            <v>0</v>
          </cell>
        </row>
        <row r="235">
          <cell r="D235" t="str">
            <v>CERO</v>
          </cell>
          <cell r="E235" t="str">
            <v>No</v>
          </cell>
          <cell r="P235">
            <v>42829</v>
          </cell>
          <cell r="Z235">
            <v>302.82499999999999</v>
          </cell>
          <cell r="AO235" t="str">
            <v>N</v>
          </cell>
          <cell r="BA235">
            <v>12.113</v>
          </cell>
          <cell r="BF235">
            <v>0</v>
          </cell>
          <cell r="BG235">
            <v>0</v>
          </cell>
        </row>
        <row r="236">
          <cell r="D236" t="str">
            <v>CERO</v>
          </cell>
          <cell r="E236" t="str">
            <v>No</v>
          </cell>
          <cell r="P236">
            <v>42852</v>
          </cell>
          <cell r="Z236">
            <v>1078.425</v>
          </cell>
          <cell r="AO236" t="str">
            <v>N</v>
          </cell>
          <cell r="BA236">
            <v>43.137</v>
          </cell>
          <cell r="BF236">
            <v>0</v>
          </cell>
          <cell r="BG236">
            <v>0</v>
          </cell>
        </row>
        <row r="237">
          <cell r="D237" t="str">
            <v>CERO</v>
          </cell>
          <cell r="E237" t="str">
            <v>Yes</v>
          </cell>
          <cell r="P237">
            <v>42849</v>
          </cell>
          <cell r="Z237">
            <v>373.42500000000001</v>
          </cell>
          <cell r="AO237" t="str">
            <v>N</v>
          </cell>
          <cell r="BA237">
            <v>14.936999999999999</v>
          </cell>
          <cell r="BF237">
            <v>0</v>
          </cell>
          <cell r="BG237">
            <v>0</v>
          </cell>
        </row>
        <row r="238">
          <cell r="D238" t="str">
            <v>CERO</v>
          </cell>
          <cell r="E238" t="str">
            <v>No</v>
          </cell>
          <cell r="P238">
            <v>42832</v>
          </cell>
          <cell r="Z238">
            <v>302.82499999999999</v>
          </cell>
          <cell r="AO238" t="str">
            <v>N</v>
          </cell>
          <cell r="BA238">
            <v>12.113</v>
          </cell>
          <cell r="BF238">
            <v>0</v>
          </cell>
          <cell r="BG238">
            <v>0</v>
          </cell>
        </row>
        <row r="239">
          <cell r="D239" t="str">
            <v>CERO</v>
          </cell>
          <cell r="E239" t="str">
            <v>No</v>
          </cell>
          <cell r="P239">
            <v>42852</v>
          </cell>
          <cell r="Z239">
            <v>629.52</v>
          </cell>
          <cell r="AO239" t="str">
            <v>N</v>
          </cell>
          <cell r="BA239">
            <v>26.23</v>
          </cell>
          <cell r="BF239">
            <v>0</v>
          </cell>
          <cell r="BG239">
            <v>0</v>
          </cell>
        </row>
        <row r="240">
          <cell r="D240" t="str">
            <v>CERO</v>
          </cell>
          <cell r="E240" t="str">
            <v>No</v>
          </cell>
          <cell r="P240">
            <v>42845</v>
          </cell>
          <cell r="Z240">
            <v>622.92499999999995</v>
          </cell>
          <cell r="AO240" t="str">
            <v>N</v>
          </cell>
          <cell r="BA240">
            <v>24.917000000000002</v>
          </cell>
          <cell r="BF240">
            <v>0</v>
          </cell>
          <cell r="BG240">
            <v>0</v>
          </cell>
        </row>
        <row r="241">
          <cell r="D241" t="str">
            <v>CERO</v>
          </cell>
          <cell r="E241" t="str">
            <v>No</v>
          </cell>
          <cell r="P241">
            <v>42852</v>
          </cell>
          <cell r="Z241">
            <v>609.79999999999995</v>
          </cell>
          <cell r="AO241" t="str">
            <v>N</v>
          </cell>
          <cell r="BA241">
            <v>24.391999999999999</v>
          </cell>
          <cell r="BF241">
            <v>0</v>
          </cell>
          <cell r="BG241">
            <v>0</v>
          </cell>
        </row>
        <row r="242">
          <cell r="D242" t="str">
            <v>CERO</v>
          </cell>
          <cell r="E242" t="str">
            <v>No</v>
          </cell>
          <cell r="P242">
            <v>42850</v>
          </cell>
          <cell r="Z242">
            <v>776.4</v>
          </cell>
          <cell r="AO242" t="str">
            <v>N</v>
          </cell>
          <cell r="BA242">
            <v>31.056000000000001</v>
          </cell>
          <cell r="BF242">
            <v>0</v>
          </cell>
          <cell r="BG242">
            <v>0</v>
          </cell>
        </row>
        <row r="243">
          <cell r="D243" t="str">
            <v>CERO</v>
          </cell>
          <cell r="E243" t="str">
            <v>No</v>
          </cell>
          <cell r="P243">
            <v>42832</v>
          </cell>
          <cell r="Z243">
            <v>302.82499999999999</v>
          </cell>
          <cell r="AO243" t="str">
            <v>N</v>
          </cell>
          <cell r="BA243">
            <v>12.113</v>
          </cell>
          <cell r="BF243">
            <v>0</v>
          </cell>
          <cell r="BG243">
            <v>0</v>
          </cell>
        </row>
        <row r="244">
          <cell r="D244" t="str">
            <v>CERO</v>
          </cell>
          <cell r="E244" t="str">
            <v>Yes</v>
          </cell>
          <cell r="P244">
            <v>42853</v>
          </cell>
          <cell r="Z244">
            <v>609.79999999999995</v>
          </cell>
          <cell r="AO244" t="str">
            <v>N</v>
          </cell>
          <cell r="BA244">
            <v>24.391999999999999</v>
          </cell>
          <cell r="BF244">
            <v>0</v>
          </cell>
          <cell r="BG244">
            <v>0</v>
          </cell>
        </row>
        <row r="245">
          <cell r="D245" t="str">
            <v>CERO</v>
          </cell>
          <cell r="E245" t="str">
            <v>No</v>
          </cell>
          <cell r="P245">
            <v>42851</v>
          </cell>
          <cell r="Z245">
            <v>574.67999999999995</v>
          </cell>
          <cell r="AO245" t="str">
            <v>N</v>
          </cell>
          <cell r="BA245">
            <v>23.945</v>
          </cell>
          <cell r="BF245">
            <v>0</v>
          </cell>
          <cell r="BG245">
            <v>0</v>
          </cell>
        </row>
        <row r="246">
          <cell r="D246" t="str">
            <v>CERO</v>
          </cell>
          <cell r="E246" t="str">
            <v>Yes</v>
          </cell>
          <cell r="P246">
            <v>42836</v>
          </cell>
          <cell r="Z246">
            <v>426.85</v>
          </cell>
          <cell r="AO246" t="str">
            <v>N</v>
          </cell>
          <cell r="BA246">
            <v>17.074000000000002</v>
          </cell>
          <cell r="BF246">
            <v>0</v>
          </cell>
          <cell r="BG246">
            <v>0</v>
          </cell>
        </row>
        <row r="247">
          <cell r="D247" t="str">
            <v>CERO</v>
          </cell>
          <cell r="E247" t="str">
            <v>Yes</v>
          </cell>
          <cell r="P247">
            <v>42845</v>
          </cell>
          <cell r="Z247">
            <v>1531.425</v>
          </cell>
          <cell r="AO247" t="str">
            <v>N</v>
          </cell>
          <cell r="BA247">
            <v>61.256999999999998</v>
          </cell>
          <cell r="BF247">
            <v>0</v>
          </cell>
          <cell r="BG247">
            <v>0</v>
          </cell>
        </row>
        <row r="248">
          <cell r="D248" t="str">
            <v>CERO</v>
          </cell>
          <cell r="E248" t="str">
            <v>Yes</v>
          </cell>
          <cell r="P248">
            <v>42850</v>
          </cell>
          <cell r="Z248">
            <v>1367.2249999999999</v>
          </cell>
          <cell r="AO248" t="str">
            <v>N</v>
          </cell>
          <cell r="BA248">
            <v>54.689</v>
          </cell>
          <cell r="BF248">
            <v>0</v>
          </cell>
          <cell r="BG248">
            <v>0</v>
          </cell>
        </row>
        <row r="249">
          <cell r="D249" t="str">
            <v>CERO</v>
          </cell>
          <cell r="E249" t="str">
            <v>Yes</v>
          </cell>
          <cell r="P249">
            <v>42851</v>
          </cell>
          <cell r="Z249">
            <v>1159.6500000000001</v>
          </cell>
          <cell r="AO249" t="str">
            <v>N</v>
          </cell>
          <cell r="BA249">
            <v>46.386000000000003</v>
          </cell>
          <cell r="BF249">
            <v>0</v>
          </cell>
          <cell r="BG249">
            <v>0</v>
          </cell>
        </row>
        <row r="250">
          <cell r="D250" t="str">
            <v>CERO</v>
          </cell>
          <cell r="E250" t="str">
            <v>No</v>
          </cell>
          <cell r="P250">
            <v>42851</v>
          </cell>
          <cell r="Z250">
            <v>1198.25</v>
          </cell>
          <cell r="AO250" t="str">
            <v>N</v>
          </cell>
          <cell r="BA250">
            <v>47.93</v>
          </cell>
          <cell r="BF250">
            <v>0</v>
          </cell>
          <cell r="BG250">
            <v>0</v>
          </cell>
        </row>
        <row r="251">
          <cell r="D251" t="str">
            <v>CERO</v>
          </cell>
          <cell r="E251" t="str">
            <v>Yes</v>
          </cell>
          <cell r="P251">
            <v>42851</v>
          </cell>
          <cell r="Z251">
            <v>1288.5</v>
          </cell>
          <cell r="AO251" t="str">
            <v>N</v>
          </cell>
          <cell r="BA251">
            <v>51.54</v>
          </cell>
          <cell r="BF251">
            <v>0</v>
          </cell>
          <cell r="BG251">
            <v>0</v>
          </cell>
        </row>
        <row r="252">
          <cell r="D252" t="str">
            <v>CERO</v>
          </cell>
          <cell r="E252" t="str">
            <v>No</v>
          </cell>
          <cell r="P252">
            <v>42849</v>
          </cell>
          <cell r="Z252">
            <v>609.79999999999995</v>
          </cell>
          <cell r="AO252" t="str">
            <v>N</v>
          </cell>
          <cell r="BA252">
            <v>24.391999999999999</v>
          </cell>
          <cell r="BF252">
            <v>0</v>
          </cell>
          <cell r="BG252">
            <v>0</v>
          </cell>
        </row>
        <row r="253">
          <cell r="D253" t="str">
            <v>CERO</v>
          </cell>
          <cell r="E253" t="str">
            <v>No</v>
          </cell>
          <cell r="P253">
            <v>42850</v>
          </cell>
          <cell r="Z253">
            <v>992.72500000000002</v>
          </cell>
          <cell r="AO253" t="str">
            <v>N</v>
          </cell>
          <cell r="BA253">
            <v>39.709000000000003</v>
          </cell>
          <cell r="BF253">
            <v>0</v>
          </cell>
          <cell r="BG253">
            <v>0</v>
          </cell>
        </row>
        <row r="254">
          <cell r="D254" t="str">
            <v>CERO</v>
          </cell>
          <cell r="E254" t="str">
            <v>Yes</v>
          </cell>
          <cell r="P254">
            <v>42846</v>
          </cell>
          <cell r="Z254">
            <v>1560.65</v>
          </cell>
          <cell r="AO254" t="str">
            <v>N</v>
          </cell>
          <cell r="BA254">
            <v>62.426000000000002</v>
          </cell>
          <cell r="BF254">
            <v>0</v>
          </cell>
          <cell r="BG254">
            <v>0</v>
          </cell>
        </row>
        <row r="255">
          <cell r="D255" t="str">
            <v>CERO</v>
          </cell>
          <cell r="E255" t="str">
            <v>Yes</v>
          </cell>
          <cell r="P255">
            <v>42851</v>
          </cell>
          <cell r="Z255">
            <v>1631.575</v>
          </cell>
          <cell r="AO255" t="str">
            <v>N</v>
          </cell>
          <cell r="BA255">
            <v>65.263000000000005</v>
          </cell>
          <cell r="BF255">
            <v>0</v>
          </cell>
          <cell r="BG255">
            <v>0</v>
          </cell>
        </row>
        <row r="256">
          <cell r="D256" t="str">
            <v>CERO</v>
          </cell>
          <cell r="E256" t="str">
            <v>Yes</v>
          </cell>
          <cell r="P256">
            <v>42851</v>
          </cell>
          <cell r="Z256">
            <v>3293.35</v>
          </cell>
          <cell r="AO256" t="str">
            <v>N</v>
          </cell>
          <cell r="BA256">
            <v>131.73400000000001</v>
          </cell>
          <cell r="BF256">
            <v>0</v>
          </cell>
          <cell r="BG256">
            <v>0</v>
          </cell>
        </row>
        <row r="257">
          <cell r="D257" t="str">
            <v>CERO</v>
          </cell>
          <cell r="E257" t="str">
            <v>Yes</v>
          </cell>
          <cell r="P257">
            <v>42851</v>
          </cell>
          <cell r="Z257">
            <v>855.5</v>
          </cell>
          <cell r="AO257" t="str">
            <v>N</v>
          </cell>
          <cell r="BA257">
            <v>34.22</v>
          </cell>
          <cell r="BF257">
            <v>0</v>
          </cell>
          <cell r="BG257">
            <v>0</v>
          </cell>
        </row>
        <row r="258">
          <cell r="D258" t="str">
            <v>HHCRO</v>
          </cell>
          <cell r="E258" t="str">
            <v>N/A</v>
          </cell>
          <cell r="P258">
            <v>42855</v>
          </cell>
          <cell r="Z258">
            <v>4693.92</v>
          </cell>
          <cell r="AO258" t="str">
            <v>N</v>
          </cell>
          <cell r="BA258">
            <v>28448</v>
          </cell>
          <cell r="BF258">
            <v>0</v>
          </cell>
          <cell r="BG258">
            <v>0</v>
          </cell>
        </row>
        <row r="259">
          <cell r="D259" t="str">
            <v>CERO</v>
          </cell>
          <cell r="E259" t="str">
            <v>Yes</v>
          </cell>
          <cell r="P259">
            <v>42852</v>
          </cell>
          <cell r="Z259">
            <v>1078.425</v>
          </cell>
          <cell r="AO259" t="str">
            <v>N</v>
          </cell>
          <cell r="BA259">
            <v>43.137</v>
          </cell>
          <cell r="BF259">
            <v>0</v>
          </cell>
          <cell r="BG259">
            <v>0</v>
          </cell>
        </row>
        <row r="260">
          <cell r="D260" t="str">
            <v>CERO</v>
          </cell>
          <cell r="E260" t="str">
            <v>Yes</v>
          </cell>
          <cell r="P260">
            <v>42851</v>
          </cell>
          <cell r="Z260">
            <v>886.36800000000005</v>
          </cell>
          <cell r="AO260" t="str">
            <v>N</v>
          </cell>
          <cell r="BA260">
            <v>36.932000000000002</v>
          </cell>
          <cell r="BF260">
            <v>0</v>
          </cell>
          <cell r="BG260">
            <v>0</v>
          </cell>
        </row>
        <row r="261">
          <cell r="D261" t="str">
            <v>CERO</v>
          </cell>
          <cell r="E261" t="str">
            <v>No</v>
          </cell>
          <cell r="P261">
            <v>42850</v>
          </cell>
          <cell r="Z261">
            <v>622.92499999999995</v>
          </cell>
          <cell r="AO261" t="str">
            <v>N</v>
          </cell>
          <cell r="BA261">
            <v>24.917000000000002</v>
          </cell>
          <cell r="BF261">
            <v>0</v>
          </cell>
          <cell r="BG261">
            <v>0</v>
          </cell>
        </row>
        <row r="262">
          <cell r="D262" t="str">
            <v>CERO</v>
          </cell>
          <cell r="E262" t="str">
            <v>No</v>
          </cell>
          <cell r="P262">
            <v>42836</v>
          </cell>
          <cell r="Z262">
            <v>459.02499999999998</v>
          </cell>
          <cell r="AO262" t="str">
            <v>N</v>
          </cell>
          <cell r="BA262">
            <v>18.361000000000001</v>
          </cell>
          <cell r="BF262">
            <v>0</v>
          </cell>
          <cell r="BG262">
            <v>0</v>
          </cell>
        </row>
        <row r="263">
          <cell r="D263" t="str">
            <v>CERO</v>
          </cell>
          <cell r="E263" t="str">
            <v>Yes</v>
          </cell>
          <cell r="P263">
            <v>42829</v>
          </cell>
          <cell r="Z263">
            <v>387.34199999999998</v>
          </cell>
          <cell r="AO263" t="str">
            <v>N</v>
          </cell>
          <cell r="BA263">
            <v>14.346</v>
          </cell>
          <cell r="BF263">
            <v>0</v>
          </cell>
          <cell r="BG263">
            <v>0</v>
          </cell>
        </row>
        <row r="264">
          <cell r="D264" t="str">
            <v>CERO</v>
          </cell>
          <cell r="E264" t="str">
            <v>No</v>
          </cell>
          <cell r="P264">
            <v>42831</v>
          </cell>
          <cell r="Z264">
            <v>1198.25</v>
          </cell>
          <cell r="AO264" t="str">
            <v>N</v>
          </cell>
          <cell r="BA264">
            <v>47.93</v>
          </cell>
          <cell r="BF264">
            <v>0</v>
          </cell>
          <cell r="BG264">
            <v>0</v>
          </cell>
        </row>
        <row r="265">
          <cell r="D265" t="str">
            <v>CERO</v>
          </cell>
          <cell r="E265" t="str">
            <v>No</v>
          </cell>
          <cell r="P265">
            <v>42830</v>
          </cell>
          <cell r="Z265">
            <v>947.92499999999995</v>
          </cell>
          <cell r="AO265" t="str">
            <v>N</v>
          </cell>
          <cell r="BA265">
            <v>37.917000000000002</v>
          </cell>
          <cell r="BF265">
            <v>0</v>
          </cell>
          <cell r="BG265">
            <v>0</v>
          </cell>
        </row>
        <row r="266">
          <cell r="D266" t="str">
            <v>CERO</v>
          </cell>
          <cell r="E266" t="str">
            <v>Yes</v>
          </cell>
          <cell r="P266">
            <v>42853</v>
          </cell>
          <cell r="Z266">
            <v>1531.425</v>
          </cell>
          <cell r="AO266" t="str">
            <v>N</v>
          </cell>
          <cell r="BA266">
            <v>61.256999999999998</v>
          </cell>
          <cell r="BF266">
            <v>0</v>
          </cell>
          <cell r="BG266">
            <v>0</v>
          </cell>
        </row>
        <row r="267">
          <cell r="D267" t="str">
            <v>CERO</v>
          </cell>
          <cell r="E267" t="str">
            <v>No</v>
          </cell>
          <cell r="P267">
            <v>42845</v>
          </cell>
          <cell r="Z267">
            <v>655.75</v>
          </cell>
          <cell r="AO267" t="str">
            <v>N</v>
          </cell>
          <cell r="BA267">
            <v>26.23</v>
          </cell>
          <cell r="BF267">
            <v>0</v>
          </cell>
          <cell r="BG267">
            <v>0</v>
          </cell>
        </row>
        <row r="268">
          <cell r="D268" t="str">
            <v>CERO</v>
          </cell>
          <cell r="E268" t="str">
            <v>No</v>
          </cell>
          <cell r="P268">
            <v>42832</v>
          </cell>
          <cell r="Z268">
            <v>1198.25</v>
          </cell>
          <cell r="AO268" t="str">
            <v>N</v>
          </cell>
          <cell r="BA268">
            <v>47.93</v>
          </cell>
          <cell r="BF268">
            <v>0</v>
          </cell>
          <cell r="BG268">
            <v>0</v>
          </cell>
        </row>
        <row r="269">
          <cell r="D269" t="str">
            <v>CERO</v>
          </cell>
          <cell r="E269" t="str">
            <v>No</v>
          </cell>
          <cell r="P269">
            <v>42832</v>
          </cell>
          <cell r="Z269">
            <v>723.02499999999998</v>
          </cell>
          <cell r="AO269" t="str">
            <v>N</v>
          </cell>
          <cell r="BA269">
            <v>28.920999999999999</v>
          </cell>
          <cell r="BF269">
            <v>0</v>
          </cell>
          <cell r="BG269">
            <v>0</v>
          </cell>
        </row>
        <row r="270">
          <cell r="D270" t="str">
            <v>CERO</v>
          </cell>
          <cell r="E270" t="str">
            <v>No</v>
          </cell>
          <cell r="P270">
            <v>42835</v>
          </cell>
          <cell r="Z270">
            <v>1288.5</v>
          </cell>
          <cell r="AO270" t="str">
            <v>N</v>
          </cell>
          <cell r="BA270">
            <v>51.54</v>
          </cell>
          <cell r="BF270">
            <v>0</v>
          </cell>
          <cell r="BG270">
            <v>0</v>
          </cell>
        </row>
        <row r="271">
          <cell r="D271" t="str">
            <v>CERO</v>
          </cell>
          <cell r="E271" t="str">
            <v>No</v>
          </cell>
          <cell r="P271">
            <v>42828</v>
          </cell>
          <cell r="Z271">
            <v>1198.25</v>
          </cell>
          <cell r="AO271" t="str">
            <v>N</v>
          </cell>
          <cell r="BA271">
            <v>47.93</v>
          </cell>
          <cell r="BF271">
            <v>0</v>
          </cell>
          <cell r="BG271">
            <v>0</v>
          </cell>
        </row>
        <row r="272">
          <cell r="D272" t="str">
            <v>CERO</v>
          </cell>
          <cell r="E272" t="str">
            <v>No</v>
          </cell>
          <cell r="P272">
            <v>42832</v>
          </cell>
          <cell r="Z272">
            <v>609.79999999999995</v>
          </cell>
          <cell r="AO272" t="str">
            <v>N</v>
          </cell>
          <cell r="BA272">
            <v>24.391999999999999</v>
          </cell>
          <cell r="BF272">
            <v>0</v>
          </cell>
          <cell r="BG272">
            <v>0</v>
          </cell>
        </row>
        <row r="273">
          <cell r="D273" t="str">
            <v>CERO</v>
          </cell>
          <cell r="E273" t="str">
            <v>No</v>
          </cell>
          <cell r="P273">
            <v>42852</v>
          </cell>
          <cell r="Z273">
            <v>1205.625</v>
          </cell>
          <cell r="AO273" t="str">
            <v>N</v>
          </cell>
          <cell r="BA273">
            <v>48.225000000000001</v>
          </cell>
          <cell r="BF273">
            <v>0</v>
          </cell>
          <cell r="BG273">
            <v>0</v>
          </cell>
        </row>
        <row r="274">
          <cell r="D274" t="str">
            <v>CERO</v>
          </cell>
          <cell r="E274" t="str">
            <v>No</v>
          </cell>
          <cell r="P274">
            <v>42845</v>
          </cell>
          <cell r="Z274">
            <v>958.6</v>
          </cell>
          <cell r="AO274" t="str">
            <v>N</v>
          </cell>
          <cell r="BA274">
            <v>38.344000000000001</v>
          </cell>
          <cell r="BF274">
            <v>0</v>
          </cell>
          <cell r="BG274">
            <v>0</v>
          </cell>
        </row>
        <row r="275">
          <cell r="D275" t="str">
            <v>CERO</v>
          </cell>
          <cell r="E275" t="str">
            <v>No</v>
          </cell>
          <cell r="P275">
            <v>42831</v>
          </cell>
          <cell r="Z275">
            <v>548.82500000000005</v>
          </cell>
          <cell r="AO275" t="str">
            <v>N</v>
          </cell>
          <cell r="BA275">
            <v>21.952999999999999</v>
          </cell>
          <cell r="BF275">
            <v>0</v>
          </cell>
          <cell r="BG275">
            <v>0</v>
          </cell>
        </row>
        <row r="276">
          <cell r="D276" t="str">
            <v>CERO</v>
          </cell>
          <cell r="E276" t="str">
            <v>No</v>
          </cell>
          <cell r="P276">
            <v>42846</v>
          </cell>
          <cell r="Z276">
            <v>1025.05</v>
          </cell>
          <cell r="AO276" t="str">
            <v>N</v>
          </cell>
          <cell r="BA276">
            <v>41.002000000000002</v>
          </cell>
          <cell r="BF276">
            <v>0</v>
          </cell>
          <cell r="BG276">
            <v>0</v>
          </cell>
        </row>
        <row r="277">
          <cell r="D277" t="str">
            <v>CERO</v>
          </cell>
          <cell r="E277" t="str">
            <v>No</v>
          </cell>
          <cell r="P277">
            <v>42838</v>
          </cell>
          <cell r="Z277">
            <v>1198.25</v>
          </cell>
          <cell r="AO277" t="str">
            <v>N</v>
          </cell>
          <cell r="BA277">
            <v>47.93</v>
          </cell>
          <cell r="BF277">
            <v>0</v>
          </cell>
          <cell r="BG277">
            <v>0</v>
          </cell>
        </row>
        <row r="278">
          <cell r="D278" t="str">
            <v>CERO</v>
          </cell>
          <cell r="E278" t="str">
            <v>No</v>
          </cell>
          <cell r="P278">
            <v>42831</v>
          </cell>
          <cell r="Z278">
            <v>384.07499999999999</v>
          </cell>
          <cell r="AO278" t="str">
            <v>N</v>
          </cell>
          <cell r="BA278">
            <v>15.363</v>
          </cell>
          <cell r="BF278">
            <v>0</v>
          </cell>
          <cell r="BG278">
            <v>0</v>
          </cell>
        </row>
        <row r="279">
          <cell r="D279" t="str">
            <v>CERO</v>
          </cell>
          <cell r="E279" t="str">
            <v>No</v>
          </cell>
          <cell r="P279">
            <v>42837</v>
          </cell>
          <cell r="Z279">
            <v>1531.425</v>
          </cell>
          <cell r="AO279" t="str">
            <v>N</v>
          </cell>
          <cell r="BA279">
            <v>61.256999999999998</v>
          </cell>
          <cell r="BF279">
            <v>0</v>
          </cell>
          <cell r="BG279">
            <v>0</v>
          </cell>
        </row>
        <row r="280">
          <cell r="D280" t="str">
            <v>CERO</v>
          </cell>
          <cell r="E280" t="str">
            <v>No</v>
          </cell>
          <cell r="P280">
            <v>42838</v>
          </cell>
          <cell r="Z280">
            <v>838.51199999999994</v>
          </cell>
          <cell r="AO280" t="str">
            <v>N</v>
          </cell>
          <cell r="BA280">
            <v>31.056000000000001</v>
          </cell>
          <cell r="BF280">
            <v>0</v>
          </cell>
          <cell r="BG280">
            <v>0</v>
          </cell>
        </row>
        <row r="281">
          <cell r="D281" t="str">
            <v>CERO</v>
          </cell>
          <cell r="E281" t="str">
            <v>No</v>
          </cell>
          <cell r="P281">
            <v>42838</v>
          </cell>
          <cell r="Z281">
            <v>537.13800000000003</v>
          </cell>
          <cell r="AO281" t="str">
            <v>N</v>
          </cell>
          <cell r="BA281">
            <v>19.893999999999998</v>
          </cell>
          <cell r="BF281">
            <v>0</v>
          </cell>
          <cell r="BG281">
            <v>0</v>
          </cell>
        </row>
        <row r="282">
          <cell r="D282" t="str">
            <v>CERO</v>
          </cell>
          <cell r="E282" t="str">
            <v>No</v>
          </cell>
          <cell r="P282">
            <v>42844</v>
          </cell>
          <cell r="Z282">
            <v>1198.25</v>
          </cell>
          <cell r="AO282" t="str">
            <v>N</v>
          </cell>
          <cell r="BA282">
            <v>47.93</v>
          </cell>
          <cell r="BF282">
            <v>0</v>
          </cell>
          <cell r="BG282">
            <v>0</v>
          </cell>
        </row>
        <row r="283">
          <cell r="D283" t="str">
            <v>CERO</v>
          </cell>
          <cell r="E283" t="str">
            <v>No</v>
          </cell>
          <cell r="P283">
            <v>42842</v>
          </cell>
          <cell r="Z283">
            <v>661.5</v>
          </cell>
          <cell r="AO283" t="str">
            <v>N</v>
          </cell>
          <cell r="BA283">
            <v>26.46</v>
          </cell>
          <cell r="BF283">
            <v>0</v>
          </cell>
          <cell r="BG283">
            <v>0</v>
          </cell>
        </row>
        <row r="284">
          <cell r="D284" t="str">
            <v>CERO</v>
          </cell>
          <cell r="E284" t="str">
            <v>No</v>
          </cell>
          <cell r="P284">
            <v>42830</v>
          </cell>
          <cell r="Z284">
            <v>609.79999999999995</v>
          </cell>
          <cell r="AO284" t="str">
            <v>N</v>
          </cell>
          <cell r="BA284">
            <v>24.391999999999999</v>
          </cell>
          <cell r="BF284">
            <v>0</v>
          </cell>
          <cell r="BG284">
            <v>0</v>
          </cell>
        </row>
        <row r="285">
          <cell r="D285" t="str">
            <v>CERO</v>
          </cell>
          <cell r="E285" t="str">
            <v>No</v>
          </cell>
          <cell r="P285">
            <v>42831</v>
          </cell>
          <cell r="Z285">
            <v>609.79999999999995</v>
          </cell>
          <cell r="AO285" t="str">
            <v>N</v>
          </cell>
          <cell r="BA285">
            <v>24.391999999999999</v>
          </cell>
          <cell r="BF285">
            <v>0</v>
          </cell>
          <cell r="BG285">
            <v>0</v>
          </cell>
        </row>
        <row r="286">
          <cell r="D286" t="str">
            <v>CERO</v>
          </cell>
          <cell r="E286" t="str">
            <v>No</v>
          </cell>
          <cell r="P286">
            <v>42830</v>
          </cell>
          <cell r="Z286">
            <v>1025.05</v>
          </cell>
          <cell r="AO286" t="str">
            <v>N</v>
          </cell>
          <cell r="BA286">
            <v>41.002000000000002</v>
          </cell>
          <cell r="BF286">
            <v>0</v>
          </cell>
          <cell r="BG286">
            <v>0</v>
          </cell>
        </row>
        <row r="287">
          <cell r="D287" t="str">
            <v>CERO</v>
          </cell>
          <cell r="E287" t="str">
            <v>No</v>
          </cell>
          <cell r="P287">
            <v>42828</v>
          </cell>
          <cell r="Z287">
            <v>723.02499999999998</v>
          </cell>
          <cell r="AO287" t="str">
            <v>N</v>
          </cell>
          <cell r="BA287">
            <v>28.920999999999999</v>
          </cell>
          <cell r="BF287">
            <v>0</v>
          </cell>
          <cell r="BG287">
            <v>0</v>
          </cell>
        </row>
        <row r="288">
          <cell r="D288" t="str">
            <v>CERO</v>
          </cell>
          <cell r="E288" t="str">
            <v>No</v>
          </cell>
          <cell r="P288">
            <v>42850</v>
          </cell>
          <cell r="Z288">
            <v>723.02499999999998</v>
          </cell>
          <cell r="AO288" t="str">
            <v>N</v>
          </cell>
          <cell r="BA288">
            <v>28.920999999999999</v>
          </cell>
          <cell r="BF288">
            <v>0</v>
          </cell>
          <cell r="BG288">
            <v>0</v>
          </cell>
        </row>
        <row r="289">
          <cell r="D289" t="str">
            <v>CERO</v>
          </cell>
          <cell r="E289" t="str">
            <v>No</v>
          </cell>
          <cell r="P289">
            <v>42831</v>
          </cell>
          <cell r="Z289">
            <v>1198.25</v>
          </cell>
          <cell r="AO289" t="str">
            <v>N</v>
          </cell>
          <cell r="BA289">
            <v>47.93</v>
          </cell>
          <cell r="BF289">
            <v>0</v>
          </cell>
          <cell r="BG289">
            <v>0</v>
          </cell>
        </row>
        <row r="290">
          <cell r="D290" t="str">
            <v>CERO</v>
          </cell>
          <cell r="E290" t="str">
            <v>No</v>
          </cell>
          <cell r="P290">
            <v>42828</v>
          </cell>
          <cell r="Z290">
            <v>609.79999999999995</v>
          </cell>
          <cell r="AO290" t="str">
            <v>N</v>
          </cell>
          <cell r="BA290">
            <v>24.391999999999999</v>
          </cell>
          <cell r="BF290">
            <v>0</v>
          </cell>
          <cell r="BG290">
            <v>0</v>
          </cell>
        </row>
        <row r="291">
          <cell r="D291" t="str">
            <v>CERO</v>
          </cell>
          <cell r="E291" t="str">
            <v>No</v>
          </cell>
          <cell r="P291">
            <v>42828</v>
          </cell>
          <cell r="Z291">
            <v>1025.05</v>
          </cell>
          <cell r="AO291" t="str">
            <v>N</v>
          </cell>
          <cell r="BA291">
            <v>41.002000000000002</v>
          </cell>
          <cell r="BF291">
            <v>0</v>
          </cell>
          <cell r="BG291">
            <v>0</v>
          </cell>
        </row>
        <row r="292">
          <cell r="D292" t="str">
            <v>CERO</v>
          </cell>
          <cell r="E292" t="str">
            <v>No</v>
          </cell>
          <cell r="P292">
            <v>42829</v>
          </cell>
          <cell r="Z292">
            <v>615.02499999999998</v>
          </cell>
          <cell r="AO292" t="str">
            <v>N</v>
          </cell>
          <cell r="BA292">
            <v>24.600999999999999</v>
          </cell>
          <cell r="BF292">
            <v>0</v>
          </cell>
          <cell r="BG292">
            <v>0</v>
          </cell>
        </row>
        <row r="293">
          <cell r="D293" t="str">
            <v>CERO</v>
          </cell>
          <cell r="E293" t="str">
            <v>No</v>
          </cell>
          <cell r="P293">
            <v>42830</v>
          </cell>
          <cell r="Z293">
            <v>1198.25</v>
          </cell>
          <cell r="AO293" t="str">
            <v>N</v>
          </cell>
          <cell r="BA293">
            <v>47.93</v>
          </cell>
          <cell r="BF293">
            <v>0</v>
          </cell>
          <cell r="BG293">
            <v>0</v>
          </cell>
        </row>
        <row r="294">
          <cell r="D294" t="str">
            <v>CERO</v>
          </cell>
          <cell r="E294" t="str">
            <v>No</v>
          </cell>
          <cell r="P294">
            <v>42831</v>
          </cell>
          <cell r="Z294">
            <v>609.79999999999995</v>
          </cell>
          <cell r="AO294" t="str">
            <v>N</v>
          </cell>
          <cell r="BA294">
            <v>24.391999999999999</v>
          </cell>
          <cell r="BF294">
            <v>0</v>
          </cell>
          <cell r="BG294">
            <v>0</v>
          </cell>
        </row>
        <row r="295">
          <cell r="D295" t="str">
            <v>CERO</v>
          </cell>
          <cell r="E295" t="str">
            <v>No</v>
          </cell>
          <cell r="P295">
            <v>42832</v>
          </cell>
          <cell r="Z295">
            <v>459.42500000000001</v>
          </cell>
          <cell r="AO295" t="str">
            <v>N</v>
          </cell>
          <cell r="BA295">
            <v>18.376999999999999</v>
          </cell>
          <cell r="BF295">
            <v>0</v>
          </cell>
          <cell r="BG295">
            <v>0</v>
          </cell>
        </row>
        <row r="296">
          <cell r="D296" t="str">
            <v>CERO</v>
          </cell>
          <cell r="E296" t="str">
            <v>No</v>
          </cell>
          <cell r="P296">
            <v>42851</v>
          </cell>
          <cell r="Z296">
            <v>716.5</v>
          </cell>
          <cell r="AO296" t="str">
            <v>N</v>
          </cell>
          <cell r="BA296">
            <v>28.66</v>
          </cell>
          <cell r="BF296">
            <v>0</v>
          </cell>
          <cell r="BG296">
            <v>0</v>
          </cell>
        </row>
        <row r="297">
          <cell r="D297" t="str">
            <v>CERO</v>
          </cell>
          <cell r="E297" t="str">
            <v>No</v>
          </cell>
          <cell r="P297">
            <v>42829</v>
          </cell>
          <cell r="Z297">
            <v>239.65</v>
          </cell>
          <cell r="AO297" t="str">
            <v>N</v>
          </cell>
          <cell r="BA297">
            <v>9.5860000000000003</v>
          </cell>
          <cell r="BF297">
            <v>0</v>
          </cell>
          <cell r="BG297">
            <v>0</v>
          </cell>
        </row>
        <row r="298">
          <cell r="D298" t="str">
            <v>CERO</v>
          </cell>
          <cell r="E298" t="str">
            <v>No</v>
          </cell>
          <cell r="P298">
            <v>42830</v>
          </cell>
          <cell r="Z298">
            <v>958.6</v>
          </cell>
          <cell r="AO298" t="str">
            <v>N</v>
          </cell>
          <cell r="BA298">
            <v>38.344000000000001</v>
          </cell>
          <cell r="BF298">
            <v>0</v>
          </cell>
          <cell r="BG298">
            <v>0</v>
          </cell>
        </row>
        <row r="299">
          <cell r="D299" t="str">
            <v>CERO</v>
          </cell>
          <cell r="E299" t="str">
            <v>No</v>
          </cell>
          <cell r="P299">
            <v>42845</v>
          </cell>
          <cell r="Z299">
            <v>838.77499999999998</v>
          </cell>
          <cell r="AO299" t="str">
            <v>N</v>
          </cell>
          <cell r="BA299">
            <v>33.551000000000002</v>
          </cell>
          <cell r="BF299">
            <v>0</v>
          </cell>
          <cell r="BG299">
            <v>0</v>
          </cell>
        </row>
        <row r="300">
          <cell r="D300" t="str">
            <v>CERO</v>
          </cell>
          <cell r="E300" t="str">
            <v>No</v>
          </cell>
          <cell r="P300">
            <v>42828</v>
          </cell>
          <cell r="Z300">
            <v>1025.05</v>
          </cell>
          <cell r="AO300" t="str">
            <v>N</v>
          </cell>
          <cell r="BA300">
            <v>41.002000000000002</v>
          </cell>
          <cell r="BF300">
            <v>0</v>
          </cell>
          <cell r="BG300">
            <v>0</v>
          </cell>
        </row>
        <row r="301">
          <cell r="D301" t="str">
            <v>CERO</v>
          </cell>
          <cell r="E301" t="str">
            <v>No</v>
          </cell>
          <cell r="P301">
            <v>42832</v>
          </cell>
          <cell r="Z301">
            <v>1531.425</v>
          </cell>
          <cell r="AO301" t="str">
            <v>N</v>
          </cell>
          <cell r="BA301">
            <v>61.256999999999998</v>
          </cell>
          <cell r="BF301">
            <v>0</v>
          </cell>
          <cell r="BG301">
            <v>0</v>
          </cell>
        </row>
        <row r="302">
          <cell r="D302" t="str">
            <v>CERO</v>
          </cell>
          <cell r="E302" t="str">
            <v>No</v>
          </cell>
          <cell r="P302">
            <v>42829</v>
          </cell>
          <cell r="Z302">
            <v>1198.25</v>
          </cell>
          <cell r="AO302" t="str">
            <v>N</v>
          </cell>
          <cell r="BA302">
            <v>47.93</v>
          </cell>
          <cell r="BF302">
            <v>0</v>
          </cell>
          <cell r="BG302">
            <v>0</v>
          </cell>
        </row>
        <row r="303">
          <cell r="D303" t="str">
            <v>CERO</v>
          </cell>
          <cell r="E303" t="str">
            <v>No</v>
          </cell>
          <cell r="P303">
            <v>42831</v>
          </cell>
          <cell r="Z303">
            <v>1531.425</v>
          </cell>
          <cell r="AO303" t="str">
            <v>N</v>
          </cell>
          <cell r="BA303">
            <v>61.256999999999998</v>
          </cell>
          <cell r="BF303">
            <v>0</v>
          </cell>
          <cell r="BG303">
            <v>0</v>
          </cell>
        </row>
        <row r="304">
          <cell r="D304" t="str">
            <v>CERO</v>
          </cell>
          <cell r="E304" t="str">
            <v>Yes</v>
          </cell>
          <cell r="P304">
            <v>42845</v>
          </cell>
          <cell r="Z304">
            <v>1236.96</v>
          </cell>
          <cell r="AO304" t="str">
            <v>N</v>
          </cell>
          <cell r="BA304">
            <v>51.54</v>
          </cell>
          <cell r="BF304">
            <v>0</v>
          </cell>
          <cell r="BG304">
            <v>0</v>
          </cell>
        </row>
        <row r="305">
          <cell r="D305" t="str">
            <v>CERO</v>
          </cell>
          <cell r="E305" t="str">
            <v>No</v>
          </cell>
          <cell r="P305">
            <v>42832</v>
          </cell>
          <cell r="Z305">
            <v>609.79999999999995</v>
          </cell>
          <cell r="AO305" t="str">
            <v>N</v>
          </cell>
          <cell r="BA305">
            <v>24.391999999999999</v>
          </cell>
          <cell r="BF305">
            <v>0</v>
          </cell>
          <cell r="BG305">
            <v>0</v>
          </cell>
        </row>
        <row r="306">
          <cell r="D306" t="str">
            <v>CERO</v>
          </cell>
          <cell r="E306" t="str">
            <v>No</v>
          </cell>
          <cell r="P306">
            <v>42849</v>
          </cell>
          <cell r="Z306">
            <v>595.35</v>
          </cell>
          <cell r="AO306" t="str">
            <v>N</v>
          </cell>
          <cell r="BA306">
            <v>23.814</v>
          </cell>
          <cell r="BF306">
            <v>0</v>
          </cell>
          <cell r="BG306">
            <v>0</v>
          </cell>
        </row>
        <row r="307">
          <cell r="D307" t="str">
            <v>CERO</v>
          </cell>
          <cell r="E307" t="str">
            <v>No</v>
          </cell>
          <cell r="P307">
            <v>42846</v>
          </cell>
          <cell r="Z307">
            <v>487.85</v>
          </cell>
          <cell r="AO307" t="str">
            <v>N</v>
          </cell>
          <cell r="BA307">
            <v>19.513999999999999</v>
          </cell>
          <cell r="BF307">
            <v>0</v>
          </cell>
          <cell r="BG307">
            <v>0</v>
          </cell>
        </row>
        <row r="308">
          <cell r="D308" t="str">
            <v>CERO</v>
          </cell>
          <cell r="E308" t="str">
            <v>No</v>
          </cell>
          <cell r="P308">
            <v>42843</v>
          </cell>
          <cell r="Z308">
            <v>796.1</v>
          </cell>
          <cell r="AO308" t="str">
            <v>N</v>
          </cell>
          <cell r="BA308">
            <v>31.844000000000001</v>
          </cell>
          <cell r="BF308">
            <v>0</v>
          </cell>
          <cell r="BG308">
            <v>0</v>
          </cell>
        </row>
        <row r="309">
          <cell r="D309" t="str">
            <v>CERO</v>
          </cell>
          <cell r="E309" t="str">
            <v>No</v>
          </cell>
          <cell r="P309">
            <v>42849</v>
          </cell>
          <cell r="Z309">
            <v>1198.25</v>
          </cell>
          <cell r="AO309" t="str">
            <v>N</v>
          </cell>
          <cell r="BA309">
            <v>47.93</v>
          </cell>
          <cell r="BF309">
            <v>0</v>
          </cell>
          <cell r="BG309">
            <v>0</v>
          </cell>
        </row>
        <row r="310">
          <cell r="D310" t="str">
            <v>CERO</v>
          </cell>
          <cell r="E310" t="str">
            <v>No</v>
          </cell>
          <cell r="P310">
            <v>42849</v>
          </cell>
          <cell r="Z310">
            <v>1198.25</v>
          </cell>
          <cell r="AO310" t="str">
            <v>N</v>
          </cell>
          <cell r="BA310">
            <v>47.93</v>
          </cell>
          <cell r="BF310">
            <v>0</v>
          </cell>
          <cell r="BG310">
            <v>0</v>
          </cell>
        </row>
        <row r="311">
          <cell r="D311" t="str">
            <v>CERO</v>
          </cell>
          <cell r="E311" t="str">
            <v>No</v>
          </cell>
          <cell r="P311">
            <v>42849</v>
          </cell>
          <cell r="Z311">
            <v>1950.825</v>
          </cell>
          <cell r="AO311" t="str">
            <v>N</v>
          </cell>
          <cell r="BA311">
            <v>78.033000000000001</v>
          </cell>
          <cell r="BF311">
            <v>0</v>
          </cell>
          <cell r="BG311">
            <v>0</v>
          </cell>
        </row>
        <row r="312">
          <cell r="D312" t="str">
            <v>CERO</v>
          </cell>
          <cell r="E312" t="str">
            <v>No</v>
          </cell>
          <cell r="P312">
            <v>42853</v>
          </cell>
          <cell r="Z312">
            <v>661.5</v>
          </cell>
          <cell r="AO312" t="str">
            <v>N</v>
          </cell>
          <cell r="BA312">
            <v>26.46</v>
          </cell>
          <cell r="BF312">
            <v>0</v>
          </cell>
          <cell r="BG312">
            <v>0</v>
          </cell>
        </row>
        <row r="313">
          <cell r="D313" t="str">
            <v>CERO</v>
          </cell>
          <cell r="E313" t="str">
            <v>No</v>
          </cell>
          <cell r="P313">
            <v>42851</v>
          </cell>
          <cell r="Z313">
            <v>384.07499999999999</v>
          </cell>
          <cell r="AO313" t="str">
            <v>N</v>
          </cell>
          <cell r="BA313">
            <v>15.363</v>
          </cell>
          <cell r="BF313">
            <v>0</v>
          </cell>
          <cell r="BG313">
            <v>0</v>
          </cell>
        </row>
        <row r="314">
          <cell r="D314" t="str">
            <v>CERO</v>
          </cell>
          <cell r="E314" t="str">
            <v>No</v>
          </cell>
          <cell r="P314">
            <v>42828</v>
          </cell>
          <cell r="Z314">
            <v>718.95</v>
          </cell>
          <cell r="AO314" t="str">
            <v>N</v>
          </cell>
          <cell r="BA314">
            <v>28.757999999999999</v>
          </cell>
          <cell r="BF314">
            <v>0</v>
          </cell>
          <cell r="BG314">
            <v>0</v>
          </cell>
        </row>
        <row r="315">
          <cell r="D315" t="str">
            <v>CERO</v>
          </cell>
          <cell r="E315" t="str">
            <v>No</v>
          </cell>
          <cell r="P315">
            <v>42833</v>
          </cell>
          <cell r="Z315">
            <v>1198.25</v>
          </cell>
          <cell r="AO315" t="str">
            <v>N</v>
          </cell>
          <cell r="BA315">
            <v>47.93</v>
          </cell>
          <cell r="BF315">
            <v>0</v>
          </cell>
          <cell r="BG315">
            <v>0</v>
          </cell>
        </row>
        <row r="316">
          <cell r="D316" t="str">
            <v>CERO</v>
          </cell>
          <cell r="E316" t="str">
            <v>No</v>
          </cell>
          <cell r="P316">
            <v>42829</v>
          </cell>
          <cell r="Z316">
            <v>487.85</v>
          </cell>
          <cell r="AO316" t="str">
            <v>N</v>
          </cell>
          <cell r="BA316">
            <v>19.513999999999999</v>
          </cell>
          <cell r="BF316">
            <v>0</v>
          </cell>
          <cell r="BG316">
            <v>0</v>
          </cell>
        </row>
        <row r="317">
          <cell r="D317" t="str">
            <v>CERO</v>
          </cell>
          <cell r="E317" t="str">
            <v>No</v>
          </cell>
          <cell r="P317">
            <v>42832</v>
          </cell>
          <cell r="Z317">
            <v>452.375</v>
          </cell>
          <cell r="AO317" t="str">
            <v>N</v>
          </cell>
          <cell r="BA317">
            <v>18.094999999999999</v>
          </cell>
          <cell r="BF317">
            <v>0</v>
          </cell>
          <cell r="BG317">
            <v>0</v>
          </cell>
        </row>
        <row r="318">
          <cell r="D318" t="str">
            <v>CERO</v>
          </cell>
          <cell r="E318" t="str">
            <v>No</v>
          </cell>
          <cell r="P318">
            <v>42832</v>
          </cell>
          <cell r="Z318">
            <v>312.45</v>
          </cell>
          <cell r="AO318" t="str">
            <v>N</v>
          </cell>
          <cell r="BA318">
            <v>12.497999999999999</v>
          </cell>
          <cell r="BF318">
            <v>0</v>
          </cell>
          <cell r="BG318">
            <v>0</v>
          </cell>
        </row>
        <row r="319">
          <cell r="D319" t="str">
            <v>CERO</v>
          </cell>
          <cell r="E319" t="str">
            <v>No</v>
          </cell>
          <cell r="P319">
            <v>42843</v>
          </cell>
          <cell r="Z319">
            <v>661.5</v>
          </cell>
          <cell r="AO319" t="str">
            <v>N</v>
          </cell>
          <cell r="BA319">
            <v>26.46</v>
          </cell>
          <cell r="BF319">
            <v>0</v>
          </cell>
          <cell r="BG319">
            <v>0</v>
          </cell>
        </row>
        <row r="320">
          <cell r="D320" t="str">
            <v>CERO</v>
          </cell>
          <cell r="E320" t="str">
            <v>No</v>
          </cell>
          <cell r="P320">
            <v>42844</v>
          </cell>
          <cell r="Z320">
            <v>1198.25</v>
          </cell>
          <cell r="AO320" t="str">
            <v>N</v>
          </cell>
          <cell r="BA320">
            <v>47.93</v>
          </cell>
          <cell r="BF320">
            <v>0</v>
          </cell>
          <cell r="BG320">
            <v>0</v>
          </cell>
        </row>
        <row r="321">
          <cell r="D321" t="str">
            <v>CERO</v>
          </cell>
          <cell r="E321" t="str">
            <v>No</v>
          </cell>
          <cell r="P321">
            <v>42830</v>
          </cell>
          <cell r="Z321">
            <v>1198.25</v>
          </cell>
          <cell r="AO321" t="str">
            <v>N</v>
          </cell>
          <cell r="BA321">
            <v>47.93</v>
          </cell>
          <cell r="BF321">
            <v>0</v>
          </cell>
          <cell r="BG321">
            <v>0</v>
          </cell>
        </row>
        <row r="322">
          <cell r="D322" t="str">
            <v>CERO</v>
          </cell>
          <cell r="E322" t="str">
            <v>No</v>
          </cell>
          <cell r="P322">
            <v>42836</v>
          </cell>
          <cell r="Z322">
            <v>922.55</v>
          </cell>
          <cell r="AO322" t="str">
            <v>N</v>
          </cell>
          <cell r="BA322">
            <v>36.902000000000001</v>
          </cell>
          <cell r="BF322">
            <v>0</v>
          </cell>
          <cell r="BG322">
            <v>0</v>
          </cell>
        </row>
        <row r="323">
          <cell r="D323" t="str">
            <v>CERO</v>
          </cell>
          <cell r="E323" t="str">
            <v>No</v>
          </cell>
          <cell r="P323">
            <v>42843</v>
          </cell>
          <cell r="Z323">
            <v>318.45</v>
          </cell>
          <cell r="AO323" t="str">
            <v>N</v>
          </cell>
          <cell r="BA323">
            <v>12.738</v>
          </cell>
          <cell r="BF323">
            <v>0</v>
          </cell>
          <cell r="BG323">
            <v>0</v>
          </cell>
        </row>
        <row r="324">
          <cell r="D324" t="str">
            <v>CERO</v>
          </cell>
          <cell r="E324" t="str">
            <v>No</v>
          </cell>
          <cell r="P324">
            <v>42844</v>
          </cell>
          <cell r="Z324">
            <v>426.85</v>
          </cell>
          <cell r="AO324" t="str">
            <v>N</v>
          </cell>
          <cell r="BA324">
            <v>17.074000000000002</v>
          </cell>
          <cell r="BF324">
            <v>0</v>
          </cell>
          <cell r="BG324">
            <v>0</v>
          </cell>
        </row>
        <row r="325">
          <cell r="D325" t="str">
            <v>CERO</v>
          </cell>
          <cell r="E325" t="str">
            <v>No</v>
          </cell>
          <cell r="P325">
            <v>42845</v>
          </cell>
          <cell r="Z325">
            <v>612.57500000000005</v>
          </cell>
          <cell r="AO325" t="str">
            <v>N</v>
          </cell>
          <cell r="BA325">
            <v>24.503</v>
          </cell>
          <cell r="BF325">
            <v>0</v>
          </cell>
          <cell r="BG325">
            <v>0</v>
          </cell>
        </row>
        <row r="326">
          <cell r="D326" t="str">
            <v>CERO</v>
          </cell>
          <cell r="E326" t="str">
            <v>No</v>
          </cell>
          <cell r="P326">
            <v>42844</v>
          </cell>
          <cell r="Z326">
            <v>609.79999999999995</v>
          </cell>
          <cell r="AO326" t="str">
            <v>N</v>
          </cell>
          <cell r="BA326">
            <v>24.391999999999999</v>
          </cell>
          <cell r="BF326">
            <v>0</v>
          </cell>
          <cell r="BG326">
            <v>0</v>
          </cell>
        </row>
        <row r="327">
          <cell r="D327" t="str">
            <v>CERO</v>
          </cell>
          <cell r="E327" t="str">
            <v>No</v>
          </cell>
          <cell r="P327">
            <v>42849</v>
          </cell>
          <cell r="Z327">
            <v>1198.25</v>
          </cell>
          <cell r="AO327" t="str">
            <v>N</v>
          </cell>
          <cell r="BA327">
            <v>47.93</v>
          </cell>
          <cell r="BF327">
            <v>0</v>
          </cell>
          <cell r="BG327">
            <v>0</v>
          </cell>
        </row>
        <row r="328">
          <cell r="D328" t="str">
            <v>CERO</v>
          </cell>
          <cell r="E328" t="str">
            <v>No</v>
          </cell>
          <cell r="P328">
            <v>42853</v>
          </cell>
          <cell r="Z328">
            <v>609.79999999999995</v>
          </cell>
          <cell r="AO328" t="str">
            <v>N</v>
          </cell>
          <cell r="BA328">
            <v>24.391999999999999</v>
          </cell>
          <cell r="BF328">
            <v>0</v>
          </cell>
          <cell r="BG328">
            <v>0</v>
          </cell>
        </row>
        <row r="329">
          <cell r="D329" t="str">
            <v>CERO</v>
          </cell>
          <cell r="E329" t="str">
            <v>No</v>
          </cell>
          <cell r="P329">
            <v>42851</v>
          </cell>
          <cell r="Z329">
            <v>550.67499999999995</v>
          </cell>
          <cell r="AO329" t="str">
            <v>N</v>
          </cell>
          <cell r="BA329">
            <v>22.027000000000001</v>
          </cell>
          <cell r="BF329">
            <v>0</v>
          </cell>
          <cell r="BG329">
            <v>0</v>
          </cell>
        </row>
        <row r="330">
          <cell r="D330" t="str">
            <v>CERO</v>
          </cell>
          <cell r="E330" t="str">
            <v>Yes</v>
          </cell>
          <cell r="P330">
            <v>42828</v>
          </cell>
          <cell r="Z330">
            <v>996.35</v>
          </cell>
          <cell r="AO330" t="str">
            <v>N</v>
          </cell>
          <cell r="BA330">
            <v>39.853999999999999</v>
          </cell>
          <cell r="BF330">
            <v>0</v>
          </cell>
          <cell r="BG330">
            <v>0</v>
          </cell>
        </row>
        <row r="331">
          <cell r="D331" t="str">
            <v>CERO</v>
          </cell>
          <cell r="E331" t="str">
            <v>Yes</v>
          </cell>
          <cell r="P331">
            <v>42843</v>
          </cell>
          <cell r="Z331">
            <v>565.29999999999995</v>
          </cell>
          <cell r="AO331" t="str">
            <v>N</v>
          </cell>
          <cell r="BA331">
            <v>22.611999999999998</v>
          </cell>
          <cell r="BF331">
            <v>0</v>
          </cell>
          <cell r="BG331">
            <v>0</v>
          </cell>
        </row>
        <row r="332">
          <cell r="D332" t="str">
            <v>CERO</v>
          </cell>
          <cell r="E332" t="str">
            <v>No</v>
          </cell>
          <cell r="P332">
            <v>42835</v>
          </cell>
          <cell r="Z332">
            <v>1478.1</v>
          </cell>
          <cell r="AO332" t="str">
            <v>N</v>
          </cell>
          <cell r="BA332">
            <v>59.124000000000002</v>
          </cell>
          <cell r="BF332">
            <v>0</v>
          </cell>
          <cell r="BG332">
            <v>0</v>
          </cell>
        </row>
        <row r="333">
          <cell r="D333" t="str">
            <v>CERO</v>
          </cell>
          <cell r="E333" t="str">
            <v>Yes</v>
          </cell>
          <cell r="P333">
            <v>42828</v>
          </cell>
          <cell r="Z333">
            <v>1198.25</v>
          </cell>
          <cell r="AO333" t="str">
            <v>N</v>
          </cell>
          <cell r="BA333">
            <v>47.93</v>
          </cell>
          <cell r="BF333">
            <v>0</v>
          </cell>
          <cell r="BG333">
            <v>0</v>
          </cell>
        </row>
        <row r="334">
          <cell r="D334" t="str">
            <v>CERO</v>
          </cell>
          <cell r="E334" t="str">
            <v>Yes</v>
          </cell>
          <cell r="P334">
            <v>42829</v>
          </cell>
          <cell r="Z334">
            <v>922.55</v>
          </cell>
          <cell r="AO334" t="str">
            <v>N</v>
          </cell>
          <cell r="BA334">
            <v>36.902000000000001</v>
          </cell>
          <cell r="BF334">
            <v>0</v>
          </cell>
          <cell r="BG334">
            <v>0</v>
          </cell>
        </row>
        <row r="335">
          <cell r="D335" t="str">
            <v>CERO</v>
          </cell>
          <cell r="E335" t="str">
            <v>Yes</v>
          </cell>
          <cell r="P335">
            <v>42852</v>
          </cell>
          <cell r="Z335">
            <v>1821.15</v>
          </cell>
          <cell r="AO335" t="str">
            <v>N</v>
          </cell>
          <cell r="BA335">
            <v>72.846000000000004</v>
          </cell>
          <cell r="BF335">
            <v>0</v>
          </cell>
          <cell r="BG335">
            <v>0</v>
          </cell>
        </row>
        <row r="336">
          <cell r="D336" t="str">
            <v>CERO</v>
          </cell>
          <cell r="E336" t="str">
            <v>Yes</v>
          </cell>
          <cell r="P336">
            <v>42829</v>
          </cell>
          <cell r="Z336">
            <v>840.42499999999995</v>
          </cell>
          <cell r="AO336" t="str">
            <v>N</v>
          </cell>
          <cell r="BA336">
            <v>33.616999999999997</v>
          </cell>
          <cell r="BF336">
            <v>0</v>
          </cell>
          <cell r="BG336">
            <v>0</v>
          </cell>
        </row>
        <row r="337">
          <cell r="D337" t="str">
            <v>CERO</v>
          </cell>
          <cell r="E337" t="str">
            <v>Yes</v>
          </cell>
          <cell r="P337">
            <v>42845</v>
          </cell>
          <cell r="Z337">
            <v>1898.3</v>
          </cell>
          <cell r="AO337" t="str">
            <v>N</v>
          </cell>
          <cell r="BA337">
            <v>75.932000000000002</v>
          </cell>
          <cell r="BF337">
            <v>0</v>
          </cell>
          <cell r="BG337">
            <v>0</v>
          </cell>
        </row>
        <row r="338">
          <cell r="D338" t="str">
            <v>CERO</v>
          </cell>
          <cell r="E338" t="str">
            <v>No</v>
          </cell>
          <cell r="P338">
            <v>42829</v>
          </cell>
          <cell r="Z338">
            <v>851.9</v>
          </cell>
          <cell r="AO338" t="str">
            <v>N</v>
          </cell>
          <cell r="BA338">
            <v>34.076000000000001</v>
          </cell>
          <cell r="BF338">
            <v>0</v>
          </cell>
          <cell r="BG338">
            <v>0</v>
          </cell>
        </row>
        <row r="339">
          <cell r="D339" t="str">
            <v>CERO</v>
          </cell>
          <cell r="E339" t="str">
            <v>No</v>
          </cell>
          <cell r="P339">
            <v>42832</v>
          </cell>
          <cell r="Z339">
            <v>1298.3499999999999</v>
          </cell>
          <cell r="AO339" t="str">
            <v>N</v>
          </cell>
          <cell r="BA339">
            <v>51.933999999999997</v>
          </cell>
          <cell r="BF339">
            <v>0</v>
          </cell>
          <cell r="BG339">
            <v>0</v>
          </cell>
        </row>
        <row r="340">
          <cell r="D340" t="str">
            <v>CERO</v>
          </cell>
          <cell r="E340" t="str">
            <v>Yes</v>
          </cell>
          <cell r="P340">
            <v>42828</v>
          </cell>
          <cell r="Z340">
            <v>1025.05</v>
          </cell>
          <cell r="AO340" t="str">
            <v>N</v>
          </cell>
          <cell r="BA340">
            <v>41.002000000000002</v>
          </cell>
          <cell r="BF340">
            <v>0</v>
          </cell>
          <cell r="BG340">
            <v>0</v>
          </cell>
        </row>
        <row r="341">
          <cell r="D341" t="str">
            <v>CERO</v>
          </cell>
          <cell r="E341" t="str">
            <v>Yes</v>
          </cell>
          <cell r="P341">
            <v>42829</v>
          </cell>
          <cell r="Z341">
            <v>910.97500000000002</v>
          </cell>
          <cell r="AO341" t="str">
            <v>N</v>
          </cell>
          <cell r="BA341">
            <v>36.439</v>
          </cell>
          <cell r="BF341">
            <v>0</v>
          </cell>
          <cell r="BG341">
            <v>0</v>
          </cell>
        </row>
        <row r="342">
          <cell r="D342" t="str">
            <v>CERO</v>
          </cell>
          <cell r="E342" t="str">
            <v>Yes</v>
          </cell>
          <cell r="P342">
            <v>42830</v>
          </cell>
          <cell r="Z342">
            <v>657.875</v>
          </cell>
          <cell r="AO342" t="str">
            <v>N</v>
          </cell>
          <cell r="BA342">
            <v>26.315000000000001</v>
          </cell>
          <cell r="BF342">
            <v>0</v>
          </cell>
          <cell r="BG342">
            <v>0</v>
          </cell>
        </row>
        <row r="343">
          <cell r="D343" t="str">
            <v>CERO</v>
          </cell>
          <cell r="E343" t="str">
            <v>Yes</v>
          </cell>
          <cell r="P343">
            <v>42828</v>
          </cell>
          <cell r="Z343">
            <v>1078.425</v>
          </cell>
          <cell r="AO343" t="str">
            <v>N</v>
          </cell>
          <cell r="BA343">
            <v>43.137</v>
          </cell>
          <cell r="BF343">
            <v>0</v>
          </cell>
          <cell r="BG343">
            <v>0</v>
          </cell>
        </row>
        <row r="344">
          <cell r="D344" t="str">
            <v>CERO</v>
          </cell>
          <cell r="E344" t="str">
            <v>Yes</v>
          </cell>
          <cell r="P344">
            <v>42852</v>
          </cell>
          <cell r="Z344">
            <v>565.07500000000005</v>
          </cell>
          <cell r="AO344" t="str">
            <v>N</v>
          </cell>
          <cell r="BA344">
            <v>22.603000000000002</v>
          </cell>
          <cell r="BF344">
            <v>0</v>
          </cell>
          <cell r="BG344">
            <v>0</v>
          </cell>
        </row>
        <row r="345">
          <cell r="D345" t="str">
            <v>CERO</v>
          </cell>
          <cell r="E345" t="str">
            <v>Yes</v>
          </cell>
          <cell r="P345">
            <v>42829</v>
          </cell>
          <cell r="Z345">
            <v>996.35</v>
          </cell>
          <cell r="AO345" t="str">
            <v>N</v>
          </cell>
          <cell r="BA345">
            <v>39.853999999999999</v>
          </cell>
          <cell r="BF345">
            <v>0</v>
          </cell>
          <cell r="BG345">
            <v>0</v>
          </cell>
        </row>
        <row r="346">
          <cell r="D346" t="str">
            <v>CERO</v>
          </cell>
          <cell r="E346" t="str">
            <v>Yes</v>
          </cell>
          <cell r="P346">
            <v>42829</v>
          </cell>
          <cell r="Z346">
            <v>1078.425</v>
          </cell>
          <cell r="AO346" t="str">
            <v>N</v>
          </cell>
          <cell r="BA346">
            <v>43.137</v>
          </cell>
          <cell r="BF346">
            <v>0</v>
          </cell>
          <cell r="BG346">
            <v>0</v>
          </cell>
        </row>
        <row r="347">
          <cell r="D347" t="str">
            <v>CERO</v>
          </cell>
          <cell r="E347" t="str">
            <v>Yes</v>
          </cell>
          <cell r="P347">
            <v>42829</v>
          </cell>
          <cell r="Z347">
            <v>1291.7750000000001</v>
          </cell>
          <cell r="AO347" t="str">
            <v>N</v>
          </cell>
          <cell r="BA347">
            <v>51.670999999999999</v>
          </cell>
          <cell r="BF347">
            <v>0</v>
          </cell>
          <cell r="BG347">
            <v>0</v>
          </cell>
        </row>
        <row r="348">
          <cell r="D348" t="str">
            <v>CERO</v>
          </cell>
          <cell r="E348" t="str">
            <v>No</v>
          </cell>
          <cell r="P348">
            <v>42830</v>
          </cell>
          <cell r="Z348">
            <v>1387</v>
          </cell>
          <cell r="AO348" t="str">
            <v>N</v>
          </cell>
          <cell r="BA348">
            <v>55.48</v>
          </cell>
          <cell r="BF348">
            <v>0</v>
          </cell>
          <cell r="BG348">
            <v>0</v>
          </cell>
        </row>
        <row r="349">
          <cell r="D349" t="str">
            <v>CERO</v>
          </cell>
          <cell r="E349" t="str">
            <v>Yes</v>
          </cell>
          <cell r="P349">
            <v>42830</v>
          </cell>
          <cell r="Z349">
            <v>661.5</v>
          </cell>
          <cell r="AO349" t="str">
            <v>N</v>
          </cell>
          <cell r="BA349">
            <v>26.46</v>
          </cell>
          <cell r="BF349">
            <v>0</v>
          </cell>
          <cell r="BG349">
            <v>0</v>
          </cell>
        </row>
        <row r="350">
          <cell r="D350" t="str">
            <v>CERO</v>
          </cell>
          <cell r="E350" t="str">
            <v>Yes</v>
          </cell>
          <cell r="P350">
            <v>42828</v>
          </cell>
          <cell r="Z350">
            <v>219.95</v>
          </cell>
          <cell r="AO350" t="str">
            <v>N</v>
          </cell>
          <cell r="BA350">
            <v>8.798</v>
          </cell>
          <cell r="BF350">
            <v>0</v>
          </cell>
          <cell r="BG350">
            <v>0</v>
          </cell>
        </row>
        <row r="351">
          <cell r="D351" t="str">
            <v>CERO</v>
          </cell>
          <cell r="E351" t="str">
            <v>No</v>
          </cell>
          <cell r="P351">
            <v>42859</v>
          </cell>
          <cell r="Z351">
            <v>265.32799999999997</v>
          </cell>
          <cell r="AO351" t="str">
            <v>N</v>
          </cell>
          <cell r="BA351">
            <v>11.536</v>
          </cell>
          <cell r="BF351">
            <v>0</v>
          </cell>
          <cell r="BG351">
            <v>0</v>
          </cell>
        </row>
        <row r="352">
          <cell r="D352" t="str">
            <v>CERO</v>
          </cell>
          <cell r="E352" t="str">
            <v>Yes</v>
          </cell>
          <cell r="P352">
            <v>42843</v>
          </cell>
          <cell r="Z352">
            <v>544.90800000000002</v>
          </cell>
          <cell r="AO352" t="str">
            <v>N</v>
          </cell>
          <cell r="BA352">
            <v>19.460999999999999</v>
          </cell>
          <cell r="BF352">
            <v>0</v>
          </cell>
          <cell r="BG352">
            <v>0</v>
          </cell>
        </row>
        <row r="353">
          <cell r="D353" t="str">
            <v>HHCRO</v>
          </cell>
          <cell r="E353" t="str">
            <v>N/A</v>
          </cell>
          <cell r="P353">
            <v>42851</v>
          </cell>
          <cell r="Z353">
            <v>939.52</v>
          </cell>
          <cell r="AO353" t="str">
            <v>N</v>
          </cell>
          <cell r="BA353">
            <v>5872</v>
          </cell>
          <cell r="BF353">
            <v>0</v>
          </cell>
          <cell r="BG353">
            <v>0</v>
          </cell>
        </row>
        <row r="354">
          <cell r="D354" t="str">
            <v>HHCRO</v>
          </cell>
          <cell r="E354" t="str">
            <v>N/A</v>
          </cell>
          <cell r="P354">
            <v>42850</v>
          </cell>
          <cell r="Z354">
            <v>6318.88</v>
          </cell>
          <cell r="AO354" t="str">
            <v>N</v>
          </cell>
          <cell r="BA354">
            <v>39493</v>
          </cell>
          <cell r="BF354">
            <v>0</v>
          </cell>
          <cell r="BG354">
            <v>0</v>
          </cell>
        </row>
        <row r="355">
          <cell r="D355" t="str">
            <v>HHCRO</v>
          </cell>
          <cell r="E355" t="str">
            <v>N/A</v>
          </cell>
          <cell r="P355">
            <v>42850</v>
          </cell>
          <cell r="Z355">
            <v>869.6</v>
          </cell>
          <cell r="AO355" t="str">
            <v>N</v>
          </cell>
          <cell r="BA355">
            <v>5435</v>
          </cell>
          <cell r="BF355">
            <v>0</v>
          </cell>
          <cell r="BG355">
            <v>0</v>
          </cell>
        </row>
        <row r="356">
          <cell r="D356" t="str">
            <v>CERO</v>
          </cell>
          <cell r="E356" t="str">
            <v>No</v>
          </cell>
          <cell r="P356">
            <v>42866</v>
          </cell>
          <cell r="Z356">
            <v>365.17500000000001</v>
          </cell>
          <cell r="AO356" t="str">
            <v>N</v>
          </cell>
          <cell r="BA356">
            <v>13.525</v>
          </cell>
          <cell r="BF356">
            <v>0</v>
          </cell>
          <cell r="BG356">
            <v>0</v>
          </cell>
        </row>
        <row r="357">
          <cell r="D357" t="str">
            <v>HHCRO</v>
          </cell>
          <cell r="E357" t="str">
            <v>N/A</v>
          </cell>
          <cell r="P357">
            <v>42859</v>
          </cell>
          <cell r="Z357">
            <v>2147.04</v>
          </cell>
          <cell r="AO357" t="str">
            <v>N</v>
          </cell>
          <cell r="BA357">
            <v>13419</v>
          </cell>
          <cell r="BF357">
            <v>0</v>
          </cell>
          <cell r="BG357">
            <v>0</v>
          </cell>
        </row>
        <row r="358">
          <cell r="D358" t="str">
            <v>HHCRO</v>
          </cell>
          <cell r="E358" t="str">
            <v>N/A</v>
          </cell>
          <cell r="P358">
            <v>42857</v>
          </cell>
          <cell r="Z358">
            <v>9931.84</v>
          </cell>
          <cell r="AO358" t="str">
            <v>N</v>
          </cell>
          <cell r="BA358">
            <v>62074</v>
          </cell>
          <cell r="BF358">
            <v>0</v>
          </cell>
          <cell r="BG358">
            <v>0</v>
          </cell>
        </row>
        <row r="359">
          <cell r="D359" t="str">
            <v>HHCRO</v>
          </cell>
          <cell r="E359" t="str">
            <v>N/A</v>
          </cell>
          <cell r="P359">
            <v>42860</v>
          </cell>
          <cell r="Z359">
            <v>4412.96</v>
          </cell>
          <cell r="AO359" t="str">
            <v>N</v>
          </cell>
          <cell r="BA359">
            <v>27581</v>
          </cell>
          <cell r="BF359">
            <v>0</v>
          </cell>
          <cell r="BG359">
            <v>0</v>
          </cell>
        </row>
        <row r="360">
          <cell r="D360" t="str">
            <v>HHCRO</v>
          </cell>
          <cell r="E360" t="str">
            <v>N/A</v>
          </cell>
          <cell r="P360">
            <v>42860</v>
          </cell>
          <cell r="Z360">
            <v>569.76</v>
          </cell>
          <cell r="AO360" t="str">
            <v>N</v>
          </cell>
          <cell r="BA360">
            <v>3561</v>
          </cell>
          <cell r="BF360">
            <v>0</v>
          </cell>
          <cell r="BG360">
            <v>0</v>
          </cell>
        </row>
        <row r="361">
          <cell r="D361" t="str">
            <v>HHCRO</v>
          </cell>
          <cell r="E361" t="str">
            <v>N/A</v>
          </cell>
          <cell r="P361">
            <v>42858</v>
          </cell>
          <cell r="Z361">
            <v>6272</v>
          </cell>
          <cell r="AO361" t="str">
            <v>N</v>
          </cell>
          <cell r="BA361">
            <v>39200</v>
          </cell>
          <cell r="BF361">
            <v>0</v>
          </cell>
          <cell r="BG361">
            <v>0</v>
          </cell>
        </row>
        <row r="362">
          <cell r="D362" t="str">
            <v>HHCRO</v>
          </cell>
          <cell r="E362" t="str">
            <v>N/A</v>
          </cell>
          <cell r="P362">
            <v>42860</v>
          </cell>
          <cell r="Z362">
            <v>8726.8799999999992</v>
          </cell>
          <cell r="AO362" t="str">
            <v>N</v>
          </cell>
          <cell r="BA362">
            <v>54543</v>
          </cell>
          <cell r="BF362">
            <v>0</v>
          </cell>
          <cell r="BG362">
            <v>0</v>
          </cell>
        </row>
        <row r="363">
          <cell r="D363" t="str">
            <v>HHCRO</v>
          </cell>
          <cell r="E363" t="str">
            <v>N/A</v>
          </cell>
          <cell r="P363">
            <v>42859</v>
          </cell>
          <cell r="Z363">
            <v>5849.76</v>
          </cell>
          <cell r="AO363" t="str">
            <v>N</v>
          </cell>
          <cell r="BA363">
            <v>36561</v>
          </cell>
          <cell r="BF363">
            <v>0</v>
          </cell>
          <cell r="BG363">
            <v>0</v>
          </cell>
        </row>
        <row r="364">
          <cell r="D364" t="str">
            <v>CERO</v>
          </cell>
          <cell r="E364" t="str">
            <v>Yes</v>
          </cell>
          <cell r="P364">
            <v>42853</v>
          </cell>
          <cell r="Z364">
            <v>324.60000000000002</v>
          </cell>
          <cell r="AO364" t="str">
            <v>N</v>
          </cell>
          <cell r="BA364">
            <v>13.525</v>
          </cell>
          <cell r="BF364">
            <v>0</v>
          </cell>
          <cell r="BG364">
            <v>0</v>
          </cell>
        </row>
        <row r="365">
          <cell r="D365" t="str">
            <v>HHCRO</v>
          </cell>
          <cell r="E365" t="str">
            <v>N/A</v>
          </cell>
          <cell r="P365">
            <v>42865</v>
          </cell>
          <cell r="Z365">
            <v>8726.8799999999992</v>
          </cell>
          <cell r="AO365" t="str">
            <v>N</v>
          </cell>
          <cell r="BA365">
            <v>54543</v>
          </cell>
          <cell r="BF365">
            <v>0</v>
          </cell>
          <cell r="BG365">
            <v>0</v>
          </cell>
        </row>
        <row r="366">
          <cell r="D366" t="str">
            <v>HHCRO</v>
          </cell>
          <cell r="E366" t="str">
            <v>N/A</v>
          </cell>
          <cell r="P366">
            <v>42860</v>
          </cell>
          <cell r="Z366">
            <v>1548.26</v>
          </cell>
          <cell r="AO366" t="str">
            <v>N</v>
          </cell>
          <cell r="BA366">
            <v>11059</v>
          </cell>
          <cell r="BF366">
            <v>0</v>
          </cell>
          <cell r="BG366">
            <v>0</v>
          </cell>
        </row>
        <row r="367">
          <cell r="D367" t="str">
            <v>HHCRO</v>
          </cell>
          <cell r="E367" t="str">
            <v>N/A</v>
          </cell>
          <cell r="P367">
            <v>42859</v>
          </cell>
          <cell r="Z367">
            <v>3504.4349999999999</v>
          </cell>
          <cell r="AO367" t="str">
            <v>N</v>
          </cell>
          <cell r="BA367">
            <v>21239</v>
          </cell>
          <cell r="BF367">
            <v>0</v>
          </cell>
          <cell r="BG367">
            <v>0</v>
          </cell>
        </row>
        <row r="368">
          <cell r="D368" t="str">
            <v>HHCRO</v>
          </cell>
          <cell r="E368" t="str">
            <v>N/A</v>
          </cell>
          <cell r="P368">
            <v>42858</v>
          </cell>
          <cell r="Z368">
            <v>4536.6750000000002</v>
          </cell>
          <cell r="AO368" t="str">
            <v>N</v>
          </cell>
          <cell r="BA368">
            <v>27495</v>
          </cell>
          <cell r="BF368">
            <v>0</v>
          </cell>
          <cell r="BG368">
            <v>0</v>
          </cell>
        </row>
        <row r="369">
          <cell r="D369" t="str">
            <v>HHCRO</v>
          </cell>
          <cell r="E369" t="str">
            <v>N/A</v>
          </cell>
          <cell r="P369">
            <v>42858</v>
          </cell>
          <cell r="Z369">
            <v>4536.6750000000002</v>
          </cell>
          <cell r="AO369" t="str">
            <v>N</v>
          </cell>
          <cell r="BA369">
            <v>27495</v>
          </cell>
          <cell r="BF369">
            <v>0</v>
          </cell>
          <cell r="BG369">
            <v>0</v>
          </cell>
        </row>
        <row r="370">
          <cell r="D370" t="str">
            <v>HHCRO</v>
          </cell>
          <cell r="E370" t="str">
            <v>N/A</v>
          </cell>
          <cell r="P370">
            <v>42857</v>
          </cell>
          <cell r="Z370">
            <v>4364.58</v>
          </cell>
          <cell r="AO370" t="str">
            <v>N</v>
          </cell>
          <cell r="BA370">
            <v>26452</v>
          </cell>
          <cell r="BF370">
            <v>0</v>
          </cell>
          <cell r="BG370">
            <v>0</v>
          </cell>
        </row>
        <row r="371">
          <cell r="D371" t="str">
            <v>HHCRO</v>
          </cell>
          <cell r="E371" t="str">
            <v>N/A</v>
          </cell>
          <cell r="P371">
            <v>42863</v>
          </cell>
          <cell r="Z371">
            <v>5928.12</v>
          </cell>
          <cell r="AO371" t="str">
            <v>N</v>
          </cell>
          <cell r="BA371">
            <v>35928</v>
          </cell>
          <cell r="BF371">
            <v>0</v>
          </cell>
          <cell r="BG371">
            <v>0</v>
          </cell>
        </row>
        <row r="372">
          <cell r="D372" t="str">
            <v>HHCRO</v>
          </cell>
          <cell r="E372" t="str">
            <v>N/A</v>
          </cell>
          <cell r="P372">
            <v>42859</v>
          </cell>
          <cell r="Z372">
            <v>7580</v>
          </cell>
          <cell r="AO372" t="str">
            <v>N</v>
          </cell>
          <cell r="BA372">
            <v>47375</v>
          </cell>
          <cell r="BF372">
            <v>0</v>
          </cell>
          <cell r="BG372">
            <v>0</v>
          </cell>
        </row>
        <row r="373">
          <cell r="D373" t="str">
            <v>CERO</v>
          </cell>
          <cell r="E373" t="str">
            <v>Yes</v>
          </cell>
          <cell r="P373">
            <v>42861</v>
          </cell>
          <cell r="Z373">
            <v>412</v>
          </cell>
          <cell r="AO373" t="str">
            <v>N</v>
          </cell>
          <cell r="BA373">
            <v>16.48</v>
          </cell>
          <cell r="BF373">
            <v>0</v>
          </cell>
          <cell r="BG373">
            <v>0</v>
          </cell>
        </row>
        <row r="374">
          <cell r="D374" t="str">
            <v>CERO</v>
          </cell>
          <cell r="E374" t="str">
            <v>No</v>
          </cell>
          <cell r="P374">
            <v>42862</v>
          </cell>
          <cell r="Z374">
            <v>1159.6500000000001</v>
          </cell>
          <cell r="AO374" t="str">
            <v>N</v>
          </cell>
          <cell r="BA374">
            <v>46.386000000000003</v>
          </cell>
          <cell r="BF374">
            <v>0</v>
          </cell>
          <cell r="BG374">
            <v>0</v>
          </cell>
        </row>
        <row r="375">
          <cell r="D375" t="str">
            <v>CERO</v>
          </cell>
          <cell r="E375" t="str">
            <v>No</v>
          </cell>
          <cell r="P375">
            <v>42867</v>
          </cell>
          <cell r="Z375">
            <v>603.29</v>
          </cell>
          <cell r="AO375" t="str">
            <v>N</v>
          </cell>
          <cell r="BA375">
            <v>26.23</v>
          </cell>
          <cell r="BF375">
            <v>0</v>
          </cell>
          <cell r="BG375">
            <v>0</v>
          </cell>
        </row>
        <row r="376">
          <cell r="D376" t="str">
            <v>CERO</v>
          </cell>
          <cell r="E376" t="str">
            <v>Yes</v>
          </cell>
          <cell r="P376">
            <v>42852</v>
          </cell>
          <cell r="Z376">
            <v>784.99199999999996</v>
          </cell>
          <cell r="AO376" t="str">
            <v>N</v>
          </cell>
          <cell r="BA376">
            <v>32.707999999999998</v>
          </cell>
          <cell r="BF376">
            <v>0</v>
          </cell>
          <cell r="BG376">
            <v>0</v>
          </cell>
        </row>
        <row r="377">
          <cell r="D377" t="str">
            <v>CERO</v>
          </cell>
          <cell r="E377" t="str">
            <v>Yes</v>
          </cell>
          <cell r="P377">
            <v>42843</v>
          </cell>
          <cell r="Z377">
            <v>1412.9760000000001</v>
          </cell>
          <cell r="AO377" t="str">
            <v>N</v>
          </cell>
          <cell r="BA377">
            <v>58.874000000000002</v>
          </cell>
          <cell r="BF377">
            <v>0</v>
          </cell>
          <cell r="BG377">
            <v>0</v>
          </cell>
        </row>
        <row r="378">
          <cell r="D378" t="str">
            <v>CERO</v>
          </cell>
          <cell r="E378" t="str">
            <v>No</v>
          </cell>
          <cell r="P378">
            <v>42849</v>
          </cell>
          <cell r="Z378">
            <v>622.92499999999995</v>
          </cell>
          <cell r="AO378" t="str">
            <v>N</v>
          </cell>
          <cell r="BA378">
            <v>24.917000000000002</v>
          </cell>
          <cell r="BF378">
            <v>0</v>
          </cell>
          <cell r="BG378">
            <v>0</v>
          </cell>
        </row>
        <row r="379">
          <cell r="D379" t="str">
            <v>HHCRO</v>
          </cell>
          <cell r="E379" t="str">
            <v>N/A</v>
          </cell>
          <cell r="P379">
            <v>42865</v>
          </cell>
          <cell r="Z379">
            <v>4178.88</v>
          </cell>
          <cell r="AO379" t="str">
            <v>N</v>
          </cell>
          <cell r="BA379">
            <v>26118</v>
          </cell>
          <cell r="BF379">
            <v>0</v>
          </cell>
          <cell r="BG379">
            <v>0</v>
          </cell>
        </row>
        <row r="380">
          <cell r="D380" t="str">
            <v>CERO</v>
          </cell>
          <cell r="E380" t="str">
            <v>Yes</v>
          </cell>
          <cell r="P380">
            <v>42857</v>
          </cell>
          <cell r="Z380">
            <v>765</v>
          </cell>
          <cell r="AO380" t="str">
            <v>N</v>
          </cell>
          <cell r="BA380">
            <v>31.875</v>
          </cell>
          <cell r="BF380">
            <v>0</v>
          </cell>
          <cell r="BG380">
            <v>0</v>
          </cell>
        </row>
        <row r="381">
          <cell r="D381" t="str">
            <v>HHCRO</v>
          </cell>
          <cell r="E381" t="str">
            <v>N/A</v>
          </cell>
          <cell r="P381">
            <v>42858</v>
          </cell>
          <cell r="Z381">
            <v>1482.4</v>
          </cell>
          <cell r="AO381" t="str">
            <v>N</v>
          </cell>
          <cell r="BA381">
            <v>14824</v>
          </cell>
          <cell r="BF381">
            <v>0</v>
          </cell>
          <cell r="BG381">
            <v>0</v>
          </cell>
        </row>
        <row r="382">
          <cell r="D382" t="str">
            <v>CERO</v>
          </cell>
          <cell r="E382" t="str">
            <v>Yes</v>
          </cell>
          <cell r="P382">
            <v>42850</v>
          </cell>
          <cell r="Z382">
            <v>1420.15</v>
          </cell>
          <cell r="AO382" t="str">
            <v>N</v>
          </cell>
          <cell r="BA382">
            <v>56.805999999999997</v>
          </cell>
          <cell r="BF382">
            <v>0</v>
          </cell>
          <cell r="BG382">
            <v>0</v>
          </cell>
        </row>
        <row r="383">
          <cell r="D383" t="str">
            <v>CERO</v>
          </cell>
          <cell r="E383" t="str">
            <v>No</v>
          </cell>
          <cell r="P383">
            <v>42863</v>
          </cell>
          <cell r="Z383">
            <v>1014.783</v>
          </cell>
          <cell r="AO383" t="str">
            <v>N</v>
          </cell>
          <cell r="BA383">
            <v>44.121000000000002</v>
          </cell>
          <cell r="BF383">
            <v>0</v>
          </cell>
          <cell r="BG383">
            <v>0</v>
          </cell>
        </row>
        <row r="384">
          <cell r="D384" t="str">
            <v>CERO</v>
          </cell>
          <cell r="E384" t="str">
            <v>Yes</v>
          </cell>
          <cell r="P384">
            <v>42867</v>
          </cell>
          <cell r="Z384">
            <v>1014.783</v>
          </cell>
          <cell r="AO384" t="str">
            <v>N</v>
          </cell>
          <cell r="BA384">
            <v>44.121000000000002</v>
          </cell>
          <cell r="BF384">
            <v>0</v>
          </cell>
          <cell r="BG384">
            <v>0</v>
          </cell>
        </row>
        <row r="385">
          <cell r="D385" t="str">
            <v>CERO</v>
          </cell>
          <cell r="E385" t="str">
            <v>No</v>
          </cell>
          <cell r="P385">
            <v>42867</v>
          </cell>
          <cell r="Z385">
            <v>246.34399999999999</v>
          </cell>
          <cell r="AO385" t="str">
            <v>N</v>
          </cell>
          <cell r="BA385">
            <v>8.798</v>
          </cell>
          <cell r="BF385">
            <v>0</v>
          </cell>
          <cell r="BG385">
            <v>0</v>
          </cell>
        </row>
        <row r="386">
          <cell r="D386" t="str">
            <v>HHCRO</v>
          </cell>
          <cell r="E386" t="str">
            <v>N/A</v>
          </cell>
          <cell r="P386">
            <v>42866</v>
          </cell>
          <cell r="Z386">
            <v>1030.26</v>
          </cell>
          <cell r="AO386" t="str">
            <v>N</v>
          </cell>
          <cell r="BA386">
            <v>6244</v>
          </cell>
          <cell r="BF386">
            <v>0</v>
          </cell>
          <cell r="BG386">
            <v>0</v>
          </cell>
        </row>
        <row r="387">
          <cell r="D387" t="str">
            <v>CERO</v>
          </cell>
          <cell r="E387" t="str">
            <v>No</v>
          </cell>
          <cell r="P387">
            <v>42866</v>
          </cell>
          <cell r="Z387">
            <v>1004.276</v>
          </cell>
          <cell r="AO387" t="str">
            <v>N</v>
          </cell>
          <cell r="BA387">
            <v>35.866999999999997</v>
          </cell>
          <cell r="BF387">
            <v>0</v>
          </cell>
          <cell r="BG387">
            <v>0</v>
          </cell>
        </row>
        <row r="388">
          <cell r="D388" t="str">
            <v>CERO</v>
          </cell>
          <cell r="E388" t="str">
            <v>No</v>
          </cell>
          <cell r="P388">
            <v>42866</v>
          </cell>
          <cell r="Z388">
            <v>1113.2639999999999</v>
          </cell>
          <cell r="AO388" t="str">
            <v>N</v>
          </cell>
          <cell r="BA388">
            <v>46.386000000000003</v>
          </cell>
          <cell r="BF388">
            <v>0</v>
          </cell>
          <cell r="BG388">
            <v>0</v>
          </cell>
        </row>
        <row r="389">
          <cell r="D389" t="str">
            <v>CERO</v>
          </cell>
          <cell r="E389" t="str">
            <v>No</v>
          </cell>
          <cell r="P389">
            <v>42858</v>
          </cell>
          <cell r="Z389">
            <v>984.048</v>
          </cell>
          <cell r="AO389" t="str">
            <v>N</v>
          </cell>
          <cell r="BA389">
            <v>41.002000000000002</v>
          </cell>
          <cell r="BF389">
            <v>0</v>
          </cell>
          <cell r="BG389">
            <v>0</v>
          </cell>
        </row>
        <row r="390">
          <cell r="D390" t="str">
            <v>HHCRO</v>
          </cell>
          <cell r="E390" t="str">
            <v>N/A</v>
          </cell>
          <cell r="P390">
            <v>42874</v>
          </cell>
          <cell r="Z390">
            <v>1933.14</v>
          </cell>
          <cell r="AO390" t="str">
            <v>N</v>
          </cell>
          <cell r="BA390">
            <v>11716</v>
          </cell>
          <cell r="BF390">
            <v>0</v>
          </cell>
          <cell r="BG390">
            <v>0</v>
          </cell>
        </row>
        <row r="391">
          <cell r="D391" t="str">
            <v>CERO</v>
          </cell>
          <cell r="E391" t="str">
            <v>Yes</v>
          </cell>
          <cell r="P391">
            <v>42858</v>
          </cell>
          <cell r="Z391">
            <v>573.09100000000001</v>
          </cell>
          <cell r="AO391" t="str">
            <v>N</v>
          </cell>
          <cell r="BA391">
            <v>24.917000000000002</v>
          </cell>
          <cell r="BF391">
            <v>0</v>
          </cell>
          <cell r="BG391">
            <v>0</v>
          </cell>
        </row>
        <row r="392">
          <cell r="D392" t="str">
            <v>CERO</v>
          </cell>
          <cell r="E392" t="str">
            <v>No</v>
          </cell>
          <cell r="P392">
            <v>42857</v>
          </cell>
          <cell r="Z392">
            <v>1520.43</v>
          </cell>
          <cell r="AO392" t="str">
            <v>N</v>
          </cell>
          <cell r="BA392">
            <v>51.54</v>
          </cell>
          <cell r="BF392">
            <v>0</v>
          </cell>
          <cell r="BG392">
            <v>0</v>
          </cell>
        </row>
        <row r="393">
          <cell r="D393" t="str">
            <v>CERO</v>
          </cell>
          <cell r="E393" t="str">
            <v>No</v>
          </cell>
          <cell r="P393">
            <v>42862</v>
          </cell>
          <cell r="Z393">
            <v>1288.5</v>
          </cell>
          <cell r="AO393" t="str">
            <v>N</v>
          </cell>
          <cell r="BA393">
            <v>51.54</v>
          </cell>
          <cell r="BF393">
            <v>0</v>
          </cell>
          <cell r="BG393">
            <v>0</v>
          </cell>
        </row>
        <row r="394">
          <cell r="D394" t="str">
            <v>CERO</v>
          </cell>
          <cell r="E394" t="str">
            <v>No</v>
          </cell>
          <cell r="P394">
            <v>42865</v>
          </cell>
          <cell r="Z394">
            <v>1014.783</v>
          </cell>
          <cell r="AO394" t="str">
            <v>N</v>
          </cell>
          <cell r="BA394">
            <v>44.121000000000002</v>
          </cell>
          <cell r="BF394">
            <v>0</v>
          </cell>
          <cell r="BG394">
            <v>0</v>
          </cell>
        </row>
        <row r="395">
          <cell r="D395" t="str">
            <v>CERO</v>
          </cell>
          <cell r="E395" t="str">
            <v>No</v>
          </cell>
          <cell r="P395">
            <v>42865</v>
          </cell>
          <cell r="Z395">
            <v>603.29</v>
          </cell>
          <cell r="AO395" t="str">
            <v>N</v>
          </cell>
          <cell r="BA395">
            <v>26.23</v>
          </cell>
          <cell r="BF395">
            <v>0</v>
          </cell>
          <cell r="BG395">
            <v>0</v>
          </cell>
        </row>
        <row r="396">
          <cell r="D396" t="str">
            <v>CERO</v>
          </cell>
          <cell r="E396" t="str">
            <v>No</v>
          </cell>
          <cell r="P396">
            <v>42857</v>
          </cell>
          <cell r="Z396">
            <v>603.29</v>
          </cell>
          <cell r="AO396" t="str">
            <v>N</v>
          </cell>
          <cell r="BA396">
            <v>26.23</v>
          </cell>
          <cell r="BF396">
            <v>0</v>
          </cell>
          <cell r="BG396">
            <v>0</v>
          </cell>
        </row>
        <row r="397">
          <cell r="D397" t="str">
            <v>CERO</v>
          </cell>
          <cell r="E397" t="str">
            <v>No</v>
          </cell>
          <cell r="P397">
            <v>42870</v>
          </cell>
          <cell r="Z397">
            <v>710.35500000000002</v>
          </cell>
          <cell r="AO397" t="str">
            <v>N</v>
          </cell>
          <cell r="BA397">
            <v>30.885000000000002</v>
          </cell>
          <cell r="BF397">
            <v>0</v>
          </cell>
          <cell r="BG397">
            <v>0</v>
          </cell>
        </row>
        <row r="398">
          <cell r="D398" t="str">
            <v>CERO</v>
          </cell>
          <cell r="E398" t="str">
            <v>No</v>
          </cell>
          <cell r="P398">
            <v>42857</v>
          </cell>
          <cell r="Z398">
            <v>603.29</v>
          </cell>
          <cell r="AO398" t="str">
            <v>N</v>
          </cell>
          <cell r="BA398">
            <v>26.23</v>
          </cell>
          <cell r="BF398">
            <v>0</v>
          </cell>
          <cell r="BG398">
            <v>0</v>
          </cell>
        </row>
        <row r="399">
          <cell r="D399" t="str">
            <v>CERO</v>
          </cell>
          <cell r="E399" t="str">
            <v>Yes</v>
          </cell>
          <cell r="P399">
            <v>42872</v>
          </cell>
          <cell r="Z399">
            <v>311.07499999999999</v>
          </cell>
          <cell r="AO399" t="str">
            <v>N</v>
          </cell>
          <cell r="BA399">
            <v>13.525</v>
          </cell>
          <cell r="BF399">
            <v>0</v>
          </cell>
          <cell r="BG399">
            <v>0</v>
          </cell>
        </row>
        <row r="400">
          <cell r="D400" t="str">
            <v>CERO</v>
          </cell>
          <cell r="E400" t="str">
            <v>No</v>
          </cell>
          <cell r="P400">
            <v>42870</v>
          </cell>
          <cell r="Z400">
            <v>603.29</v>
          </cell>
          <cell r="AO400" t="str">
            <v>N</v>
          </cell>
          <cell r="BA400">
            <v>26.23</v>
          </cell>
          <cell r="BF400">
            <v>0</v>
          </cell>
          <cell r="BG400">
            <v>0</v>
          </cell>
        </row>
        <row r="401">
          <cell r="D401" t="str">
            <v>CERO</v>
          </cell>
          <cell r="E401" t="str">
            <v>No</v>
          </cell>
          <cell r="P401">
            <v>42867</v>
          </cell>
          <cell r="Z401">
            <v>1288.5</v>
          </cell>
          <cell r="AO401" t="str">
            <v>N</v>
          </cell>
          <cell r="BA401">
            <v>51.54</v>
          </cell>
          <cell r="BF401">
            <v>0</v>
          </cell>
          <cell r="BG401">
            <v>0</v>
          </cell>
        </row>
        <row r="402">
          <cell r="D402" t="str">
            <v>CERO</v>
          </cell>
          <cell r="E402" t="str">
            <v>No</v>
          </cell>
          <cell r="P402">
            <v>42867</v>
          </cell>
          <cell r="Z402">
            <v>776.4</v>
          </cell>
          <cell r="AO402" t="str">
            <v>N</v>
          </cell>
          <cell r="BA402">
            <v>31.056000000000001</v>
          </cell>
          <cell r="BF402">
            <v>0</v>
          </cell>
          <cell r="BG402">
            <v>0</v>
          </cell>
        </row>
        <row r="403">
          <cell r="D403" t="str">
            <v>CERO</v>
          </cell>
          <cell r="E403" t="str">
            <v>No</v>
          </cell>
          <cell r="P403">
            <v>42867</v>
          </cell>
          <cell r="Z403">
            <v>776.4</v>
          </cell>
          <cell r="AO403" t="str">
            <v>N</v>
          </cell>
          <cell r="BA403">
            <v>31.056000000000001</v>
          </cell>
          <cell r="BF403">
            <v>0</v>
          </cell>
          <cell r="BG403">
            <v>0</v>
          </cell>
        </row>
        <row r="404">
          <cell r="D404" t="str">
            <v>CERO</v>
          </cell>
          <cell r="E404" t="str">
            <v>No</v>
          </cell>
          <cell r="P404">
            <v>42858</v>
          </cell>
          <cell r="Z404">
            <v>655.75</v>
          </cell>
          <cell r="AO404" t="str">
            <v>N</v>
          </cell>
          <cell r="BA404">
            <v>26.23</v>
          </cell>
          <cell r="BF404">
            <v>0</v>
          </cell>
          <cell r="BG404">
            <v>0</v>
          </cell>
        </row>
        <row r="405">
          <cell r="D405" t="str">
            <v>CERO</v>
          </cell>
          <cell r="E405" t="str">
            <v>Yes</v>
          </cell>
          <cell r="P405">
            <v>42864</v>
          </cell>
          <cell r="Z405">
            <v>324.60000000000002</v>
          </cell>
          <cell r="AO405" t="str">
            <v>N</v>
          </cell>
          <cell r="BA405">
            <v>13.525</v>
          </cell>
          <cell r="BF405">
            <v>0</v>
          </cell>
          <cell r="BG405">
            <v>0</v>
          </cell>
        </row>
        <row r="406">
          <cell r="D406" t="str">
            <v>CERO</v>
          </cell>
          <cell r="E406" t="str">
            <v>Yes</v>
          </cell>
          <cell r="P406">
            <v>42864</v>
          </cell>
          <cell r="Z406">
            <v>629.52</v>
          </cell>
          <cell r="AO406" t="str">
            <v>N</v>
          </cell>
          <cell r="BA406">
            <v>26.23</v>
          </cell>
          <cell r="BF406">
            <v>0</v>
          </cell>
          <cell r="BG406">
            <v>0</v>
          </cell>
        </row>
        <row r="407">
          <cell r="D407" t="str">
            <v>CERO</v>
          </cell>
          <cell r="E407" t="str">
            <v>No</v>
          </cell>
          <cell r="P407">
            <v>42865</v>
          </cell>
          <cell r="Z407">
            <v>629.52</v>
          </cell>
          <cell r="AO407" t="str">
            <v>N</v>
          </cell>
          <cell r="BA407">
            <v>26.23</v>
          </cell>
          <cell r="BF407">
            <v>0</v>
          </cell>
          <cell r="BG407">
            <v>0</v>
          </cell>
        </row>
        <row r="408">
          <cell r="D408" t="str">
            <v>CERO</v>
          </cell>
          <cell r="E408" t="str">
            <v>Yes</v>
          </cell>
          <cell r="P408">
            <v>42866</v>
          </cell>
          <cell r="Z408">
            <v>847.12800000000004</v>
          </cell>
          <cell r="AO408" t="str">
            <v>N</v>
          </cell>
          <cell r="BA408">
            <v>35.296999999999997</v>
          </cell>
          <cell r="BF408">
            <v>0</v>
          </cell>
          <cell r="BG408">
            <v>0</v>
          </cell>
        </row>
        <row r="409">
          <cell r="D409" t="str">
            <v>CERO</v>
          </cell>
          <cell r="E409" t="str">
            <v>No</v>
          </cell>
          <cell r="P409">
            <v>42863</v>
          </cell>
          <cell r="Z409">
            <v>629.52</v>
          </cell>
          <cell r="AO409" t="str">
            <v>N</v>
          </cell>
          <cell r="BA409">
            <v>26.23</v>
          </cell>
          <cell r="BF409">
            <v>0</v>
          </cell>
          <cell r="BG409">
            <v>0</v>
          </cell>
        </row>
        <row r="410">
          <cell r="D410" t="str">
            <v>CERO</v>
          </cell>
          <cell r="E410" t="str">
            <v>No</v>
          </cell>
          <cell r="P410">
            <v>42864</v>
          </cell>
          <cell r="Z410">
            <v>629.52</v>
          </cell>
          <cell r="AO410" t="str">
            <v>N</v>
          </cell>
          <cell r="BA410">
            <v>26.23</v>
          </cell>
          <cell r="BF410">
            <v>0</v>
          </cell>
          <cell r="BG410">
            <v>0</v>
          </cell>
        </row>
        <row r="411">
          <cell r="D411" t="str">
            <v>CERO</v>
          </cell>
          <cell r="E411" t="str">
            <v>No</v>
          </cell>
          <cell r="P411">
            <v>42867</v>
          </cell>
          <cell r="Z411">
            <v>319.40100000000001</v>
          </cell>
          <cell r="AO411" t="str">
            <v>N</v>
          </cell>
          <cell r="BA411">
            <v>13.887</v>
          </cell>
          <cell r="BF411">
            <v>0</v>
          </cell>
          <cell r="BG411">
            <v>0</v>
          </cell>
        </row>
        <row r="412">
          <cell r="D412" t="str">
            <v>CERO</v>
          </cell>
          <cell r="E412" t="str">
            <v>No</v>
          </cell>
          <cell r="P412">
            <v>42857</v>
          </cell>
          <cell r="Z412">
            <v>1288.5</v>
          </cell>
          <cell r="AO412" t="str">
            <v>N</v>
          </cell>
          <cell r="BA412">
            <v>51.54</v>
          </cell>
          <cell r="BF412">
            <v>0</v>
          </cell>
          <cell r="BG412">
            <v>0</v>
          </cell>
        </row>
        <row r="413">
          <cell r="D413" t="str">
            <v>CERO</v>
          </cell>
          <cell r="E413" t="str">
            <v>No</v>
          </cell>
          <cell r="P413">
            <v>42874</v>
          </cell>
          <cell r="Z413">
            <v>629.52</v>
          </cell>
          <cell r="AO413" t="str">
            <v>N</v>
          </cell>
          <cell r="BA413">
            <v>26.23</v>
          </cell>
          <cell r="BF413">
            <v>0</v>
          </cell>
          <cell r="BG413">
            <v>0</v>
          </cell>
        </row>
        <row r="414">
          <cell r="D414" t="str">
            <v>CERO</v>
          </cell>
          <cell r="E414" t="str">
            <v>Yes</v>
          </cell>
          <cell r="P414">
            <v>42872</v>
          </cell>
          <cell r="Z414">
            <v>629.52</v>
          </cell>
          <cell r="AO414" t="str">
            <v>N</v>
          </cell>
          <cell r="BA414">
            <v>26.23</v>
          </cell>
          <cell r="BF414">
            <v>0</v>
          </cell>
          <cell r="BG414">
            <v>0</v>
          </cell>
        </row>
        <row r="415">
          <cell r="D415" t="str">
            <v>CERO</v>
          </cell>
          <cell r="E415" t="str">
            <v>No</v>
          </cell>
          <cell r="P415">
            <v>42874</v>
          </cell>
          <cell r="Z415">
            <v>1113.2639999999999</v>
          </cell>
          <cell r="AO415" t="str">
            <v>N</v>
          </cell>
          <cell r="BA415">
            <v>46.386000000000003</v>
          </cell>
          <cell r="BF415">
            <v>0</v>
          </cell>
          <cell r="BG415">
            <v>0</v>
          </cell>
        </row>
        <row r="416">
          <cell r="D416" t="str">
            <v>CERO</v>
          </cell>
          <cell r="E416" t="str">
            <v>No</v>
          </cell>
          <cell r="P416">
            <v>42874</v>
          </cell>
          <cell r="Z416">
            <v>1113.2639999999999</v>
          </cell>
          <cell r="AO416" t="str">
            <v>N</v>
          </cell>
          <cell r="BA416">
            <v>46.386000000000003</v>
          </cell>
          <cell r="BF416">
            <v>0</v>
          </cell>
          <cell r="BG416">
            <v>0</v>
          </cell>
        </row>
        <row r="417">
          <cell r="D417" t="str">
            <v>CERO</v>
          </cell>
          <cell r="E417" t="str">
            <v>No</v>
          </cell>
          <cell r="P417">
            <v>42872</v>
          </cell>
          <cell r="Z417">
            <v>503.61599999999999</v>
          </cell>
          <cell r="AO417" t="str">
            <v>N</v>
          </cell>
          <cell r="BA417">
            <v>20.984000000000002</v>
          </cell>
          <cell r="BF417">
            <v>0</v>
          </cell>
          <cell r="BG417">
            <v>0</v>
          </cell>
        </row>
        <row r="418">
          <cell r="D418" t="str">
            <v>CERO</v>
          </cell>
          <cell r="E418" t="str">
            <v>Yes</v>
          </cell>
          <cell r="P418">
            <v>42872</v>
          </cell>
          <cell r="Z418">
            <v>567.28800000000001</v>
          </cell>
          <cell r="AO418" t="str">
            <v>N</v>
          </cell>
          <cell r="BA418">
            <v>23.637</v>
          </cell>
          <cell r="BF418">
            <v>0</v>
          </cell>
          <cell r="BG418">
            <v>0</v>
          </cell>
        </row>
        <row r="419">
          <cell r="D419" t="str">
            <v>CERO</v>
          </cell>
          <cell r="E419" t="str">
            <v>No</v>
          </cell>
          <cell r="P419">
            <v>42872</v>
          </cell>
          <cell r="Z419">
            <v>1236.96</v>
          </cell>
          <cell r="AO419" t="str">
            <v>N</v>
          </cell>
          <cell r="BA419">
            <v>51.54</v>
          </cell>
          <cell r="BF419">
            <v>0</v>
          </cell>
          <cell r="BG419">
            <v>0</v>
          </cell>
        </row>
        <row r="420">
          <cell r="D420" t="str">
            <v>CERO</v>
          </cell>
          <cell r="E420" t="str">
            <v>No</v>
          </cell>
          <cell r="P420">
            <v>42872</v>
          </cell>
          <cell r="Z420">
            <v>566.56799999999998</v>
          </cell>
          <cell r="AO420" t="str">
            <v>N</v>
          </cell>
          <cell r="BA420">
            <v>23.606999999999999</v>
          </cell>
          <cell r="BF420">
            <v>0</v>
          </cell>
          <cell r="BG420">
            <v>0</v>
          </cell>
        </row>
        <row r="421">
          <cell r="D421" t="str">
            <v>CERO</v>
          </cell>
          <cell r="E421" t="str">
            <v>Yes</v>
          </cell>
          <cell r="P421">
            <v>42870</v>
          </cell>
          <cell r="Z421">
            <v>557.83199999999999</v>
          </cell>
          <cell r="AO421" t="str">
            <v>N</v>
          </cell>
          <cell r="BA421">
            <v>23.242999999999999</v>
          </cell>
          <cell r="BF421">
            <v>0</v>
          </cell>
          <cell r="BG421">
            <v>0</v>
          </cell>
        </row>
        <row r="422">
          <cell r="D422" t="str">
            <v>CERO</v>
          </cell>
          <cell r="E422" t="str">
            <v>Yes</v>
          </cell>
          <cell r="P422">
            <v>42873</v>
          </cell>
          <cell r="Z422">
            <v>557.83199999999999</v>
          </cell>
          <cell r="AO422" t="str">
            <v>N</v>
          </cell>
          <cell r="BA422">
            <v>23.242999999999999</v>
          </cell>
          <cell r="BF422">
            <v>0</v>
          </cell>
          <cell r="BG422">
            <v>0</v>
          </cell>
        </row>
        <row r="423">
          <cell r="D423" t="str">
            <v>CERO</v>
          </cell>
          <cell r="E423" t="str">
            <v>Yes</v>
          </cell>
          <cell r="P423">
            <v>42874</v>
          </cell>
          <cell r="Z423">
            <v>1775.175</v>
          </cell>
          <cell r="AO423" t="str">
            <v>N</v>
          </cell>
          <cell r="BA423">
            <v>71.007000000000005</v>
          </cell>
          <cell r="BF423">
            <v>0</v>
          </cell>
          <cell r="BG423">
            <v>0</v>
          </cell>
        </row>
        <row r="424">
          <cell r="D424" t="str">
            <v>CERO</v>
          </cell>
          <cell r="E424" t="str">
            <v>Yes</v>
          </cell>
          <cell r="P424">
            <v>42874</v>
          </cell>
          <cell r="Z424">
            <v>601.57500000000005</v>
          </cell>
          <cell r="AO424" t="str">
            <v>N</v>
          </cell>
          <cell r="BA424">
            <v>24.062999999999999</v>
          </cell>
          <cell r="BF424">
            <v>0</v>
          </cell>
          <cell r="BG424">
            <v>0</v>
          </cell>
        </row>
        <row r="425">
          <cell r="D425" t="str">
            <v>CERO</v>
          </cell>
          <cell r="E425" t="str">
            <v>No</v>
          </cell>
          <cell r="P425">
            <v>42873</v>
          </cell>
          <cell r="Z425">
            <v>1288.5</v>
          </cell>
          <cell r="AO425" t="str">
            <v>N</v>
          </cell>
          <cell r="BA425">
            <v>51.54</v>
          </cell>
          <cell r="BF425">
            <v>0</v>
          </cell>
          <cell r="BG425">
            <v>0</v>
          </cell>
        </row>
        <row r="426">
          <cell r="D426" t="str">
            <v>CERO</v>
          </cell>
          <cell r="E426" t="str">
            <v>No</v>
          </cell>
          <cell r="P426">
            <v>42865</v>
          </cell>
          <cell r="Z426">
            <v>1236.96</v>
          </cell>
          <cell r="AO426" t="str">
            <v>N</v>
          </cell>
          <cell r="BA426">
            <v>51.54</v>
          </cell>
          <cell r="BF426">
            <v>0</v>
          </cell>
          <cell r="BG426">
            <v>0</v>
          </cell>
        </row>
        <row r="427">
          <cell r="D427" t="str">
            <v>CERO</v>
          </cell>
          <cell r="E427" t="str">
            <v>Yes</v>
          </cell>
          <cell r="P427">
            <v>42878</v>
          </cell>
          <cell r="Z427">
            <v>710.75</v>
          </cell>
          <cell r="AO427" t="str">
            <v>N</v>
          </cell>
          <cell r="BA427">
            <v>28.43</v>
          </cell>
          <cell r="BF427">
            <v>0</v>
          </cell>
          <cell r="BG427">
            <v>0</v>
          </cell>
        </row>
        <row r="428">
          <cell r="D428" t="str">
            <v>CERO</v>
          </cell>
          <cell r="E428" t="str">
            <v>Yes</v>
          </cell>
          <cell r="P428">
            <v>42879</v>
          </cell>
          <cell r="Z428">
            <v>4056.75</v>
          </cell>
          <cell r="AO428" t="str">
            <v>N</v>
          </cell>
          <cell r="BA428">
            <v>162.27000000000001</v>
          </cell>
          <cell r="BF428">
            <v>0</v>
          </cell>
          <cell r="BG428">
            <v>0</v>
          </cell>
        </row>
        <row r="429">
          <cell r="D429" t="str">
            <v>CERO</v>
          </cell>
          <cell r="E429" t="str">
            <v>No</v>
          </cell>
          <cell r="P429">
            <v>42877</v>
          </cell>
          <cell r="Z429">
            <v>655.75</v>
          </cell>
          <cell r="AO429" t="str">
            <v>N</v>
          </cell>
          <cell r="BA429">
            <v>26.23</v>
          </cell>
          <cell r="BF429">
            <v>0</v>
          </cell>
          <cell r="BG429">
            <v>0</v>
          </cell>
        </row>
        <row r="430">
          <cell r="D430" t="str">
            <v>CERO</v>
          </cell>
          <cell r="E430" t="str">
            <v>No</v>
          </cell>
          <cell r="P430">
            <v>42880</v>
          </cell>
          <cell r="Z430">
            <v>655.75</v>
          </cell>
          <cell r="AO430" t="str">
            <v>N</v>
          </cell>
          <cell r="BA430">
            <v>26.23</v>
          </cell>
          <cell r="BF430">
            <v>0</v>
          </cell>
          <cell r="BG430">
            <v>0</v>
          </cell>
        </row>
        <row r="431">
          <cell r="D431" t="str">
            <v>CERO</v>
          </cell>
          <cell r="E431" t="str">
            <v>No</v>
          </cell>
          <cell r="P431">
            <v>42880</v>
          </cell>
          <cell r="Z431">
            <v>1428.875</v>
          </cell>
          <cell r="AO431" t="str">
            <v>N</v>
          </cell>
          <cell r="BA431">
            <v>57.155000000000001</v>
          </cell>
          <cell r="BF431">
            <v>0</v>
          </cell>
          <cell r="BG431">
            <v>0</v>
          </cell>
        </row>
        <row r="432">
          <cell r="D432" t="str">
            <v>CERO</v>
          </cell>
          <cell r="E432" t="str">
            <v>Yes</v>
          </cell>
          <cell r="P432">
            <v>42881</v>
          </cell>
          <cell r="Z432">
            <v>590.17499999999995</v>
          </cell>
          <cell r="AO432" t="str">
            <v>N</v>
          </cell>
          <cell r="BA432">
            <v>23.606999999999999</v>
          </cell>
          <cell r="BF432">
            <v>0</v>
          </cell>
          <cell r="BG432">
            <v>0</v>
          </cell>
        </row>
        <row r="433">
          <cell r="D433" t="str">
            <v>CERO</v>
          </cell>
          <cell r="E433" t="str">
            <v>Yes</v>
          </cell>
          <cell r="P433">
            <v>42884</v>
          </cell>
          <cell r="Z433">
            <v>590.92499999999995</v>
          </cell>
          <cell r="AO433" t="str">
            <v>N</v>
          </cell>
          <cell r="BA433">
            <v>23.637</v>
          </cell>
          <cell r="BF433">
            <v>0</v>
          </cell>
          <cell r="BG433">
            <v>0</v>
          </cell>
        </row>
        <row r="434">
          <cell r="D434" t="str">
            <v>CERO</v>
          </cell>
          <cell r="E434" t="str">
            <v>Yes</v>
          </cell>
          <cell r="P434">
            <v>42880</v>
          </cell>
          <cell r="Z434">
            <v>1103.0250000000001</v>
          </cell>
          <cell r="AO434" t="str">
            <v>N</v>
          </cell>
          <cell r="BA434">
            <v>44.121000000000002</v>
          </cell>
          <cell r="BF434">
            <v>0</v>
          </cell>
          <cell r="BG434">
            <v>0</v>
          </cell>
        </row>
        <row r="435">
          <cell r="D435" t="str">
            <v>CERO</v>
          </cell>
          <cell r="E435" t="str">
            <v>Yes</v>
          </cell>
          <cell r="P435">
            <v>42881</v>
          </cell>
          <cell r="Z435">
            <v>1288.5</v>
          </cell>
          <cell r="AO435" t="str">
            <v>N</v>
          </cell>
          <cell r="BA435">
            <v>51.54</v>
          </cell>
          <cell r="BF435">
            <v>0</v>
          </cell>
          <cell r="BG435">
            <v>0</v>
          </cell>
        </row>
        <row r="436">
          <cell r="D436" t="str">
            <v>CERO</v>
          </cell>
          <cell r="E436" t="str">
            <v>Yes</v>
          </cell>
          <cell r="P436">
            <v>42877</v>
          </cell>
          <cell r="Z436">
            <v>1288.5</v>
          </cell>
          <cell r="AO436" t="str">
            <v>N</v>
          </cell>
          <cell r="BA436">
            <v>51.54</v>
          </cell>
          <cell r="BF436">
            <v>0</v>
          </cell>
          <cell r="BG436">
            <v>0</v>
          </cell>
        </row>
        <row r="437">
          <cell r="D437" t="str">
            <v>CERO</v>
          </cell>
          <cell r="E437" t="str">
            <v>Yes</v>
          </cell>
          <cell r="P437">
            <v>42874</v>
          </cell>
          <cell r="Z437">
            <v>1103.0250000000001</v>
          </cell>
          <cell r="AO437" t="str">
            <v>N</v>
          </cell>
          <cell r="BA437">
            <v>44.121000000000002</v>
          </cell>
          <cell r="BF437">
            <v>0</v>
          </cell>
          <cell r="BG437">
            <v>0</v>
          </cell>
        </row>
        <row r="438">
          <cell r="D438" t="str">
            <v>CERO</v>
          </cell>
          <cell r="E438" t="str">
            <v>Yes</v>
          </cell>
          <cell r="P438">
            <v>42884</v>
          </cell>
          <cell r="Z438">
            <v>1646.35</v>
          </cell>
          <cell r="AO438" t="str">
            <v>N</v>
          </cell>
          <cell r="BA438">
            <v>65.853999999999999</v>
          </cell>
          <cell r="BF438">
            <v>0</v>
          </cell>
          <cell r="BG438">
            <v>0</v>
          </cell>
        </row>
        <row r="439">
          <cell r="D439" t="str">
            <v>CERO</v>
          </cell>
          <cell r="E439" t="str">
            <v>No</v>
          </cell>
          <cell r="P439">
            <v>42863</v>
          </cell>
          <cell r="Z439">
            <v>1580.4960000000001</v>
          </cell>
          <cell r="AO439" t="str">
            <v>N</v>
          </cell>
          <cell r="BA439">
            <v>65.853999999999999</v>
          </cell>
          <cell r="BF439">
            <v>0</v>
          </cell>
          <cell r="BG439">
            <v>0</v>
          </cell>
        </row>
        <row r="440">
          <cell r="D440" t="str">
            <v>CERO</v>
          </cell>
          <cell r="E440" t="str">
            <v>No</v>
          </cell>
          <cell r="P440">
            <v>42886</v>
          </cell>
          <cell r="Z440">
            <v>1136.7</v>
          </cell>
          <cell r="AO440" t="str">
            <v>N</v>
          </cell>
          <cell r="BA440">
            <v>45.468000000000004</v>
          </cell>
          <cell r="BF440">
            <v>0</v>
          </cell>
          <cell r="BG440">
            <v>0</v>
          </cell>
        </row>
        <row r="441">
          <cell r="D441" t="str">
            <v>CERO</v>
          </cell>
          <cell r="E441" t="str">
            <v>No</v>
          </cell>
          <cell r="P441">
            <v>42886</v>
          </cell>
          <cell r="Z441">
            <v>1290.1500000000001</v>
          </cell>
          <cell r="AO441" t="str">
            <v>N</v>
          </cell>
          <cell r="BA441">
            <v>51.606000000000002</v>
          </cell>
          <cell r="BF441">
            <v>0</v>
          </cell>
          <cell r="BG441">
            <v>0</v>
          </cell>
        </row>
        <row r="442">
          <cell r="D442" t="str">
            <v>CERO</v>
          </cell>
          <cell r="E442" t="str">
            <v>No</v>
          </cell>
          <cell r="P442">
            <v>42886</v>
          </cell>
          <cell r="Z442">
            <v>1290.1500000000001</v>
          </cell>
          <cell r="AO442" t="str">
            <v>N</v>
          </cell>
          <cell r="BA442">
            <v>51.606000000000002</v>
          </cell>
          <cell r="BF442">
            <v>0</v>
          </cell>
          <cell r="BG442">
            <v>0</v>
          </cell>
        </row>
        <row r="443">
          <cell r="D443" t="str">
            <v>CERO</v>
          </cell>
          <cell r="E443" t="str">
            <v>No</v>
          </cell>
          <cell r="P443">
            <v>42886</v>
          </cell>
          <cell r="Z443">
            <v>1290.1500000000001</v>
          </cell>
          <cell r="AO443" t="str">
            <v>N</v>
          </cell>
          <cell r="BA443">
            <v>51.606000000000002</v>
          </cell>
          <cell r="BF443">
            <v>0</v>
          </cell>
          <cell r="BG443">
            <v>0</v>
          </cell>
        </row>
        <row r="444">
          <cell r="D444" t="str">
            <v>CERO</v>
          </cell>
          <cell r="E444" t="str">
            <v>No</v>
          </cell>
          <cell r="P444">
            <v>42886</v>
          </cell>
          <cell r="Z444">
            <v>1290.1500000000001</v>
          </cell>
          <cell r="AO444" t="str">
            <v>N</v>
          </cell>
          <cell r="BA444">
            <v>51.606000000000002</v>
          </cell>
          <cell r="BF444">
            <v>0</v>
          </cell>
          <cell r="BG444">
            <v>0</v>
          </cell>
        </row>
        <row r="445">
          <cell r="D445" t="str">
            <v>CERO</v>
          </cell>
          <cell r="E445" t="str">
            <v>Yes</v>
          </cell>
          <cell r="P445">
            <v>42877</v>
          </cell>
          <cell r="Z445">
            <v>902.77499999999998</v>
          </cell>
          <cell r="AO445" t="str">
            <v>N</v>
          </cell>
          <cell r="BA445">
            <v>36.110999999999997</v>
          </cell>
          <cell r="BF445">
            <v>0</v>
          </cell>
          <cell r="BG445">
            <v>0</v>
          </cell>
        </row>
        <row r="446">
          <cell r="D446" t="str">
            <v>CERO</v>
          </cell>
          <cell r="E446" t="str">
            <v>No</v>
          </cell>
          <cell r="P446">
            <v>42886</v>
          </cell>
          <cell r="Z446">
            <v>1103.0250000000001</v>
          </cell>
          <cell r="AO446" t="str">
            <v>N</v>
          </cell>
          <cell r="BA446">
            <v>44.121000000000002</v>
          </cell>
          <cell r="BF446">
            <v>0</v>
          </cell>
          <cell r="BG446">
            <v>0</v>
          </cell>
        </row>
        <row r="447">
          <cell r="D447" t="str">
            <v>CERO</v>
          </cell>
          <cell r="E447" t="str">
            <v>Yes</v>
          </cell>
          <cell r="P447">
            <v>42877</v>
          </cell>
          <cell r="Z447">
            <v>655.75</v>
          </cell>
          <cell r="AO447" t="str">
            <v>N</v>
          </cell>
          <cell r="BA447">
            <v>26.23</v>
          </cell>
          <cell r="BF447">
            <v>0</v>
          </cell>
          <cell r="BG447">
            <v>0</v>
          </cell>
        </row>
        <row r="448">
          <cell r="D448" t="str">
            <v>CERO</v>
          </cell>
          <cell r="E448" t="str">
            <v>No</v>
          </cell>
          <cell r="P448">
            <v>42886</v>
          </cell>
          <cell r="Z448">
            <v>1288.5</v>
          </cell>
          <cell r="AO448" t="str">
            <v>N</v>
          </cell>
          <cell r="BA448">
            <v>51.54</v>
          </cell>
          <cell r="BF448">
            <v>0</v>
          </cell>
          <cell r="BG448">
            <v>0</v>
          </cell>
        </row>
        <row r="449">
          <cell r="D449" t="str">
            <v>CERO</v>
          </cell>
          <cell r="E449" t="str">
            <v>No</v>
          </cell>
          <cell r="P449">
            <v>42886</v>
          </cell>
          <cell r="Z449">
            <v>1288.5</v>
          </cell>
          <cell r="AO449" t="str">
            <v>N</v>
          </cell>
          <cell r="BA449">
            <v>51.54</v>
          </cell>
          <cell r="BF449">
            <v>0</v>
          </cell>
          <cell r="BG449">
            <v>0</v>
          </cell>
        </row>
        <row r="450">
          <cell r="D450" t="str">
            <v>CERO</v>
          </cell>
          <cell r="E450" t="str">
            <v>No</v>
          </cell>
          <cell r="P450">
            <v>42886</v>
          </cell>
          <cell r="Z450">
            <v>1288.5</v>
          </cell>
          <cell r="AO450" t="str">
            <v>N</v>
          </cell>
          <cell r="BA450">
            <v>51.54</v>
          </cell>
          <cell r="BF450">
            <v>0</v>
          </cell>
          <cell r="BG450">
            <v>0</v>
          </cell>
        </row>
        <row r="451">
          <cell r="D451" t="str">
            <v>CERO</v>
          </cell>
          <cell r="E451" t="str">
            <v>No</v>
          </cell>
          <cell r="P451">
            <v>42886</v>
          </cell>
          <cell r="Z451">
            <v>1288.5</v>
          </cell>
          <cell r="AO451" t="str">
            <v>N</v>
          </cell>
          <cell r="BA451">
            <v>51.54</v>
          </cell>
          <cell r="BF451">
            <v>0</v>
          </cell>
          <cell r="BG451">
            <v>0</v>
          </cell>
        </row>
        <row r="452">
          <cell r="D452" t="str">
            <v>CERO</v>
          </cell>
          <cell r="E452" t="str">
            <v>No</v>
          </cell>
          <cell r="P452">
            <v>42886</v>
          </cell>
          <cell r="Z452">
            <v>1103.0250000000001</v>
          </cell>
          <cell r="AO452" t="str">
            <v>N</v>
          </cell>
          <cell r="BA452">
            <v>44.121000000000002</v>
          </cell>
          <cell r="BF452">
            <v>0</v>
          </cell>
          <cell r="BG452">
            <v>0</v>
          </cell>
        </row>
        <row r="453">
          <cell r="D453" t="str">
            <v>CERO</v>
          </cell>
          <cell r="E453" t="str">
            <v>No</v>
          </cell>
          <cell r="P453">
            <v>42886</v>
          </cell>
          <cell r="Z453">
            <v>1069.375</v>
          </cell>
          <cell r="AO453" t="str">
            <v>N</v>
          </cell>
          <cell r="BA453">
            <v>42.774999999999999</v>
          </cell>
          <cell r="BF453">
            <v>0</v>
          </cell>
          <cell r="BG453">
            <v>0</v>
          </cell>
        </row>
        <row r="454">
          <cell r="D454" t="str">
            <v>CERO</v>
          </cell>
          <cell r="E454" t="str">
            <v>No</v>
          </cell>
          <cell r="P454">
            <v>42877</v>
          </cell>
          <cell r="Z454">
            <v>1392.8215</v>
          </cell>
          <cell r="AO454" t="str">
            <v>N</v>
          </cell>
          <cell r="BA454">
            <v>59.268999999999998</v>
          </cell>
          <cell r="BF454">
            <v>0</v>
          </cell>
          <cell r="BG454">
            <v>0</v>
          </cell>
        </row>
        <row r="455">
          <cell r="D455" t="str">
            <v>CERO</v>
          </cell>
          <cell r="E455" t="str">
            <v>No</v>
          </cell>
          <cell r="P455">
            <v>42877</v>
          </cell>
          <cell r="Z455">
            <v>1238.0505000000001</v>
          </cell>
          <cell r="AO455" t="str">
            <v>N</v>
          </cell>
          <cell r="BA455">
            <v>52.683</v>
          </cell>
          <cell r="BF455">
            <v>0</v>
          </cell>
          <cell r="BG455">
            <v>0</v>
          </cell>
        </row>
        <row r="456">
          <cell r="D456" t="str">
            <v>CERO</v>
          </cell>
          <cell r="E456" t="str">
            <v>No</v>
          </cell>
          <cell r="P456">
            <v>42872</v>
          </cell>
          <cell r="Z456">
            <v>668.10500000000002</v>
          </cell>
          <cell r="AO456" t="str">
            <v>N</v>
          </cell>
          <cell r="BA456">
            <v>28.43</v>
          </cell>
          <cell r="BF456">
            <v>0</v>
          </cell>
          <cell r="BG456">
            <v>0</v>
          </cell>
        </row>
        <row r="457">
          <cell r="D457" t="str">
            <v>CERO</v>
          </cell>
          <cell r="E457" t="str">
            <v>No</v>
          </cell>
          <cell r="P457">
            <v>42879</v>
          </cell>
          <cell r="Z457">
            <v>1547.569</v>
          </cell>
          <cell r="AO457" t="str">
            <v>N</v>
          </cell>
          <cell r="BA457">
            <v>65.853999999999999</v>
          </cell>
          <cell r="BF457">
            <v>0</v>
          </cell>
          <cell r="BG457">
            <v>0</v>
          </cell>
        </row>
        <row r="458">
          <cell r="D458" t="str">
            <v>CERO</v>
          </cell>
          <cell r="E458" t="str">
            <v>No</v>
          </cell>
          <cell r="P458">
            <v>42866</v>
          </cell>
          <cell r="Z458">
            <v>585.54949999999997</v>
          </cell>
          <cell r="AO458" t="str">
            <v>N</v>
          </cell>
          <cell r="BA458">
            <v>24.917000000000002</v>
          </cell>
          <cell r="BF458">
            <v>0</v>
          </cell>
          <cell r="BG458">
            <v>0</v>
          </cell>
        </row>
        <row r="459">
          <cell r="D459" t="str">
            <v>CERO</v>
          </cell>
          <cell r="E459" t="str">
            <v>No</v>
          </cell>
          <cell r="P459">
            <v>42873</v>
          </cell>
          <cell r="Z459">
            <v>555.46950000000004</v>
          </cell>
          <cell r="AO459" t="str">
            <v>N</v>
          </cell>
          <cell r="BA459">
            <v>23.637</v>
          </cell>
          <cell r="BF459">
            <v>0</v>
          </cell>
          <cell r="BG459">
            <v>0</v>
          </cell>
        </row>
        <row r="460">
          <cell r="D460" t="str">
            <v>CERO</v>
          </cell>
          <cell r="E460" t="str">
            <v>No</v>
          </cell>
          <cell r="P460">
            <v>42877</v>
          </cell>
          <cell r="Z460">
            <v>616.40499999999997</v>
          </cell>
          <cell r="AO460" t="str">
            <v>N</v>
          </cell>
          <cell r="BA460">
            <v>26.23</v>
          </cell>
          <cell r="BF460">
            <v>0</v>
          </cell>
          <cell r="BG460">
            <v>0</v>
          </cell>
        </row>
        <row r="461">
          <cell r="D461" t="str">
            <v>CERO</v>
          </cell>
          <cell r="E461" t="str">
            <v>No</v>
          </cell>
          <cell r="P461">
            <v>42870</v>
          </cell>
          <cell r="Z461">
            <v>284.65550000000002</v>
          </cell>
          <cell r="AO461" t="str">
            <v>N</v>
          </cell>
          <cell r="BA461">
            <v>12.113</v>
          </cell>
          <cell r="BF461">
            <v>0</v>
          </cell>
          <cell r="BG461">
            <v>0</v>
          </cell>
        </row>
        <row r="462">
          <cell r="D462" t="str">
            <v>CERO</v>
          </cell>
          <cell r="E462" t="str">
            <v>No</v>
          </cell>
          <cell r="P462">
            <v>42879</v>
          </cell>
          <cell r="Z462">
            <v>958.16549999999995</v>
          </cell>
          <cell r="AO462" t="str">
            <v>N</v>
          </cell>
          <cell r="BA462">
            <v>40.773000000000003</v>
          </cell>
          <cell r="BF462">
            <v>0</v>
          </cell>
          <cell r="BG462">
            <v>0</v>
          </cell>
        </row>
        <row r="463">
          <cell r="D463" t="str">
            <v>CERO</v>
          </cell>
          <cell r="E463" t="str">
            <v>No</v>
          </cell>
          <cell r="P463">
            <v>42886</v>
          </cell>
          <cell r="Z463">
            <v>616.40499999999997</v>
          </cell>
          <cell r="AO463" t="str">
            <v>N</v>
          </cell>
          <cell r="BA463">
            <v>26.23</v>
          </cell>
          <cell r="BF463">
            <v>0</v>
          </cell>
          <cell r="BG463">
            <v>0</v>
          </cell>
        </row>
        <row r="464">
          <cell r="D464" t="str">
            <v>CERO</v>
          </cell>
          <cell r="E464" t="str">
            <v>No</v>
          </cell>
          <cell r="P464">
            <v>42885</v>
          </cell>
          <cell r="Z464">
            <v>1211.19</v>
          </cell>
          <cell r="AO464" t="str">
            <v>N</v>
          </cell>
          <cell r="BA464">
            <v>51.54</v>
          </cell>
          <cell r="BF464">
            <v>0</v>
          </cell>
          <cell r="BG464">
            <v>0</v>
          </cell>
        </row>
        <row r="465">
          <cell r="D465" t="str">
            <v>CERO</v>
          </cell>
          <cell r="E465" t="str">
            <v>No</v>
          </cell>
          <cell r="P465">
            <v>42857</v>
          </cell>
          <cell r="Z465">
            <v>1036.8434999999999</v>
          </cell>
          <cell r="AO465" t="str">
            <v>N</v>
          </cell>
          <cell r="BA465">
            <v>44.121000000000002</v>
          </cell>
          <cell r="BF465">
            <v>0</v>
          </cell>
          <cell r="BG465">
            <v>0</v>
          </cell>
        </row>
        <row r="466">
          <cell r="D466" t="str">
            <v>CERO</v>
          </cell>
          <cell r="E466" t="str">
            <v>No</v>
          </cell>
          <cell r="P466">
            <v>42885</v>
          </cell>
          <cell r="Z466">
            <v>1211.19</v>
          </cell>
          <cell r="AO466" t="str">
            <v>N</v>
          </cell>
          <cell r="BA466">
            <v>51.54</v>
          </cell>
          <cell r="BF466">
            <v>0</v>
          </cell>
          <cell r="BG466">
            <v>0</v>
          </cell>
        </row>
        <row r="467">
          <cell r="D467" t="str">
            <v>CERO</v>
          </cell>
          <cell r="E467" t="str">
            <v>No</v>
          </cell>
          <cell r="P467">
            <v>42885</v>
          </cell>
          <cell r="Z467">
            <v>1211.19</v>
          </cell>
          <cell r="AO467" t="str">
            <v>N</v>
          </cell>
          <cell r="BA467">
            <v>51.54</v>
          </cell>
          <cell r="BF467">
            <v>0</v>
          </cell>
          <cell r="BG467">
            <v>0</v>
          </cell>
        </row>
        <row r="468">
          <cell r="D468" t="str">
            <v>CERO</v>
          </cell>
          <cell r="E468" t="str">
            <v>No</v>
          </cell>
          <cell r="P468">
            <v>42885</v>
          </cell>
          <cell r="Z468">
            <v>1211.19</v>
          </cell>
          <cell r="AO468" t="str">
            <v>N</v>
          </cell>
          <cell r="BA468">
            <v>51.54</v>
          </cell>
          <cell r="BF468">
            <v>0</v>
          </cell>
          <cell r="BG468">
            <v>0</v>
          </cell>
        </row>
        <row r="469">
          <cell r="D469" t="str">
            <v>CERO</v>
          </cell>
          <cell r="E469" t="str">
            <v>No</v>
          </cell>
          <cell r="P469">
            <v>42880</v>
          </cell>
          <cell r="Z469">
            <v>616.40499999999997</v>
          </cell>
          <cell r="AO469" t="str">
            <v>N</v>
          </cell>
          <cell r="BA469">
            <v>26.23</v>
          </cell>
          <cell r="BF469">
            <v>0</v>
          </cell>
          <cell r="BG469">
            <v>0</v>
          </cell>
        </row>
        <row r="470">
          <cell r="D470" t="str">
            <v>CERO</v>
          </cell>
          <cell r="E470" t="str">
            <v>No</v>
          </cell>
          <cell r="P470">
            <v>42880</v>
          </cell>
          <cell r="Z470">
            <v>555.46950000000004</v>
          </cell>
          <cell r="AO470" t="str">
            <v>N</v>
          </cell>
          <cell r="BA470">
            <v>23.637</v>
          </cell>
          <cell r="BF470">
            <v>0</v>
          </cell>
          <cell r="BG470">
            <v>0</v>
          </cell>
        </row>
        <row r="471">
          <cell r="D471" t="str">
            <v>CERO</v>
          </cell>
          <cell r="E471" t="str">
            <v>No</v>
          </cell>
          <cell r="P471">
            <v>42874</v>
          </cell>
          <cell r="Z471">
            <v>668.10500000000002</v>
          </cell>
          <cell r="AO471" t="str">
            <v>N</v>
          </cell>
          <cell r="BA471">
            <v>28.43</v>
          </cell>
          <cell r="BF471">
            <v>0</v>
          </cell>
          <cell r="BG471">
            <v>0</v>
          </cell>
        </row>
        <row r="472">
          <cell r="D472" t="str">
            <v>CERO</v>
          </cell>
          <cell r="E472" t="str">
            <v>No</v>
          </cell>
          <cell r="P472">
            <v>42880</v>
          </cell>
          <cell r="Z472">
            <v>1036.8434999999999</v>
          </cell>
          <cell r="AO472" t="str">
            <v>N</v>
          </cell>
          <cell r="BA472">
            <v>44.121000000000002</v>
          </cell>
          <cell r="BF472">
            <v>0</v>
          </cell>
          <cell r="BG472">
            <v>0</v>
          </cell>
        </row>
        <row r="473">
          <cell r="D473" t="str">
            <v>CERO</v>
          </cell>
          <cell r="E473" t="str">
            <v>No</v>
          </cell>
          <cell r="P473">
            <v>42878</v>
          </cell>
          <cell r="Z473">
            <v>585.54949999999997</v>
          </cell>
          <cell r="AO473" t="str">
            <v>N</v>
          </cell>
          <cell r="BA473">
            <v>24.917000000000002</v>
          </cell>
          <cell r="BF473">
            <v>0</v>
          </cell>
          <cell r="BG473">
            <v>0</v>
          </cell>
        </row>
        <row r="474">
          <cell r="D474" t="str">
            <v>CERO</v>
          </cell>
          <cell r="E474" t="str">
            <v>No</v>
          </cell>
          <cell r="P474">
            <v>42868</v>
          </cell>
          <cell r="Z474">
            <v>585.54949999999997</v>
          </cell>
          <cell r="AO474" t="str">
            <v>N</v>
          </cell>
          <cell r="BA474">
            <v>24.917000000000002</v>
          </cell>
          <cell r="BF474">
            <v>0</v>
          </cell>
          <cell r="BG474">
            <v>0</v>
          </cell>
        </row>
        <row r="475">
          <cell r="D475" t="str">
            <v>CERO</v>
          </cell>
          <cell r="E475" t="str">
            <v>No</v>
          </cell>
          <cell r="P475">
            <v>42871</v>
          </cell>
          <cell r="Z475">
            <v>585.54949999999997</v>
          </cell>
          <cell r="AO475" t="str">
            <v>N</v>
          </cell>
          <cell r="BA475">
            <v>24.917000000000002</v>
          </cell>
          <cell r="BF475">
            <v>0</v>
          </cell>
          <cell r="BG475">
            <v>0</v>
          </cell>
        </row>
        <row r="476">
          <cell r="D476" t="str">
            <v>CERO</v>
          </cell>
          <cell r="E476" t="str">
            <v>No</v>
          </cell>
          <cell r="P476">
            <v>42868</v>
          </cell>
          <cell r="Z476">
            <v>526.98749999999995</v>
          </cell>
          <cell r="AO476" t="str">
            <v>N</v>
          </cell>
          <cell r="BA476">
            <v>22.425000000000001</v>
          </cell>
          <cell r="BF476">
            <v>0</v>
          </cell>
          <cell r="BG476">
            <v>0</v>
          </cell>
        </row>
        <row r="477">
          <cell r="D477" t="str">
            <v>CERO</v>
          </cell>
          <cell r="E477" t="str">
            <v>No</v>
          </cell>
          <cell r="P477">
            <v>42870</v>
          </cell>
          <cell r="Z477">
            <v>1036.8434999999999</v>
          </cell>
          <cell r="AO477" t="str">
            <v>N</v>
          </cell>
          <cell r="BA477">
            <v>44.121000000000002</v>
          </cell>
          <cell r="BF477">
            <v>0</v>
          </cell>
          <cell r="BG477">
            <v>0</v>
          </cell>
        </row>
        <row r="478">
          <cell r="D478" t="str">
            <v>CERO</v>
          </cell>
          <cell r="E478" t="str">
            <v>No</v>
          </cell>
          <cell r="P478">
            <v>42868</v>
          </cell>
          <cell r="Z478">
            <v>585.54949999999997</v>
          </cell>
          <cell r="AO478" t="str">
            <v>N</v>
          </cell>
          <cell r="BA478">
            <v>24.917000000000002</v>
          </cell>
          <cell r="BF478">
            <v>0</v>
          </cell>
          <cell r="BG478">
            <v>0</v>
          </cell>
        </row>
        <row r="479">
          <cell r="D479" t="str">
            <v>CERO</v>
          </cell>
          <cell r="E479" t="str">
            <v>No</v>
          </cell>
          <cell r="P479">
            <v>42886</v>
          </cell>
          <cell r="Z479">
            <v>585.54949999999997</v>
          </cell>
          <cell r="AO479" t="str">
            <v>N</v>
          </cell>
          <cell r="BA479">
            <v>24.917000000000002</v>
          </cell>
          <cell r="BF479">
            <v>0</v>
          </cell>
          <cell r="BG479">
            <v>0</v>
          </cell>
        </row>
        <row r="480">
          <cell r="D480" t="str">
            <v>CERO</v>
          </cell>
          <cell r="E480" t="str">
            <v>No</v>
          </cell>
          <cell r="P480">
            <v>42871</v>
          </cell>
          <cell r="Z480">
            <v>585.54949999999997</v>
          </cell>
          <cell r="AO480" t="str">
            <v>N</v>
          </cell>
          <cell r="BA480">
            <v>24.917000000000002</v>
          </cell>
          <cell r="BF480">
            <v>0</v>
          </cell>
          <cell r="BG480">
            <v>0</v>
          </cell>
        </row>
        <row r="481">
          <cell r="D481" t="str">
            <v>CERO</v>
          </cell>
          <cell r="E481" t="str">
            <v>No</v>
          </cell>
          <cell r="P481">
            <v>42870</v>
          </cell>
          <cell r="Z481">
            <v>585.54949999999997</v>
          </cell>
          <cell r="AO481" t="str">
            <v>N</v>
          </cell>
          <cell r="BA481">
            <v>24.917000000000002</v>
          </cell>
          <cell r="BF481">
            <v>0</v>
          </cell>
          <cell r="BG481">
            <v>0</v>
          </cell>
        </row>
        <row r="482">
          <cell r="D482" t="str">
            <v>CERO</v>
          </cell>
          <cell r="E482" t="str">
            <v>No</v>
          </cell>
          <cell r="P482">
            <v>42870</v>
          </cell>
          <cell r="Z482">
            <v>284.65550000000002</v>
          </cell>
          <cell r="AO482" t="str">
            <v>N</v>
          </cell>
          <cell r="BA482">
            <v>12.113</v>
          </cell>
          <cell r="BF482">
            <v>0</v>
          </cell>
          <cell r="BG482">
            <v>0</v>
          </cell>
        </row>
        <row r="483">
          <cell r="D483" t="str">
            <v>CERO</v>
          </cell>
          <cell r="E483" t="str">
            <v>No</v>
          </cell>
          <cell r="P483">
            <v>42878</v>
          </cell>
          <cell r="Z483">
            <v>585.54949999999997</v>
          </cell>
          <cell r="AO483" t="str">
            <v>N</v>
          </cell>
          <cell r="BA483">
            <v>24.917000000000002</v>
          </cell>
          <cell r="BF483">
            <v>0</v>
          </cell>
          <cell r="BG483">
            <v>0</v>
          </cell>
        </row>
        <row r="484">
          <cell r="D484" t="str">
            <v>CERO</v>
          </cell>
          <cell r="E484" t="str">
            <v>No</v>
          </cell>
          <cell r="P484">
            <v>42872</v>
          </cell>
          <cell r="Z484">
            <v>668.10500000000002</v>
          </cell>
          <cell r="AO484" t="str">
            <v>N</v>
          </cell>
          <cell r="BA484">
            <v>28.43</v>
          </cell>
          <cell r="BF484">
            <v>0</v>
          </cell>
          <cell r="BG484">
            <v>0</v>
          </cell>
        </row>
        <row r="485">
          <cell r="D485" t="str">
            <v>CERO</v>
          </cell>
          <cell r="E485" t="str">
            <v>No</v>
          </cell>
          <cell r="P485">
            <v>42873</v>
          </cell>
          <cell r="Z485">
            <v>585.54949999999997</v>
          </cell>
          <cell r="AO485" t="str">
            <v>N</v>
          </cell>
          <cell r="BA485">
            <v>24.917000000000002</v>
          </cell>
          <cell r="BF485">
            <v>0</v>
          </cell>
          <cell r="BG485">
            <v>0</v>
          </cell>
        </row>
        <row r="486">
          <cell r="D486" t="str">
            <v>CERO</v>
          </cell>
          <cell r="E486" t="str">
            <v>No</v>
          </cell>
          <cell r="P486">
            <v>42871</v>
          </cell>
          <cell r="Z486">
            <v>668.10500000000002</v>
          </cell>
          <cell r="AO486" t="str">
            <v>N</v>
          </cell>
          <cell r="BA486">
            <v>28.43</v>
          </cell>
          <cell r="BF486">
            <v>0</v>
          </cell>
          <cell r="BG486">
            <v>0</v>
          </cell>
        </row>
        <row r="487">
          <cell r="D487" t="str">
            <v>CERO</v>
          </cell>
          <cell r="E487" t="str">
            <v>No</v>
          </cell>
          <cell r="P487">
            <v>42872</v>
          </cell>
          <cell r="Z487">
            <v>585.54949999999997</v>
          </cell>
          <cell r="AO487" t="str">
            <v>N</v>
          </cell>
          <cell r="BA487">
            <v>24.917000000000002</v>
          </cell>
          <cell r="BF487">
            <v>0</v>
          </cell>
          <cell r="BG487">
            <v>0</v>
          </cell>
        </row>
        <row r="488">
          <cell r="D488" t="str">
            <v>CERO</v>
          </cell>
          <cell r="E488" t="str">
            <v>No</v>
          </cell>
          <cell r="P488">
            <v>42872</v>
          </cell>
          <cell r="Z488">
            <v>326.34449999999998</v>
          </cell>
          <cell r="AO488" t="str">
            <v>N</v>
          </cell>
          <cell r="BA488">
            <v>13.887</v>
          </cell>
          <cell r="BF488">
            <v>0</v>
          </cell>
          <cell r="BG488">
            <v>0</v>
          </cell>
        </row>
        <row r="489">
          <cell r="D489" t="str">
            <v>CERO</v>
          </cell>
          <cell r="E489" t="str">
            <v>No</v>
          </cell>
          <cell r="P489">
            <v>42880</v>
          </cell>
          <cell r="Z489">
            <v>326.34449999999998</v>
          </cell>
          <cell r="AO489" t="str">
            <v>N</v>
          </cell>
          <cell r="BA489">
            <v>13.887</v>
          </cell>
          <cell r="BF489">
            <v>0</v>
          </cell>
          <cell r="BG489">
            <v>0</v>
          </cell>
        </row>
        <row r="490">
          <cell r="D490" t="str">
            <v>CERO</v>
          </cell>
          <cell r="E490" t="str">
            <v>No</v>
          </cell>
          <cell r="P490">
            <v>42872</v>
          </cell>
          <cell r="Z490">
            <v>326.34449999999998</v>
          </cell>
          <cell r="AO490" t="str">
            <v>N</v>
          </cell>
          <cell r="BA490">
            <v>13.887</v>
          </cell>
          <cell r="BF490">
            <v>0</v>
          </cell>
          <cell r="BG490">
            <v>0</v>
          </cell>
        </row>
        <row r="491">
          <cell r="D491" t="str">
            <v>CERO</v>
          </cell>
          <cell r="E491" t="str">
            <v>No</v>
          </cell>
          <cell r="P491">
            <v>42872</v>
          </cell>
          <cell r="Z491">
            <v>326.34449999999998</v>
          </cell>
          <cell r="AO491" t="str">
            <v>N</v>
          </cell>
          <cell r="BA491">
            <v>13.887</v>
          </cell>
          <cell r="BF491">
            <v>0</v>
          </cell>
          <cell r="BG491">
            <v>0</v>
          </cell>
        </row>
        <row r="492">
          <cell r="D492" t="str">
            <v>CERO</v>
          </cell>
          <cell r="E492" t="str">
            <v>No</v>
          </cell>
          <cell r="P492">
            <v>42873</v>
          </cell>
          <cell r="Z492">
            <v>585.54949999999997</v>
          </cell>
          <cell r="AO492" t="str">
            <v>N</v>
          </cell>
          <cell r="BA492">
            <v>24.917000000000002</v>
          </cell>
          <cell r="BF492">
            <v>0</v>
          </cell>
          <cell r="BG492">
            <v>0</v>
          </cell>
        </row>
        <row r="493">
          <cell r="D493" t="str">
            <v>CERO</v>
          </cell>
          <cell r="E493" t="str">
            <v>No</v>
          </cell>
          <cell r="P493">
            <v>42877</v>
          </cell>
          <cell r="Z493">
            <v>1971.8615</v>
          </cell>
          <cell r="AO493" t="str">
            <v>N</v>
          </cell>
          <cell r="BA493">
            <v>83.909000000000006</v>
          </cell>
          <cell r="BF493">
            <v>0</v>
          </cell>
          <cell r="BG493">
            <v>0</v>
          </cell>
        </row>
        <row r="494">
          <cell r="D494" t="str">
            <v>CERO</v>
          </cell>
          <cell r="E494" t="str">
            <v>No</v>
          </cell>
          <cell r="P494">
            <v>42880</v>
          </cell>
          <cell r="Z494">
            <v>668.10500000000002</v>
          </cell>
          <cell r="AO494" t="str">
            <v>N</v>
          </cell>
          <cell r="BA494">
            <v>28.43</v>
          </cell>
          <cell r="BF494">
            <v>0</v>
          </cell>
          <cell r="BG494">
            <v>0</v>
          </cell>
        </row>
        <row r="495">
          <cell r="D495" t="str">
            <v>CERO</v>
          </cell>
          <cell r="E495" t="str">
            <v>No</v>
          </cell>
          <cell r="P495">
            <v>42886</v>
          </cell>
          <cell r="Z495">
            <v>592.54999999999995</v>
          </cell>
          <cell r="AO495" t="str">
            <v>N</v>
          </cell>
          <cell r="BA495">
            <v>23.702000000000002</v>
          </cell>
          <cell r="BF495">
            <v>0</v>
          </cell>
          <cell r="BG495">
            <v>0</v>
          </cell>
        </row>
        <row r="496">
          <cell r="D496" t="str">
            <v>CERO</v>
          </cell>
          <cell r="E496" t="str">
            <v>No</v>
          </cell>
          <cell r="P496">
            <v>42892</v>
          </cell>
          <cell r="Z496">
            <v>776.4</v>
          </cell>
          <cell r="AO496" t="str">
            <v>N</v>
          </cell>
          <cell r="BA496">
            <v>31.056000000000001</v>
          </cell>
          <cell r="BF496">
            <v>0</v>
          </cell>
          <cell r="BG496">
            <v>0</v>
          </cell>
        </row>
        <row r="497">
          <cell r="D497" t="str">
            <v>CERO</v>
          </cell>
          <cell r="E497" t="str">
            <v>Yes</v>
          </cell>
          <cell r="P497">
            <v>42892</v>
          </cell>
          <cell r="Z497">
            <v>1389.05</v>
          </cell>
          <cell r="AO497" t="str">
            <v>N</v>
          </cell>
          <cell r="BA497">
            <v>55.561999999999998</v>
          </cell>
          <cell r="BF497">
            <v>0</v>
          </cell>
          <cell r="BG497">
            <v>0</v>
          </cell>
        </row>
        <row r="498">
          <cell r="D498" t="str">
            <v>CERO</v>
          </cell>
          <cell r="E498" t="str">
            <v>No</v>
          </cell>
          <cell r="P498">
            <v>42901</v>
          </cell>
          <cell r="Z498">
            <v>1133.8800000000001</v>
          </cell>
          <cell r="AO498" t="str">
            <v>N</v>
          </cell>
          <cell r="BA498">
            <v>51.54</v>
          </cell>
          <cell r="BF498">
            <v>0</v>
          </cell>
          <cell r="BG498">
            <v>0</v>
          </cell>
        </row>
        <row r="499">
          <cell r="D499" t="str">
            <v>CERO</v>
          </cell>
          <cell r="E499" t="str">
            <v>Yes</v>
          </cell>
          <cell r="P499">
            <v>42900</v>
          </cell>
          <cell r="Z499">
            <v>1580.4960000000001</v>
          </cell>
          <cell r="AO499" t="str">
            <v>N</v>
          </cell>
          <cell r="BA499">
            <v>65.853999999999999</v>
          </cell>
          <cell r="BF499">
            <v>0</v>
          </cell>
          <cell r="BG499">
            <v>0</v>
          </cell>
        </row>
        <row r="500">
          <cell r="D500" t="str">
            <v>CERO</v>
          </cell>
          <cell r="E500" t="str">
            <v>No</v>
          </cell>
          <cell r="P500">
            <v>42899</v>
          </cell>
          <cell r="Z500">
            <v>1288.5</v>
          </cell>
          <cell r="AO500" t="str">
            <v>N</v>
          </cell>
          <cell r="BA500">
            <v>51.54</v>
          </cell>
          <cell r="BF500">
            <v>0</v>
          </cell>
          <cell r="BG500">
            <v>0</v>
          </cell>
        </row>
        <row r="501">
          <cell r="D501" t="str">
            <v>CERO</v>
          </cell>
          <cell r="E501" t="str">
            <v>No</v>
          </cell>
          <cell r="P501">
            <v>42905</v>
          </cell>
          <cell r="Z501">
            <v>1133.8800000000001</v>
          </cell>
          <cell r="AO501" t="str">
            <v>N</v>
          </cell>
          <cell r="BA501">
            <v>51.54</v>
          </cell>
          <cell r="BF501">
            <v>0</v>
          </cell>
          <cell r="BG501">
            <v>0</v>
          </cell>
        </row>
        <row r="502">
          <cell r="D502" t="str">
            <v>CERO</v>
          </cell>
          <cell r="E502" t="str">
            <v>No</v>
          </cell>
          <cell r="P502">
            <v>42908</v>
          </cell>
          <cell r="Z502">
            <v>1435.7860000000001</v>
          </cell>
          <cell r="AO502" t="str">
            <v>N</v>
          </cell>
          <cell r="BA502">
            <v>65.263000000000005</v>
          </cell>
          <cell r="BF502">
            <v>0</v>
          </cell>
          <cell r="BG502">
            <v>0</v>
          </cell>
        </row>
        <row r="503">
          <cell r="D503" t="str">
            <v>CERO</v>
          </cell>
          <cell r="E503" t="str">
            <v>Yes</v>
          </cell>
          <cell r="P503">
            <v>42903</v>
          </cell>
          <cell r="Z503">
            <v>1236.96</v>
          </cell>
          <cell r="AO503" t="str">
            <v>N</v>
          </cell>
          <cell r="BA503">
            <v>51.54</v>
          </cell>
          <cell r="BF503">
            <v>0</v>
          </cell>
          <cell r="BG503">
            <v>0</v>
          </cell>
        </row>
        <row r="504">
          <cell r="D504" t="str">
            <v>CERO</v>
          </cell>
          <cell r="E504" t="str">
            <v>No</v>
          </cell>
          <cell r="P504">
            <v>42862</v>
          </cell>
          <cell r="Z504">
            <v>1971.8615</v>
          </cell>
          <cell r="AO504" t="str">
            <v>N</v>
          </cell>
          <cell r="BA504">
            <v>83.909000000000006</v>
          </cell>
          <cell r="BF504">
            <v>0</v>
          </cell>
          <cell r="BG504">
            <v>0</v>
          </cell>
        </row>
        <row r="505">
          <cell r="D505" t="str">
            <v>CERO</v>
          </cell>
          <cell r="E505" t="str">
            <v>No</v>
          </cell>
          <cell r="P505">
            <v>42859</v>
          </cell>
          <cell r="Z505">
            <v>780.86699999999996</v>
          </cell>
          <cell r="AO505" t="str">
            <v>N</v>
          </cell>
          <cell r="BA505">
            <v>28.920999999999999</v>
          </cell>
          <cell r="BF505">
            <v>0</v>
          </cell>
          <cell r="BG505">
            <v>0</v>
          </cell>
        </row>
        <row r="506">
          <cell r="D506" t="str">
            <v>CERO</v>
          </cell>
          <cell r="E506" t="str">
            <v>No</v>
          </cell>
          <cell r="P506">
            <v>42877</v>
          </cell>
          <cell r="Z506">
            <v>504.91899999999998</v>
          </cell>
          <cell r="AO506" t="str">
            <v>N</v>
          </cell>
          <cell r="BA506">
            <v>21.952999999999999</v>
          </cell>
          <cell r="BF506">
            <v>0</v>
          </cell>
          <cell r="BG506">
            <v>0</v>
          </cell>
        </row>
        <row r="507">
          <cell r="D507" t="str">
            <v>CERO</v>
          </cell>
          <cell r="E507" t="str">
            <v>Yes</v>
          </cell>
          <cell r="P507">
            <v>42880</v>
          </cell>
          <cell r="Z507">
            <v>653.89</v>
          </cell>
          <cell r="AO507" t="str">
            <v>N</v>
          </cell>
          <cell r="BA507">
            <v>28.43</v>
          </cell>
          <cell r="BF507">
            <v>0</v>
          </cell>
          <cell r="BG507">
            <v>0</v>
          </cell>
        </row>
        <row r="508">
          <cell r="D508" t="str">
            <v>CERO</v>
          </cell>
          <cell r="E508" t="str">
            <v>No</v>
          </cell>
          <cell r="P508">
            <v>42863</v>
          </cell>
          <cell r="Z508">
            <v>1198.25</v>
          </cell>
          <cell r="AO508" t="str">
            <v>N</v>
          </cell>
          <cell r="BA508">
            <v>47.93</v>
          </cell>
          <cell r="BF508">
            <v>0</v>
          </cell>
          <cell r="BG508">
            <v>0</v>
          </cell>
        </row>
        <row r="509">
          <cell r="D509" t="str">
            <v>CERO</v>
          </cell>
          <cell r="E509" t="str">
            <v>No</v>
          </cell>
          <cell r="P509">
            <v>42863</v>
          </cell>
          <cell r="Z509">
            <v>579.4</v>
          </cell>
          <cell r="AO509" t="str">
            <v>N</v>
          </cell>
          <cell r="BA509">
            <v>23.175999999999998</v>
          </cell>
          <cell r="BF509">
            <v>0</v>
          </cell>
          <cell r="BG509">
            <v>0</v>
          </cell>
        </row>
        <row r="510">
          <cell r="D510" t="str">
            <v>CERO</v>
          </cell>
          <cell r="E510" t="str">
            <v>No</v>
          </cell>
          <cell r="P510">
            <v>42862</v>
          </cell>
          <cell r="Z510">
            <v>1531.425</v>
          </cell>
          <cell r="AO510" t="str">
            <v>N</v>
          </cell>
          <cell r="BA510">
            <v>61.256999999999998</v>
          </cell>
          <cell r="BF510">
            <v>0</v>
          </cell>
          <cell r="BG510">
            <v>0</v>
          </cell>
        </row>
        <row r="511">
          <cell r="D511" t="str">
            <v>CERO</v>
          </cell>
          <cell r="E511" t="str">
            <v>No</v>
          </cell>
          <cell r="P511">
            <v>42862</v>
          </cell>
          <cell r="Z511">
            <v>1378.2750000000001</v>
          </cell>
          <cell r="AO511" t="str">
            <v>N</v>
          </cell>
          <cell r="BA511">
            <v>55.131</v>
          </cell>
          <cell r="BF511">
            <v>0</v>
          </cell>
          <cell r="BG511">
            <v>0</v>
          </cell>
        </row>
        <row r="512">
          <cell r="D512" t="str">
            <v>CERO</v>
          </cell>
          <cell r="E512" t="str">
            <v>No</v>
          </cell>
          <cell r="P512">
            <v>42862</v>
          </cell>
          <cell r="Z512">
            <v>1531.425</v>
          </cell>
          <cell r="AO512" t="str">
            <v>N</v>
          </cell>
          <cell r="BA512">
            <v>61.256999999999998</v>
          </cell>
          <cell r="BF512">
            <v>0</v>
          </cell>
          <cell r="BG512">
            <v>0</v>
          </cell>
        </row>
        <row r="513">
          <cell r="D513" t="str">
            <v>CERO</v>
          </cell>
          <cell r="E513" t="str">
            <v>No</v>
          </cell>
          <cell r="P513">
            <v>42858</v>
          </cell>
          <cell r="Z513">
            <v>561.01599999999996</v>
          </cell>
          <cell r="AO513" t="str">
            <v>N</v>
          </cell>
          <cell r="BA513">
            <v>24.391999999999999</v>
          </cell>
          <cell r="BF513">
            <v>0</v>
          </cell>
          <cell r="BG513">
            <v>0</v>
          </cell>
        </row>
        <row r="514">
          <cell r="D514" t="str">
            <v>CERO</v>
          </cell>
          <cell r="E514" t="str">
            <v>No</v>
          </cell>
          <cell r="P514">
            <v>42859</v>
          </cell>
          <cell r="Z514">
            <v>1102.3900000000001</v>
          </cell>
          <cell r="AO514" t="str">
            <v>N</v>
          </cell>
          <cell r="BA514">
            <v>47.93</v>
          </cell>
          <cell r="BF514">
            <v>0</v>
          </cell>
          <cell r="BG514">
            <v>0</v>
          </cell>
        </row>
        <row r="515">
          <cell r="D515" t="str">
            <v>CERO</v>
          </cell>
          <cell r="E515" t="str">
            <v>Yes</v>
          </cell>
          <cell r="P515">
            <v>42858</v>
          </cell>
          <cell r="Z515">
            <v>608.58000000000004</v>
          </cell>
          <cell r="AO515" t="str">
            <v>N</v>
          </cell>
          <cell r="BA515">
            <v>26.46</v>
          </cell>
          <cell r="BF515">
            <v>0</v>
          </cell>
          <cell r="BG515">
            <v>0</v>
          </cell>
        </row>
        <row r="516">
          <cell r="D516" t="str">
            <v>CERO</v>
          </cell>
          <cell r="E516" t="str">
            <v>No</v>
          </cell>
          <cell r="P516">
            <v>42867</v>
          </cell>
          <cell r="Z516">
            <v>661.5</v>
          </cell>
          <cell r="AO516" t="str">
            <v>N</v>
          </cell>
          <cell r="BA516">
            <v>26.46</v>
          </cell>
          <cell r="BF516">
            <v>0</v>
          </cell>
          <cell r="BG516">
            <v>0</v>
          </cell>
        </row>
        <row r="517">
          <cell r="D517" t="str">
            <v>CERO</v>
          </cell>
          <cell r="E517" t="str">
            <v>Yes</v>
          </cell>
          <cell r="P517">
            <v>42863</v>
          </cell>
          <cell r="Z517">
            <v>1150.32</v>
          </cell>
          <cell r="AO517" t="str">
            <v>N</v>
          </cell>
          <cell r="BA517">
            <v>47.93</v>
          </cell>
          <cell r="BF517">
            <v>0</v>
          </cell>
          <cell r="BG517">
            <v>0</v>
          </cell>
        </row>
        <row r="518">
          <cell r="D518" t="str">
            <v>CERO</v>
          </cell>
          <cell r="E518" t="str">
            <v>No</v>
          </cell>
          <cell r="P518">
            <v>42857</v>
          </cell>
          <cell r="Z518">
            <v>609.79999999999995</v>
          </cell>
          <cell r="AO518" t="str">
            <v>N</v>
          </cell>
          <cell r="BA518">
            <v>24.391999999999999</v>
          </cell>
          <cell r="BF518">
            <v>0</v>
          </cell>
          <cell r="BG518">
            <v>0</v>
          </cell>
        </row>
        <row r="519">
          <cell r="D519" t="str">
            <v>CERO</v>
          </cell>
          <cell r="E519" t="str">
            <v>No</v>
          </cell>
          <cell r="P519">
            <v>42870</v>
          </cell>
          <cell r="Z519">
            <v>585.40800000000002</v>
          </cell>
          <cell r="AO519" t="str">
            <v>N</v>
          </cell>
          <cell r="BA519">
            <v>24.391999999999999</v>
          </cell>
          <cell r="BF519">
            <v>0</v>
          </cell>
          <cell r="BG519">
            <v>0</v>
          </cell>
        </row>
        <row r="520">
          <cell r="D520" t="str">
            <v>CERO</v>
          </cell>
          <cell r="E520" t="str">
            <v>Yes</v>
          </cell>
          <cell r="P520">
            <v>42871</v>
          </cell>
          <cell r="Z520">
            <v>1025.05</v>
          </cell>
          <cell r="AO520" t="str">
            <v>N</v>
          </cell>
          <cell r="BA520">
            <v>41.002000000000002</v>
          </cell>
          <cell r="BF520">
            <v>0</v>
          </cell>
          <cell r="BG520">
            <v>0</v>
          </cell>
        </row>
        <row r="521">
          <cell r="D521" t="str">
            <v>CERO</v>
          </cell>
          <cell r="E521" t="str">
            <v>No</v>
          </cell>
          <cell r="P521">
            <v>42871</v>
          </cell>
          <cell r="Z521">
            <v>609.79999999999995</v>
          </cell>
          <cell r="AO521" t="str">
            <v>N</v>
          </cell>
          <cell r="BA521">
            <v>24.391999999999999</v>
          </cell>
          <cell r="BF521">
            <v>0</v>
          </cell>
          <cell r="BG521">
            <v>0</v>
          </cell>
        </row>
        <row r="522">
          <cell r="D522" t="str">
            <v>CERO</v>
          </cell>
          <cell r="E522" t="str">
            <v>No</v>
          </cell>
          <cell r="P522">
            <v>42863</v>
          </cell>
          <cell r="Z522">
            <v>723.02499999999998</v>
          </cell>
          <cell r="AO522" t="str">
            <v>N</v>
          </cell>
          <cell r="BA522">
            <v>28.920999999999999</v>
          </cell>
          <cell r="BF522">
            <v>0</v>
          </cell>
          <cell r="BG522">
            <v>0</v>
          </cell>
        </row>
        <row r="523">
          <cell r="D523" t="str">
            <v>CERO</v>
          </cell>
          <cell r="E523" t="str">
            <v>No</v>
          </cell>
          <cell r="P523">
            <v>42874</v>
          </cell>
          <cell r="Z523">
            <v>528.64800000000002</v>
          </cell>
          <cell r="AO523" t="str">
            <v>N</v>
          </cell>
          <cell r="BA523">
            <v>22.027000000000001</v>
          </cell>
          <cell r="BF523">
            <v>0</v>
          </cell>
          <cell r="BG523">
            <v>0</v>
          </cell>
        </row>
        <row r="524">
          <cell r="D524" t="str">
            <v>CERO</v>
          </cell>
          <cell r="E524" t="str">
            <v>No</v>
          </cell>
          <cell r="P524">
            <v>42870</v>
          </cell>
          <cell r="Z524">
            <v>585.40800000000002</v>
          </cell>
          <cell r="AO524" t="str">
            <v>N</v>
          </cell>
          <cell r="BA524">
            <v>24.391999999999999</v>
          </cell>
          <cell r="BF524">
            <v>0</v>
          </cell>
          <cell r="BG524">
            <v>0</v>
          </cell>
        </row>
        <row r="525">
          <cell r="D525" t="str">
            <v>CERO</v>
          </cell>
          <cell r="E525" t="str">
            <v>No</v>
          </cell>
          <cell r="P525">
            <v>42858</v>
          </cell>
          <cell r="Z525">
            <v>658.58399999999995</v>
          </cell>
          <cell r="AO525" t="str">
            <v>N</v>
          </cell>
          <cell r="BA525">
            <v>24.391999999999999</v>
          </cell>
          <cell r="BF525">
            <v>0</v>
          </cell>
          <cell r="BG525">
            <v>0</v>
          </cell>
        </row>
        <row r="526">
          <cell r="D526" t="str">
            <v>CERO</v>
          </cell>
          <cell r="E526" t="str">
            <v>Yes</v>
          </cell>
          <cell r="P526">
            <v>42867</v>
          </cell>
          <cell r="Z526">
            <v>741.45100000000002</v>
          </cell>
          <cell r="AO526" t="str">
            <v>N</v>
          </cell>
          <cell r="BA526">
            <v>32.237000000000002</v>
          </cell>
          <cell r="BF526">
            <v>0</v>
          </cell>
          <cell r="BG526">
            <v>0</v>
          </cell>
        </row>
        <row r="527">
          <cell r="D527" t="str">
            <v>CERO</v>
          </cell>
          <cell r="E527" t="str">
            <v>No</v>
          </cell>
          <cell r="P527">
            <v>42873</v>
          </cell>
          <cell r="Z527">
            <v>1035.288</v>
          </cell>
          <cell r="AO527" t="str">
            <v>N</v>
          </cell>
          <cell r="BA527">
            <v>43.137</v>
          </cell>
          <cell r="BF527">
            <v>0</v>
          </cell>
          <cell r="BG527">
            <v>0</v>
          </cell>
        </row>
        <row r="528">
          <cell r="D528" t="str">
            <v>CERO</v>
          </cell>
          <cell r="E528" t="str">
            <v>No</v>
          </cell>
          <cell r="P528">
            <v>42871</v>
          </cell>
          <cell r="Z528">
            <v>958.6</v>
          </cell>
          <cell r="AO528" t="str">
            <v>N</v>
          </cell>
          <cell r="BA528">
            <v>38.344000000000001</v>
          </cell>
          <cell r="BF528">
            <v>0</v>
          </cell>
          <cell r="BG528">
            <v>0</v>
          </cell>
        </row>
        <row r="529">
          <cell r="D529" t="str">
            <v>CERO</v>
          </cell>
          <cell r="E529" t="str">
            <v>Yes</v>
          </cell>
          <cell r="P529">
            <v>42871</v>
          </cell>
          <cell r="Z529">
            <v>1198.25</v>
          </cell>
          <cell r="AO529" t="str">
            <v>N</v>
          </cell>
          <cell r="BA529">
            <v>47.93</v>
          </cell>
          <cell r="BF529">
            <v>0</v>
          </cell>
          <cell r="BG529">
            <v>0</v>
          </cell>
        </row>
        <row r="530">
          <cell r="D530" t="str">
            <v>CERO</v>
          </cell>
          <cell r="E530" t="str">
            <v>No</v>
          </cell>
          <cell r="P530">
            <v>42871</v>
          </cell>
          <cell r="Z530">
            <v>579.4</v>
          </cell>
          <cell r="AO530" t="str">
            <v>N</v>
          </cell>
          <cell r="BA530">
            <v>23.175999999999998</v>
          </cell>
          <cell r="BF530">
            <v>0</v>
          </cell>
          <cell r="BG530">
            <v>0</v>
          </cell>
        </row>
        <row r="531">
          <cell r="D531" t="str">
            <v>CERO</v>
          </cell>
          <cell r="E531" t="str">
            <v>No</v>
          </cell>
          <cell r="P531">
            <v>42872</v>
          </cell>
          <cell r="Z531">
            <v>609.79999999999995</v>
          </cell>
          <cell r="AO531" t="str">
            <v>N</v>
          </cell>
          <cell r="BA531">
            <v>24.391999999999999</v>
          </cell>
          <cell r="BF531">
            <v>0</v>
          </cell>
          <cell r="BG531">
            <v>0</v>
          </cell>
        </row>
        <row r="532">
          <cell r="D532" t="str">
            <v>CERO</v>
          </cell>
          <cell r="E532" t="str">
            <v>No</v>
          </cell>
          <cell r="P532">
            <v>42873</v>
          </cell>
          <cell r="Z532">
            <v>723.02499999999998</v>
          </cell>
          <cell r="AO532" t="str">
            <v>N</v>
          </cell>
          <cell r="BA532">
            <v>28.920999999999999</v>
          </cell>
          <cell r="BF532">
            <v>0</v>
          </cell>
          <cell r="BG532">
            <v>0</v>
          </cell>
        </row>
        <row r="533">
          <cell r="D533" t="str">
            <v>CERO</v>
          </cell>
          <cell r="E533" t="str">
            <v>No</v>
          </cell>
          <cell r="P533">
            <v>42872</v>
          </cell>
          <cell r="Z533">
            <v>1198.25</v>
          </cell>
          <cell r="AO533" t="str">
            <v>N</v>
          </cell>
          <cell r="BA533">
            <v>47.93</v>
          </cell>
          <cell r="BF533">
            <v>0</v>
          </cell>
          <cell r="BG533">
            <v>0</v>
          </cell>
        </row>
        <row r="534">
          <cell r="D534" t="str">
            <v>CERO</v>
          </cell>
          <cell r="E534" t="str">
            <v>No</v>
          </cell>
          <cell r="P534">
            <v>42873</v>
          </cell>
          <cell r="Z534">
            <v>1186.75</v>
          </cell>
          <cell r="AO534" t="str">
            <v>N</v>
          </cell>
          <cell r="BA534">
            <v>47.47</v>
          </cell>
          <cell r="BF534">
            <v>0</v>
          </cell>
          <cell r="BG534">
            <v>0</v>
          </cell>
        </row>
        <row r="535">
          <cell r="D535" t="str">
            <v>CERO</v>
          </cell>
          <cell r="E535" t="str">
            <v>No</v>
          </cell>
          <cell r="P535">
            <v>42873</v>
          </cell>
          <cell r="Z535">
            <v>1186.75</v>
          </cell>
          <cell r="AO535" t="str">
            <v>N</v>
          </cell>
          <cell r="BA535">
            <v>47.47</v>
          </cell>
          <cell r="BF535">
            <v>0</v>
          </cell>
          <cell r="BG535">
            <v>0</v>
          </cell>
        </row>
        <row r="536">
          <cell r="D536" t="str">
            <v>CERO</v>
          </cell>
          <cell r="E536" t="str">
            <v>No</v>
          </cell>
          <cell r="P536">
            <v>42873</v>
          </cell>
          <cell r="Z536">
            <v>1186.75</v>
          </cell>
          <cell r="AO536" t="str">
            <v>N</v>
          </cell>
          <cell r="BA536">
            <v>47.47</v>
          </cell>
          <cell r="BF536">
            <v>0</v>
          </cell>
          <cell r="BG536">
            <v>0</v>
          </cell>
        </row>
        <row r="537">
          <cell r="D537" t="str">
            <v>CERO</v>
          </cell>
          <cell r="E537" t="str">
            <v>No</v>
          </cell>
          <cell r="P537">
            <v>42872</v>
          </cell>
          <cell r="Z537">
            <v>561.01599999999996</v>
          </cell>
          <cell r="AO537" t="str">
            <v>N</v>
          </cell>
          <cell r="BA537">
            <v>24.391999999999999</v>
          </cell>
          <cell r="BF537">
            <v>0</v>
          </cell>
          <cell r="BG537">
            <v>0</v>
          </cell>
        </row>
        <row r="538">
          <cell r="D538" t="str">
            <v>CERO</v>
          </cell>
          <cell r="E538" t="str">
            <v>Yes</v>
          </cell>
          <cell r="P538">
            <v>42874</v>
          </cell>
          <cell r="Z538">
            <v>1025.05</v>
          </cell>
          <cell r="AO538" t="str">
            <v>N</v>
          </cell>
          <cell r="BA538">
            <v>41.002000000000002</v>
          </cell>
          <cell r="BF538">
            <v>0</v>
          </cell>
          <cell r="BG538">
            <v>0</v>
          </cell>
        </row>
        <row r="539">
          <cell r="D539" t="str">
            <v>CERO</v>
          </cell>
          <cell r="E539" t="str">
            <v>Yes</v>
          </cell>
          <cell r="P539">
            <v>42874</v>
          </cell>
          <cell r="Z539">
            <v>661.5</v>
          </cell>
          <cell r="AO539" t="str">
            <v>N</v>
          </cell>
          <cell r="BA539">
            <v>26.46</v>
          </cell>
          <cell r="BF539">
            <v>0</v>
          </cell>
          <cell r="BG539">
            <v>0</v>
          </cell>
        </row>
        <row r="540">
          <cell r="D540" t="str">
            <v>CERO</v>
          </cell>
          <cell r="E540" t="str">
            <v>No</v>
          </cell>
          <cell r="P540">
            <v>42873</v>
          </cell>
          <cell r="Z540">
            <v>1078.425</v>
          </cell>
          <cell r="AO540" t="str">
            <v>N</v>
          </cell>
          <cell r="BA540">
            <v>43.137</v>
          </cell>
          <cell r="BF540">
            <v>0</v>
          </cell>
          <cell r="BG540">
            <v>0</v>
          </cell>
        </row>
        <row r="541">
          <cell r="D541" t="str">
            <v>CERO</v>
          </cell>
          <cell r="E541" t="str">
            <v>No</v>
          </cell>
          <cell r="P541">
            <v>42860</v>
          </cell>
          <cell r="Z541">
            <v>609.79999999999995</v>
          </cell>
          <cell r="AO541" t="str">
            <v>N</v>
          </cell>
          <cell r="BA541">
            <v>24.391999999999999</v>
          </cell>
          <cell r="BF541">
            <v>0</v>
          </cell>
          <cell r="BG541">
            <v>0</v>
          </cell>
        </row>
        <row r="542">
          <cell r="D542" t="str">
            <v>CERO</v>
          </cell>
          <cell r="E542" t="str">
            <v>Yes</v>
          </cell>
          <cell r="P542">
            <v>42873</v>
          </cell>
          <cell r="Z542">
            <v>641.77499999999998</v>
          </cell>
          <cell r="AO542" t="str">
            <v>N</v>
          </cell>
          <cell r="BA542">
            <v>25.670999999999999</v>
          </cell>
          <cell r="BF542">
            <v>0</v>
          </cell>
          <cell r="BG542">
            <v>0</v>
          </cell>
        </row>
        <row r="543">
          <cell r="D543" t="str">
            <v>CERO</v>
          </cell>
          <cell r="E543" t="str">
            <v>No</v>
          </cell>
          <cell r="P543">
            <v>42873</v>
          </cell>
          <cell r="Z543">
            <v>548.82500000000005</v>
          </cell>
          <cell r="AO543" t="str">
            <v>N</v>
          </cell>
          <cell r="BA543">
            <v>21.952999999999999</v>
          </cell>
          <cell r="BF543">
            <v>0</v>
          </cell>
          <cell r="BG543">
            <v>0</v>
          </cell>
        </row>
        <row r="544">
          <cell r="D544" t="str">
            <v>CERO</v>
          </cell>
          <cell r="E544" t="str">
            <v>No</v>
          </cell>
          <cell r="P544">
            <v>42870</v>
          </cell>
          <cell r="Z544">
            <v>456.06700000000001</v>
          </cell>
          <cell r="AO544" t="str">
            <v>N</v>
          </cell>
          <cell r="BA544">
            <v>19.829000000000001</v>
          </cell>
          <cell r="BF544">
            <v>0</v>
          </cell>
          <cell r="BG544">
            <v>0</v>
          </cell>
        </row>
        <row r="545">
          <cell r="D545" t="str">
            <v>CERO</v>
          </cell>
          <cell r="E545" t="str">
            <v>Yes</v>
          </cell>
          <cell r="P545">
            <v>42873</v>
          </cell>
          <cell r="Z545">
            <v>1198.25</v>
          </cell>
          <cell r="AO545" t="str">
            <v>N</v>
          </cell>
          <cell r="BA545">
            <v>47.93</v>
          </cell>
          <cell r="BF545">
            <v>0</v>
          </cell>
          <cell r="BG545">
            <v>0</v>
          </cell>
        </row>
        <row r="546">
          <cell r="D546" t="str">
            <v>CERO</v>
          </cell>
          <cell r="E546" t="str">
            <v>No</v>
          </cell>
          <cell r="P546">
            <v>42873</v>
          </cell>
          <cell r="Z546">
            <v>1198.25</v>
          </cell>
          <cell r="AO546" t="str">
            <v>N</v>
          </cell>
          <cell r="BA546">
            <v>47.93</v>
          </cell>
          <cell r="BF546">
            <v>0</v>
          </cell>
          <cell r="BG546">
            <v>0</v>
          </cell>
        </row>
        <row r="547">
          <cell r="D547" t="str">
            <v>CERO</v>
          </cell>
          <cell r="E547" t="str">
            <v>No</v>
          </cell>
          <cell r="P547">
            <v>42873</v>
          </cell>
          <cell r="Z547">
            <v>1198.25</v>
          </cell>
          <cell r="AO547" t="str">
            <v>N</v>
          </cell>
          <cell r="BA547">
            <v>47.93</v>
          </cell>
          <cell r="BF547">
            <v>0</v>
          </cell>
          <cell r="BG547">
            <v>0</v>
          </cell>
        </row>
        <row r="548">
          <cell r="D548" t="str">
            <v>CERO</v>
          </cell>
          <cell r="E548" t="str">
            <v>No</v>
          </cell>
          <cell r="P548">
            <v>42873</v>
          </cell>
          <cell r="Z548">
            <v>609.79999999999995</v>
          </cell>
          <cell r="AO548" t="str">
            <v>N</v>
          </cell>
          <cell r="BA548">
            <v>24.391999999999999</v>
          </cell>
          <cell r="BF548">
            <v>0</v>
          </cell>
          <cell r="BG548">
            <v>0</v>
          </cell>
        </row>
        <row r="549">
          <cell r="D549" t="str">
            <v>CERO</v>
          </cell>
          <cell r="E549" t="str">
            <v>No</v>
          </cell>
          <cell r="P549">
            <v>42858</v>
          </cell>
          <cell r="Z549">
            <v>754.44600000000003</v>
          </cell>
          <cell r="AO549" t="str">
            <v>N</v>
          </cell>
          <cell r="BA549">
            <v>32.802</v>
          </cell>
          <cell r="BF549">
            <v>0</v>
          </cell>
          <cell r="BG549">
            <v>0</v>
          </cell>
        </row>
        <row r="550">
          <cell r="D550" t="str">
            <v>CERO</v>
          </cell>
          <cell r="E550" t="str">
            <v>No</v>
          </cell>
          <cell r="P550">
            <v>42860</v>
          </cell>
          <cell r="Z550">
            <v>1102.3900000000001</v>
          </cell>
          <cell r="AO550" t="str">
            <v>N</v>
          </cell>
          <cell r="BA550">
            <v>47.93</v>
          </cell>
          <cell r="BF550">
            <v>0</v>
          </cell>
          <cell r="BG550">
            <v>0</v>
          </cell>
        </row>
        <row r="551">
          <cell r="D551" t="str">
            <v>CERO</v>
          </cell>
          <cell r="E551" t="str">
            <v>No</v>
          </cell>
          <cell r="P551">
            <v>42857</v>
          </cell>
          <cell r="Z551">
            <v>1408.9110000000001</v>
          </cell>
          <cell r="AO551" t="str">
            <v>N</v>
          </cell>
          <cell r="BA551">
            <v>61.256999999999998</v>
          </cell>
          <cell r="BF551">
            <v>0</v>
          </cell>
          <cell r="BG551">
            <v>0</v>
          </cell>
        </row>
        <row r="552">
          <cell r="D552" t="str">
            <v>CERO</v>
          </cell>
          <cell r="E552" t="str">
            <v>No</v>
          </cell>
          <cell r="P552">
            <v>42870</v>
          </cell>
          <cell r="Z552">
            <v>277.495</v>
          </cell>
          <cell r="AO552" t="str">
            <v>N</v>
          </cell>
          <cell r="BA552">
            <v>12.065</v>
          </cell>
          <cell r="BF552">
            <v>0</v>
          </cell>
          <cell r="BG552">
            <v>0</v>
          </cell>
        </row>
        <row r="553">
          <cell r="D553" t="str">
            <v>CERO</v>
          </cell>
          <cell r="E553" t="str">
            <v>No</v>
          </cell>
          <cell r="P553">
            <v>42879</v>
          </cell>
          <cell r="Z553">
            <v>504.91899999999998</v>
          </cell>
          <cell r="AO553" t="str">
            <v>N</v>
          </cell>
          <cell r="BA553">
            <v>21.952999999999999</v>
          </cell>
          <cell r="BF553">
            <v>0</v>
          </cell>
          <cell r="BG553">
            <v>0</v>
          </cell>
        </row>
        <row r="554">
          <cell r="D554" t="str">
            <v>CERO</v>
          </cell>
          <cell r="E554" t="str">
            <v>No</v>
          </cell>
          <cell r="P554">
            <v>42879</v>
          </cell>
          <cell r="Z554">
            <v>731.32799999999997</v>
          </cell>
          <cell r="AO554" t="str">
            <v>N</v>
          </cell>
          <cell r="BA554">
            <v>30.472000000000001</v>
          </cell>
          <cell r="BF554">
            <v>0</v>
          </cell>
          <cell r="BG554">
            <v>0</v>
          </cell>
        </row>
        <row r="555">
          <cell r="D555" t="str">
            <v>CERO</v>
          </cell>
          <cell r="E555" t="str">
            <v>Yes</v>
          </cell>
          <cell r="P555">
            <v>42879</v>
          </cell>
          <cell r="Z555">
            <v>528.64800000000002</v>
          </cell>
          <cell r="AO555" t="str">
            <v>N</v>
          </cell>
          <cell r="BA555">
            <v>22.027000000000001</v>
          </cell>
          <cell r="BF555">
            <v>0</v>
          </cell>
          <cell r="BG555">
            <v>0</v>
          </cell>
        </row>
        <row r="556">
          <cell r="D556" t="str">
            <v>CERO</v>
          </cell>
          <cell r="E556" t="str">
            <v>No</v>
          </cell>
          <cell r="P556">
            <v>42878</v>
          </cell>
          <cell r="Z556">
            <v>585.40800000000002</v>
          </cell>
          <cell r="AO556" t="str">
            <v>N</v>
          </cell>
          <cell r="BA556">
            <v>24.391999999999999</v>
          </cell>
          <cell r="BF556">
            <v>0</v>
          </cell>
          <cell r="BG556">
            <v>0</v>
          </cell>
        </row>
        <row r="557">
          <cell r="D557" t="str">
            <v>CERO</v>
          </cell>
          <cell r="E557" t="str">
            <v>No</v>
          </cell>
          <cell r="P557">
            <v>42881</v>
          </cell>
          <cell r="Z557">
            <v>984.048</v>
          </cell>
          <cell r="AO557" t="str">
            <v>N</v>
          </cell>
          <cell r="BA557">
            <v>41.002000000000002</v>
          </cell>
          <cell r="BF557">
            <v>0</v>
          </cell>
          <cell r="BG557">
            <v>0</v>
          </cell>
        </row>
        <row r="558">
          <cell r="D558" t="str">
            <v>CERO</v>
          </cell>
          <cell r="E558" t="str">
            <v>No</v>
          </cell>
          <cell r="P558">
            <v>42878</v>
          </cell>
          <cell r="Z558">
            <v>508.03199999999998</v>
          </cell>
          <cell r="AO558" t="str">
            <v>N</v>
          </cell>
          <cell r="BA558">
            <v>21.167999999999999</v>
          </cell>
          <cell r="BF558">
            <v>0</v>
          </cell>
          <cell r="BG558">
            <v>0</v>
          </cell>
        </row>
        <row r="559">
          <cell r="D559" t="str">
            <v>CERO</v>
          </cell>
          <cell r="E559" t="str">
            <v>Yes</v>
          </cell>
          <cell r="P559">
            <v>42880</v>
          </cell>
          <cell r="Z559">
            <v>468.33600000000001</v>
          </cell>
          <cell r="AO559" t="str">
            <v>N</v>
          </cell>
          <cell r="BA559">
            <v>19.513999999999999</v>
          </cell>
          <cell r="BF559">
            <v>0</v>
          </cell>
          <cell r="BG559">
            <v>0</v>
          </cell>
        </row>
        <row r="560">
          <cell r="D560" t="str">
            <v>CERO</v>
          </cell>
          <cell r="E560" t="str">
            <v>No</v>
          </cell>
          <cell r="P560">
            <v>42881</v>
          </cell>
          <cell r="Z560">
            <v>528.64800000000002</v>
          </cell>
          <cell r="AO560" t="str">
            <v>N</v>
          </cell>
          <cell r="BA560">
            <v>22.027000000000001</v>
          </cell>
          <cell r="BF560">
            <v>0</v>
          </cell>
          <cell r="BG560">
            <v>0</v>
          </cell>
        </row>
        <row r="561">
          <cell r="D561" t="str">
            <v>CERO</v>
          </cell>
          <cell r="E561" t="str">
            <v>Yes</v>
          </cell>
          <cell r="P561">
            <v>42885</v>
          </cell>
          <cell r="Z561">
            <v>1229.971</v>
          </cell>
          <cell r="AO561" t="str">
            <v>N</v>
          </cell>
          <cell r="BA561">
            <v>53.476999999999997</v>
          </cell>
          <cell r="BF561">
            <v>0</v>
          </cell>
          <cell r="BG561">
            <v>0</v>
          </cell>
        </row>
        <row r="562">
          <cell r="D562" t="str">
            <v>CERO</v>
          </cell>
          <cell r="E562" t="str">
            <v>No</v>
          </cell>
          <cell r="P562">
            <v>42858</v>
          </cell>
          <cell r="Z562">
            <v>1294.1099999999999</v>
          </cell>
          <cell r="AO562" t="str">
            <v>N</v>
          </cell>
          <cell r="BA562">
            <v>47.93</v>
          </cell>
          <cell r="BF562">
            <v>0</v>
          </cell>
          <cell r="BG562">
            <v>0</v>
          </cell>
        </row>
        <row r="563">
          <cell r="D563" t="str">
            <v>CERO</v>
          </cell>
          <cell r="E563" t="str">
            <v>No</v>
          </cell>
          <cell r="P563">
            <v>42860</v>
          </cell>
          <cell r="Z563">
            <v>1124.7929999999999</v>
          </cell>
          <cell r="AO563" t="str">
            <v>N</v>
          </cell>
          <cell r="BA563">
            <v>41.658999999999999</v>
          </cell>
          <cell r="BF563">
            <v>0</v>
          </cell>
          <cell r="BG563">
            <v>0</v>
          </cell>
        </row>
        <row r="564">
          <cell r="D564" t="str">
            <v>CERO</v>
          </cell>
          <cell r="E564" t="str">
            <v>No</v>
          </cell>
          <cell r="P564">
            <v>42878</v>
          </cell>
          <cell r="Z564">
            <v>548.82500000000005</v>
          </cell>
          <cell r="AO564" t="str">
            <v>N</v>
          </cell>
          <cell r="BA564">
            <v>21.952999999999999</v>
          </cell>
          <cell r="BF564">
            <v>0</v>
          </cell>
          <cell r="BG564">
            <v>0</v>
          </cell>
        </row>
        <row r="565">
          <cell r="D565" t="str">
            <v>CERO</v>
          </cell>
          <cell r="E565" t="str">
            <v>No</v>
          </cell>
          <cell r="P565">
            <v>42878</v>
          </cell>
          <cell r="Z565">
            <v>1025.05</v>
          </cell>
          <cell r="AO565" t="str">
            <v>N</v>
          </cell>
          <cell r="BA565">
            <v>41.002000000000002</v>
          </cell>
          <cell r="BF565">
            <v>0</v>
          </cell>
          <cell r="BG565">
            <v>0</v>
          </cell>
        </row>
        <row r="566">
          <cell r="D566" t="str">
            <v>CERO</v>
          </cell>
          <cell r="E566" t="str">
            <v>Yes</v>
          </cell>
          <cell r="P566">
            <v>42878</v>
          </cell>
          <cell r="Z566">
            <v>661.5</v>
          </cell>
          <cell r="AO566" t="str">
            <v>N</v>
          </cell>
          <cell r="BA566">
            <v>26.46</v>
          </cell>
          <cell r="BF566">
            <v>0</v>
          </cell>
          <cell r="BG566">
            <v>0</v>
          </cell>
        </row>
        <row r="567">
          <cell r="D567" t="str">
            <v>CERO</v>
          </cell>
          <cell r="E567" t="str">
            <v>No</v>
          </cell>
          <cell r="P567">
            <v>42879</v>
          </cell>
          <cell r="Z567">
            <v>463.05</v>
          </cell>
          <cell r="AO567" t="str">
            <v>N</v>
          </cell>
          <cell r="BA567">
            <v>18.521999999999998</v>
          </cell>
          <cell r="BF567">
            <v>0</v>
          </cell>
          <cell r="BG567">
            <v>0</v>
          </cell>
        </row>
        <row r="568">
          <cell r="D568" t="str">
            <v>CERO</v>
          </cell>
          <cell r="E568" t="str">
            <v>No</v>
          </cell>
          <cell r="P568">
            <v>42879</v>
          </cell>
          <cell r="Z568">
            <v>609.79999999999995</v>
          </cell>
          <cell r="AO568" t="str">
            <v>N</v>
          </cell>
          <cell r="BA568">
            <v>24.391999999999999</v>
          </cell>
          <cell r="BF568">
            <v>0</v>
          </cell>
          <cell r="BG568">
            <v>0</v>
          </cell>
        </row>
        <row r="569">
          <cell r="D569" t="str">
            <v>CERO</v>
          </cell>
          <cell r="E569" t="str">
            <v>No</v>
          </cell>
          <cell r="P569">
            <v>42879</v>
          </cell>
          <cell r="Z569">
            <v>548.82500000000005</v>
          </cell>
          <cell r="AO569" t="str">
            <v>N</v>
          </cell>
          <cell r="BA569">
            <v>21.952999999999999</v>
          </cell>
          <cell r="BF569">
            <v>0</v>
          </cell>
          <cell r="BG569">
            <v>0</v>
          </cell>
        </row>
        <row r="570">
          <cell r="D570" t="str">
            <v>CERO</v>
          </cell>
          <cell r="E570" t="str">
            <v>No</v>
          </cell>
          <cell r="P570">
            <v>42879</v>
          </cell>
          <cell r="Z570">
            <v>1025.05</v>
          </cell>
          <cell r="AO570" t="str">
            <v>N</v>
          </cell>
          <cell r="BA570">
            <v>41.002000000000002</v>
          </cell>
          <cell r="BF570">
            <v>0</v>
          </cell>
          <cell r="BG570">
            <v>0</v>
          </cell>
        </row>
        <row r="571">
          <cell r="D571" t="str">
            <v>CERO</v>
          </cell>
          <cell r="E571" t="str">
            <v>No</v>
          </cell>
          <cell r="P571">
            <v>42879</v>
          </cell>
          <cell r="Z571">
            <v>579.4</v>
          </cell>
          <cell r="AO571" t="str">
            <v>N</v>
          </cell>
          <cell r="BA571">
            <v>23.175999999999998</v>
          </cell>
          <cell r="BF571">
            <v>0</v>
          </cell>
          <cell r="BG571">
            <v>0</v>
          </cell>
        </row>
        <row r="572">
          <cell r="D572" t="str">
            <v>CERO</v>
          </cell>
          <cell r="E572" t="str">
            <v>No</v>
          </cell>
          <cell r="P572">
            <v>42877</v>
          </cell>
          <cell r="Z572">
            <v>661.5</v>
          </cell>
          <cell r="AO572" t="str">
            <v>N</v>
          </cell>
          <cell r="BA572">
            <v>26.46</v>
          </cell>
          <cell r="BF572">
            <v>0</v>
          </cell>
          <cell r="BG572">
            <v>0</v>
          </cell>
        </row>
        <row r="573">
          <cell r="D573" t="str">
            <v>CERO</v>
          </cell>
          <cell r="E573" t="str">
            <v>No</v>
          </cell>
          <cell r="P573">
            <v>42877</v>
          </cell>
          <cell r="Z573">
            <v>1025.05</v>
          </cell>
          <cell r="AO573" t="str">
            <v>N</v>
          </cell>
          <cell r="BA573">
            <v>41.002000000000002</v>
          </cell>
          <cell r="BF573">
            <v>0</v>
          </cell>
          <cell r="BG573">
            <v>0</v>
          </cell>
        </row>
        <row r="574">
          <cell r="D574" t="str">
            <v>CERO</v>
          </cell>
          <cell r="E574" t="str">
            <v>No</v>
          </cell>
          <cell r="P574">
            <v>42877</v>
          </cell>
          <cell r="Z574">
            <v>1531.425</v>
          </cell>
          <cell r="AO574" t="str">
            <v>N</v>
          </cell>
          <cell r="BA574">
            <v>61.256999999999998</v>
          </cell>
          <cell r="BF574">
            <v>0</v>
          </cell>
          <cell r="BG574">
            <v>0</v>
          </cell>
        </row>
        <row r="575">
          <cell r="D575" t="str">
            <v>CERO</v>
          </cell>
          <cell r="E575" t="str">
            <v>No</v>
          </cell>
          <cell r="P575">
            <v>42860</v>
          </cell>
          <cell r="Z575">
            <v>1102.3900000000001</v>
          </cell>
          <cell r="AO575" t="str">
            <v>N</v>
          </cell>
          <cell r="BA575">
            <v>47.93</v>
          </cell>
          <cell r="BF575">
            <v>0</v>
          </cell>
          <cell r="BG575">
            <v>0</v>
          </cell>
        </row>
        <row r="576">
          <cell r="D576" t="str">
            <v>CERO</v>
          </cell>
          <cell r="E576" t="str">
            <v>No</v>
          </cell>
          <cell r="P576">
            <v>42881</v>
          </cell>
          <cell r="Z576">
            <v>1387</v>
          </cell>
          <cell r="AO576" t="str">
            <v>N</v>
          </cell>
          <cell r="BA576">
            <v>55.48</v>
          </cell>
          <cell r="BF576">
            <v>0</v>
          </cell>
          <cell r="BG576">
            <v>0</v>
          </cell>
        </row>
        <row r="577">
          <cell r="D577" t="str">
            <v>CERO</v>
          </cell>
          <cell r="E577" t="str">
            <v>No</v>
          </cell>
          <cell r="P577">
            <v>42881</v>
          </cell>
          <cell r="Z577">
            <v>609.79999999999995</v>
          </cell>
          <cell r="AO577" t="str">
            <v>N</v>
          </cell>
          <cell r="BA577">
            <v>24.391999999999999</v>
          </cell>
          <cell r="BF577">
            <v>0</v>
          </cell>
          <cell r="BG577">
            <v>0</v>
          </cell>
        </row>
        <row r="578">
          <cell r="D578" t="str">
            <v>CERO</v>
          </cell>
          <cell r="E578" t="str">
            <v>No</v>
          </cell>
          <cell r="P578">
            <v>42881</v>
          </cell>
          <cell r="Z578">
            <v>1670.95</v>
          </cell>
          <cell r="AO578" t="str">
            <v>N</v>
          </cell>
          <cell r="BA578">
            <v>66.837999999999994</v>
          </cell>
          <cell r="BF578">
            <v>0</v>
          </cell>
          <cell r="BG578">
            <v>0</v>
          </cell>
        </row>
        <row r="579">
          <cell r="D579" t="str">
            <v>CERO</v>
          </cell>
          <cell r="E579" t="str">
            <v>Yes</v>
          </cell>
          <cell r="P579">
            <v>42865</v>
          </cell>
          <cell r="Z579">
            <v>1029.175</v>
          </cell>
          <cell r="AO579" t="str">
            <v>N</v>
          </cell>
          <cell r="BA579">
            <v>41.167000000000002</v>
          </cell>
          <cell r="BF579">
            <v>0</v>
          </cell>
          <cell r="BG579">
            <v>0</v>
          </cell>
        </row>
        <row r="580">
          <cell r="D580" t="str">
            <v>CERO</v>
          </cell>
          <cell r="E580" t="str">
            <v>No</v>
          </cell>
          <cell r="P580">
            <v>42860</v>
          </cell>
          <cell r="Z580">
            <v>838.77499999999998</v>
          </cell>
          <cell r="AO580" t="str">
            <v>N</v>
          </cell>
          <cell r="BA580">
            <v>33.551000000000002</v>
          </cell>
          <cell r="BF580">
            <v>0</v>
          </cell>
          <cell r="BG580">
            <v>0</v>
          </cell>
        </row>
        <row r="581">
          <cell r="D581" t="str">
            <v>CERO</v>
          </cell>
          <cell r="E581" t="str">
            <v>No</v>
          </cell>
          <cell r="P581">
            <v>42870</v>
          </cell>
          <cell r="Z581">
            <v>718.95</v>
          </cell>
          <cell r="AO581" t="str">
            <v>N</v>
          </cell>
          <cell r="BA581">
            <v>28.757999999999999</v>
          </cell>
          <cell r="BF581">
            <v>0</v>
          </cell>
          <cell r="BG581">
            <v>0</v>
          </cell>
        </row>
        <row r="582">
          <cell r="D582" t="str">
            <v>CERO</v>
          </cell>
          <cell r="E582" t="str">
            <v>No</v>
          </cell>
          <cell r="P582">
            <v>42877</v>
          </cell>
          <cell r="Z582">
            <v>658.58399999999995</v>
          </cell>
          <cell r="AO582" t="str">
            <v>N</v>
          </cell>
          <cell r="BA582">
            <v>24.391999999999999</v>
          </cell>
          <cell r="BF582">
            <v>0</v>
          </cell>
          <cell r="BG582">
            <v>0</v>
          </cell>
        </row>
        <row r="583">
          <cell r="D583" t="str">
            <v>CERO</v>
          </cell>
          <cell r="E583" t="str">
            <v>No</v>
          </cell>
          <cell r="P583">
            <v>42879</v>
          </cell>
          <cell r="Z583">
            <v>714.42</v>
          </cell>
          <cell r="AO583" t="str">
            <v>N</v>
          </cell>
          <cell r="BA583">
            <v>26.46</v>
          </cell>
          <cell r="BF583">
            <v>0</v>
          </cell>
          <cell r="BG583">
            <v>0</v>
          </cell>
        </row>
        <row r="584">
          <cell r="D584" t="str">
            <v>CERO</v>
          </cell>
          <cell r="E584" t="str">
            <v>No</v>
          </cell>
          <cell r="P584">
            <v>42860</v>
          </cell>
          <cell r="Z584">
            <v>695.15</v>
          </cell>
          <cell r="AO584" t="str">
            <v>N</v>
          </cell>
          <cell r="BA584">
            <v>27.806000000000001</v>
          </cell>
          <cell r="BF584">
            <v>0</v>
          </cell>
          <cell r="BG584">
            <v>0</v>
          </cell>
        </row>
        <row r="585">
          <cell r="D585" t="str">
            <v>CERO</v>
          </cell>
          <cell r="E585" t="str">
            <v>Yes</v>
          </cell>
          <cell r="P585">
            <v>42871</v>
          </cell>
          <cell r="Z585">
            <v>1525.4459999999999</v>
          </cell>
          <cell r="AO585" t="str">
            <v>N</v>
          </cell>
          <cell r="BA585">
            <v>56.497999999999998</v>
          </cell>
          <cell r="BF585">
            <v>0</v>
          </cell>
          <cell r="BG585">
            <v>0</v>
          </cell>
        </row>
        <row r="586">
          <cell r="D586" t="str">
            <v>CERO</v>
          </cell>
          <cell r="E586" t="str">
            <v>Yes</v>
          </cell>
          <cell r="P586">
            <v>42866</v>
          </cell>
          <cell r="Z586">
            <v>1650.45</v>
          </cell>
          <cell r="AO586" t="str">
            <v>N</v>
          </cell>
          <cell r="BA586">
            <v>66.018000000000001</v>
          </cell>
          <cell r="BF586">
            <v>0</v>
          </cell>
          <cell r="BG586">
            <v>0</v>
          </cell>
        </row>
        <row r="587">
          <cell r="D587" t="str">
            <v>CERO</v>
          </cell>
          <cell r="E587" t="str">
            <v>Yes</v>
          </cell>
          <cell r="P587">
            <v>42870</v>
          </cell>
          <cell r="Z587">
            <v>592.15</v>
          </cell>
          <cell r="AO587" t="str">
            <v>N</v>
          </cell>
          <cell r="BA587">
            <v>23.686</v>
          </cell>
          <cell r="BF587">
            <v>0</v>
          </cell>
          <cell r="BG587">
            <v>0</v>
          </cell>
        </row>
        <row r="588">
          <cell r="D588" t="str">
            <v>CERO</v>
          </cell>
          <cell r="E588" t="str">
            <v>No</v>
          </cell>
          <cell r="P588">
            <v>42860</v>
          </cell>
          <cell r="Z588">
            <v>1821.15</v>
          </cell>
          <cell r="AO588" t="str">
            <v>N</v>
          </cell>
          <cell r="BA588">
            <v>72.846000000000004</v>
          </cell>
          <cell r="BF588">
            <v>0</v>
          </cell>
          <cell r="BG588">
            <v>0</v>
          </cell>
        </row>
        <row r="589">
          <cell r="D589" t="str">
            <v>CERO</v>
          </cell>
          <cell r="E589" t="str">
            <v>No</v>
          </cell>
          <cell r="P589">
            <v>42860</v>
          </cell>
          <cell r="Z589">
            <v>430.07499999999999</v>
          </cell>
          <cell r="AO589" t="str">
            <v>N</v>
          </cell>
          <cell r="BA589">
            <v>17.202999999999999</v>
          </cell>
          <cell r="BF589">
            <v>0</v>
          </cell>
          <cell r="BG589">
            <v>0</v>
          </cell>
        </row>
        <row r="590">
          <cell r="D590" t="str">
            <v>CERO</v>
          </cell>
          <cell r="E590" t="str">
            <v>No</v>
          </cell>
          <cell r="P590">
            <v>42868</v>
          </cell>
          <cell r="Z590">
            <v>282.32499999999999</v>
          </cell>
          <cell r="AO590" t="str">
            <v>N</v>
          </cell>
          <cell r="BA590">
            <v>11.292999999999999</v>
          </cell>
          <cell r="BF590">
            <v>0</v>
          </cell>
          <cell r="BG590">
            <v>0</v>
          </cell>
        </row>
        <row r="591">
          <cell r="D591" t="str">
            <v>CERO</v>
          </cell>
          <cell r="E591" t="str">
            <v>No</v>
          </cell>
          <cell r="P591">
            <v>42866</v>
          </cell>
          <cell r="Z591">
            <v>548.82500000000005</v>
          </cell>
          <cell r="AO591" t="str">
            <v>N</v>
          </cell>
          <cell r="BA591">
            <v>21.952999999999999</v>
          </cell>
          <cell r="BF591">
            <v>0</v>
          </cell>
          <cell r="BG591">
            <v>0</v>
          </cell>
        </row>
        <row r="592">
          <cell r="D592" t="str">
            <v>CERO</v>
          </cell>
          <cell r="E592" t="str">
            <v>No</v>
          </cell>
          <cell r="P592">
            <v>42867</v>
          </cell>
          <cell r="Z592">
            <v>405.57499999999999</v>
          </cell>
          <cell r="AO592" t="str">
            <v>N</v>
          </cell>
          <cell r="BA592">
            <v>16.222999999999999</v>
          </cell>
          <cell r="BF592">
            <v>0</v>
          </cell>
          <cell r="BG592">
            <v>0</v>
          </cell>
        </row>
        <row r="593">
          <cell r="D593" t="str">
            <v>CERO</v>
          </cell>
          <cell r="E593" t="str">
            <v>No</v>
          </cell>
          <cell r="P593">
            <v>42859</v>
          </cell>
          <cell r="Z593">
            <v>723.02499999999998</v>
          </cell>
          <cell r="AO593" t="str">
            <v>N</v>
          </cell>
          <cell r="BA593">
            <v>28.920999999999999</v>
          </cell>
          <cell r="BF593">
            <v>0</v>
          </cell>
          <cell r="BG593">
            <v>0</v>
          </cell>
        </row>
        <row r="594">
          <cell r="D594" t="str">
            <v>CERO</v>
          </cell>
          <cell r="E594" t="str">
            <v>No</v>
          </cell>
          <cell r="P594">
            <v>42871</v>
          </cell>
          <cell r="Z594">
            <v>384.07499999999999</v>
          </cell>
          <cell r="AO594" t="str">
            <v>N</v>
          </cell>
          <cell r="BA594">
            <v>15.363</v>
          </cell>
          <cell r="BF594">
            <v>0</v>
          </cell>
          <cell r="BG594">
            <v>0</v>
          </cell>
        </row>
        <row r="595">
          <cell r="D595" t="str">
            <v>CERO</v>
          </cell>
          <cell r="E595" t="str">
            <v>No</v>
          </cell>
          <cell r="P595">
            <v>42879</v>
          </cell>
          <cell r="Z595">
            <v>304.911</v>
          </cell>
          <cell r="AO595" t="str">
            <v>N</v>
          </cell>
          <cell r="BA595">
            <v>11.292999999999999</v>
          </cell>
          <cell r="BF595">
            <v>0</v>
          </cell>
          <cell r="BG595">
            <v>0</v>
          </cell>
        </row>
        <row r="596">
          <cell r="D596" t="str">
            <v>CERO</v>
          </cell>
          <cell r="E596" t="str">
            <v>No</v>
          </cell>
          <cell r="P596">
            <v>42865</v>
          </cell>
          <cell r="Z596">
            <v>1078.425</v>
          </cell>
          <cell r="AO596" t="str">
            <v>N</v>
          </cell>
          <cell r="BA596">
            <v>43.137</v>
          </cell>
          <cell r="BF596">
            <v>0</v>
          </cell>
          <cell r="BG596">
            <v>0</v>
          </cell>
        </row>
        <row r="597">
          <cell r="D597" t="str">
            <v>CERO</v>
          </cell>
          <cell r="E597" t="str">
            <v>No</v>
          </cell>
          <cell r="P597">
            <v>42870</v>
          </cell>
          <cell r="Z597">
            <v>1078.425</v>
          </cell>
          <cell r="AO597" t="str">
            <v>N</v>
          </cell>
          <cell r="BA597">
            <v>43.137</v>
          </cell>
          <cell r="BF597">
            <v>0</v>
          </cell>
          <cell r="BG597">
            <v>0</v>
          </cell>
        </row>
        <row r="598">
          <cell r="D598" t="str">
            <v>CERO</v>
          </cell>
          <cell r="E598" t="str">
            <v>No</v>
          </cell>
          <cell r="P598">
            <v>42870</v>
          </cell>
          <cell r="Z598">
            <v>958.6</v>
          </cell>
          <cell r="AO598" t="str">
            <v>N</v>
          </cell>
          <cell r="BA598">
            <v>38.344000000000001</v>
          </cell>
          <cell r="BF598">
            <v>0</v>
          </cell>
          <cell r="BG598">
            <v>0</v>
          </cell>
        </row>
        <row r="599">
          <cell r="D599" t="str">
            <v>CERO</v>
          </cell>
          <cell r="E599" t="str">
            <v>No</v>
          </cell>
          <cell r="P599">
            <v>42860</v>
          </cell>
          <cell r="Z599">
            <v>958.6</v>
          </cell>
          <cell r="AO599" t="str">
            <v>N</v>
          </cell>
          <cell r="BA599">
            <v>38.344000000000001</v>
          </cell>
          <cell r="BF599">
            <v>0</v>
          </cell>
          <cell r="BG599">
            <v>0</v>
          </cell>
        </row>
        <row r="600">
          <cell r="D600" t="str">
            <v>CERO</v>
          </cell>
          <cell r="E600" t="str">
            <v>No</v>
          </cell>
          <cell r="P600">
            <v>42861</v>
          </cell>
          <cell r="Z600">
            <v>1198.25</v>
          </cell>
          <cell r="AO600" t="str">
            <v>N</v>
          </cell>
          <cell r="BA600">
            <v>47.93</v>
          </cell>
          <cell r="BF600">
            <v>0</v>
          </cell>
          <cell r="BG600">
            <v>0</v>
          </cell>
        </row>
        <row r="601">
          <cell r="D601" t="str">
            <v>CERO</v>
          </cell>
          <cell r="E601" t="str">
            <v>No</v>
          </cell>
          <cell r="P601">
            <v>42870</v>
          </cell>
          <cell r="Z601">
            <v>1198.25</v>
          </cell>
          <cell r="AO601" t="str">
            <v>N</v>
          </cell>
          <cell r="BA601">
            <v>47.93</v>
          </cell>
          <cell r="BF601">
            <v>0</v>
          </cell>
          <cell r="BG601">
            <v>0</v>
          </cell>
        </row>
        <row r="602">
          <cell r="D602" t="str">
            <v>CERO</v>
          </cell>
          <cell r="E602" t="str">
            <v>No</v>
          </cell>
          <cell r="P602">
            <v>42859</v>
          </cell>
          <cell r="Z602">
            <v>1531.425</v>
          </cell>
          <cell r="AO602" t="str">
            <v>N</v>
          </cell>
          <cell r="BA602">
            <v>61.256999999999998</v>
          </cell>
          <cell r="BF602">
            <v>0</v>
          </cell>
          <cell r="BG602">
            <v>0</v>
          </cell>
        </row>
        <row r="603">
          <cell r="D603" t="str">
            <v>CERO</v>
          </cell>
          <cell r="E603" t="str">
            <v>No</v>
          </cell>
          <cell r="P603">
            <v>42859</v>
          </cell>
          <cell r="Z603">
            <v>1198.25</v>
          </cell>
          <cell r="AO603" t="str">
            <v>N</v>
          </cell>
          <cell r="BA603">
            <v>47.93</v>
          </cell>
          <cell r="BF603">
            <v>0</v>
          </cell>
          <cell r="BG603">
            <v>0</v>
          </cell>
        </row>
        <row r="604">
          <cell r="D604" t="str">
            <v>CERO</v>
          </cell>
          <cell r="E604" t="str">
            <v>No</v>
          </cell>
          <cell r="P604">
            <v>42866</v>
          </cell>
          <cell r="Z604">
            <v>1198.25</v>
          </cell>
          <cell r="AO604" t="str">
            <v>N</v>
          </cell>
          <cell r="BA604">
            <v>47.93</v>
          </cell>
          <cell r="BF604">
            <v>0</v>
          </cell>
          <cell r="BG604">
            <v>0</v>
          </cell>
        </row>
        <row r="605">
          <cell r="D605" t="str">
            <v>CERO</v>
          </cell>
          <cell r="E605" t="str">
            <v>No</v>
          </cell>
          <cell r="P605">
            <v>42866</v>
          </cell>
          <cell r="Z605">
            <v>1198.25</v>
          </cell>
          <cell r="AO605" t="str">
            <v>N</v>
          </cell>
          <cell r="BA605">
            <v>47.93</v>
          </cell>
          <cell r="BF605">
            <v>0</v>
          </cell>
          <cell r="BG605">
            <v>0</v>
          </cell>
        </row>
        <row r="606">
          <cell r="D606" t="str">
            <v>CERO</v>
          </cell>
          <cell r="E606" t="str">
            <v>Yes</v>
          </cell>
          <cell r="P606">
            <v>42863</v>
          </cell>
          <cell r="Z606">
            <v>610.71299999999997</v>
          </cell>
          <cell r="AO606" t="str">
            <v>N</v>
          </cell>
          <cell r="BA606">
            <v>22.619</v>
          </cell>
          <cell r="BF606">
            <v>0</v>
          </cell>
          <cell r="BG606">
            <v>0</v>
          </cell>
        </row>
        <row r="607">
          <cell r="D607" t="str">
            <v>CERO</v>
          </cell>
          <cell r="E607" t="str">
            <v>No</v>
          </cell>
          <cell r="P607">
            <v>42868</v>
          </cell>
          <cell r="Z607">
            <v>1025.05</v>
          </cell>
          <cell r="AO607" t="str">
            <v>N</v>
          </cell>
          <cell r="BA607">
            <v>41.002000000000002</v>
          </cell>
          <cell r="BF607">
            <v>0</v>
          </cell>
          <cell r="BG607">
            <v>0</v>
          </cell>
        </row>
        <row r="608">
          <cell r="D608" t="str">
            <v>CERO</v>
          </cell>
          <cell r="E608" t="str">
            <v>No</v>
          </cell>
          <cell r="P608">
            <v>42864</v>
          </cell>
          <cell r="Z608">
            <v>1025.05</v>
          </cell>
          <cell r="AO608" t="str">
            <v>N</v>
          </cell>
          <cell r="BA608">
            <v>41.002000000000002</v>
          </cell>
          <cell r="BF608">
            <v>0</v>
          </cell>
          <cell r="BG608">
            <v>0</v>
          </cell>
        </row>
        <row r="609">
          <cell r="D609" t="str">
            <v>CERO</v>
          </cell>
          <cell r="E609" t="str">
            <v>No</v>
          </cell>
          <cell r="P609">
            <v>42859</v>
          </cell>
          <cell r="Z609">
            <v>1531.425</v>
          </cell>
          <cell r="AO609" t="str">
            <v>N</v>
          </cell>
          <cell r="BA609">
            <v>61.256999999999998</v>
          </cell>
          <cell r="BF609">
            <v>0</v>
          </cell>
          <cell r="BG609">
            <v>0</v>
          </cell>
        </row>
        <row r="610">
          <cell r="D610" t="str">
            <v>CERO</v>
          </cell>
          <cell r="E610" t="str">
            <v>No</v>
          </cell>
          <cell r="P610">
            <v>42859</v>
          </cell>
          <cell r="Z610">
            <v>1025.05</v>
          </cell>
          <cell r="AO610" t="str">
            <v>N</v>
          </cell>
          <cell r="BA610">
            <v>41.002000000000002</v>
          </cell>
          <cell r="BF610">
            <v>0</v>
          </cell>
          <cell r="BG610">
            <v>0</v>
          </cell>
        </row>
        <row r="611">
          <cell r="D611" t="str">
            <v>CERO</v>
          </cell>
          <cell r="E611" t="str">
            <v>No</v>
          </cell>
          <cell r="P611">
            <v>42863</v>
          </cell>
          <cell r="Z611">
            <v>1198.25</v>
          </cell>
          <cell r="AO611" t="str">
            <v>N</v>
          </cell>
          <cell r="BA611">
            <v>47.93</v>
          </cell>
          <cell r="BF611">
            <v>0</v>
          </cell>
          <cell r="BG611">
            <v>0</v>
          </cell>
        </row>
        <row r="612">
          <cell r="D612" t="str">
            <v>CERO</v>
          </cell>
          <cell r="E612" t="str">
            <v>No</v>
          </cell>
          <cell r="P612">
            <v>42864</v>
          </cell>
          <cell r="Z612">
            <v>595.35</v>
          </cell>
          <cell r="AO612" t="str">
            <v>N</v>
          </cell>
          <cell r="BA612">
            <v>23.814</v>
          </cell>
          <cell r="BF612">
            <v>0</v>
          </cell>
          <cell r="BG612">
            <v>0</v>
          </cell>
        </row>
        <row r="613">
          <cell r="D613" t="str">
            <v>CERO</v>
          </cell>
          <cell r="E613" t="str">
            <v>No</v>
          </cell>
          <cell r="P613">
            <v>42861</v>
          </cell>
          <cell r="Z613">
            <v>1198.25</v>
          </cell>
          <cell r="AO613" t="str">
            <v>N</v>
          </cell>
          <cell r="BA613">
            <v>47.93</v>
          </cell>
          <cell r="BF613">
            <v>0</v>
          </cell>
          <cell r="BG613">
            <v>0</v>
          </cell>
        </row>
        <row r="614">
          <cell r="D614" t="str">
            <v>CERO</v>
          </cell>
          <cell r="E614" t="str">
            <v>No</v>
          </cell>
          <cell r="P614">
            <v>42865</v>
          </cell>
          <cell r="Z614">
            <v>1198.25</v>
          </cell>
          <cell r="AO614" t="str">
            <v>N</v>
          </cell>
          <cell r="BA614">
            <v>47.93</v>
          </cell>
          <cell r="BF614">
            <v>0</v>
          </cell>
          <cell r="BG614">
            <v>0</v>
          </cell>
        </row>
        <row r="615">
          <cell r="D615" t="str">
            <v>CERO</v>
          </cell>
          <cell r="E615" t="str">
            <v>No</v>
          </cell>
          <cell r="P615">
            <v>42868</v>
          </cell>
          <cell r="Z615">
            <v>609.79999999999995</v>
          </cell>
          <cell r="AO615" t="str">
            <v>N</v>
          </cell>
          <cell r="BA615">
            <v>24.391999999999999</v>
          </cell>
          <cell r="BF615">
            <v>0</v>
          </cell>
          <cell r="BG615">
            <v>0</v>
          </cell>
        </row>
        <row r="616">
          <cell r="D616" t="str">
            <v>CERO</v>
          </cell>
          <cell r="E616" t="str">
            <v>No</v>
          </cell>
          <cell r="P616">
            <v>42866</v>
          </cell>
          <cell r="Z616">
            <v>1198.25</v>
          </cell>
          <cell r="AO616" t="str">
            <v>N</v>
          </cell>
          <cell r="BA616">
            <v>47.93</v>
          </cell>
          <cell r="BF616">
            <v>0</v>
          </cell>
          <cell r="BG616">
            <v>0</v>
          </cell>
        </row>
        <row r="617">
          <cell r="D617" t="str">
            <v>CERO</v>
          </cell>
          <cell r="E617" t="str">
            <v>No</v>
          </cell>
          <cell r="P617">
            <v>42867</v>
          </cell>
          <cell r="Z617">
            <v>918.85</v>
          </cell>
          <cell r="AO617" t="str">
            <v>N</v>
          </cell>
          <cell r="BA617">
            <v>36.753999999999998</v>
          </cell>
          <cell r="BF617">
            <v>0</v>
          </cell>
          <cell r="BG617">
            <v>0</v>
          </cell>
        </row>
        <row r="618">
          <cell r="D618" t="str">
            <v>CERO</v>
          </cell>
          <cell r="E618" t="str">
            <v>No</v>
          </cell>
          <cell r="P618">
            <v>42866</v>
          </cell>
          <cell r="Z618">
            <v>1198.25</v>
          </cell>
          <cell r="AO618" t="str">
            <v>N</v>
          </cell>
          <cell r="BA618">
            <v>47.93</v>
          </cell>
          <cell r="BF618">
            <v>0</v>
          </cell>
          <cell r="BG618">
            <v>0</v>
          </cell>
        </row>
        <row r="619">
          <cell r="D619" t="str">
            <v>CERO</v>
          </cell>
          <cell r="E619" t="str">
            <v>No</v>
          </cell>
          <cell r="P619">
            <v>42870</v>
          </cell>
          <cell r="Z619">
            <v>1198.25</v>
          </cell>
          <cell r="AO619" t="str">
            <v>N</v>
          </cell>
          <cell r="BA619">
            <v>47.93</v>
          </cell>
          <cell r="BF619">
            <v>0</v>
          </cell>
          <cell r="BG619">
            <v>0</v>
          </cell>
        </row>
        <row r="620">
          <cell r="D620" t="str">
            <v>CERO</v>
          </cell>
          <cell r="E620" t="str">
            <v>No</v>
          </cell>
          <cell r="P620">
            <v>42863</v>
          </cell>
          <cell r="Z620">
            <v>1078.425</v>
          </cell>
          <cell r="AO620" t="str">
            <v>N</v>
          </cell>
          <cell r="BA620">
            <v>43.137</v>
          </cell>
          <cell r="BF620">
            <v>0</v>
          </cell>
          <cell r="BG620">
            <v>0</v>
          </cell>
        </row>
        <row r="621">
          <cell r="D621" t="str">
            <v>CERO</v>
          </cell>
          <cell r="E621" t="str">
            <v>No</v>
          </cell>
          <cell r="P621">
            <v>42867</v>
          </cell>
          <cell r="Z621">
            <v>1198.25</v>
          </cell>
          <cell r="AO621" t="str">
            <v>N</v>
          </cell>
          <cell r="BA621">
            <v>47.93</v>
          </cell>
          <cell r="BF621">
            <v>0</v>
          </cell>
          <cell r="BG621">
            <v>0</v>
          </cell>
        </row>
        <row r="622">
          <cell r="D622" t="str">
            <v>CERO</v>
          </cell>
          <cell r="E622" t="str">
            <v>No</v>
          </cell>
          <cell r="P622">
            <v>42866</v>
          </cell>
          <cell r="Z622">
            <v>1198.25</v>
          </cell>
          <cell r="AO622" t="str">
            <v>N</v>
          </cell>
          <cell r="BA622">
            <v>47.93</v>
          </cell>
          <cell r="BF622">
            <v>0</v>
          </cell>
          <cell r="BG622">
            <v>0</v>
          </cell>
        </row>
        <row r="623">
          <cell r="D623" t="str">
            <v>CERO</v>
          </cell>
          <cell r="E623" t="str">
            <v>No</v>
          </cell>
          <cell r="P623">
            <v>42867</v>
          </cell>
          <cell r="Z623">
            <v>1198.25</v>
          </cell>
          <cell r="AO623" t="str">
            <v>N</v>
          </cell>
          <cell r="BA623">
            <v>47.93</v>
          </cell>
          <cell r="BF623">
            <v>0</v>
          </cell>
          <cell r="BG623">
            <v>0</v>
          </cell>
        </row>
        <row r="624">
          <cell r="D624" t="str">
            <v>CERO</v>
          </cell>
          <cell r="E624" t="str">
            <v>No</v>
          </cell>
          <cell r="P624">
            <v>42870</v>
          </cell>
          <cell r="Z624">
            <v>1198.25</v>
          </cell>
          <cell r="AO624" t="str">
            <v>N</v>
          </cell>
          <cell r="BA624">
            <v>47.93</v>
          </cell>
          <cell r="BF624">
            <v>0</v>
          </cell>
          <cell r="BG624">
            <v>0</v>
          </cell>
        </row>
        <row r="625">
          <cell r="D625" t="str">
            <v>CERO</v>
          </cell>
          <cell r="E625" t="str">
            <v>No</v>
          </cell>
          <cell r="P625">
            <v>42867</v>
          </cell>
          <cell r="Z625">
            <v>1198.25</v>
          </cell>
          <cell r="AO625" t="str">
            <v>N</v>
          </cell>
          <cell r="BA625">
            <v>47.93</v>
          </cell>
          <cell r="BF625">
            <v>0</v>
          </cell>
          <cell r="BG625">
            <v>0</v>
          </cell>
        </row>
        <row r="626">
          <cell r="D626" t="str">
            <v>CERO</v>
          </cell>
          <cell r="E626" t="str">
            <v>No</v>
          </cell>
          <cell r="P626">
            <v>42864</v>
          </cell>
          <cell r="Z626">
            <v>1198.25</v>
          </cell>
          <cell r="AO626" t="str">
            <v>N</v>
          </cell>
          <cell r="BA626">
            <v>47.93</v>
          </cell>
          <cell r="BF626">
            <v>0</v>
          </cell>
          <cell r="BG626">
            <v>0</v>
          </cell>
        </row>
        <row r="627">
          <cell r="D627" t="str">
            <v>CERO</v>
          </cell>
          <cell r="E627" t="str">
            <v>No</v>
          </cell>
          <cell r="P627">
            <v>42865</v>
          </cell>
          <cell r="Z627">
            <v>1025.05</v>
          </cell>
          <cell r="AO627" t="str">
            <v>N</v>
          </cell>
          <cell r="BA627">
            <v>41.002000000000002</v>
          </cell>
          <cell r="BF627">
            <v>0</v>
          </cell>
          <cell r="BG627">
            <v>0</v>
          </cell>
        </row>
        <row r="628">
          <cell r="D628" t="str">
            <v>CERO</v>
          </cell>
          <cell r="E628" t="str">
            <v>No</v>
          </cell>
          <cell r="P628">
            <v>42864</v>
          </cell>
          <cell r="Z628">
            <v>1078.425</v>
          </cell>
          <cell r="AO628" t="str">
            <v>N</v>
          </cell>
          <cell r="BA628">
            <v>43.137</v>
          </cell>
          <cell r="BF628">
            <v>0</v>
          </cell>
          <cell r="BG628">
            <v>0</v>
          </cell>
        </row>
        <row r="629">
          <cell r="D629" t="str">
            <v>CERO</v>
          </cell>
          <cell r="E629" t="str">
            <v>No</v>
          </cell>
          <cell r="P629">
            <v>42865</v>
          </cell>
          <cell r="Z629">
            <v>1198.25</v>
          </cell>
          <cell r="AO629" t="str">
            <v>N</v>
          </cell>
          <cell r="BA629">
            <v>47.93</v>
          </cell>
          <cell r="BF629">
            <v>0</v>
          </cell>
          <cell r="BG629">
            <v>0</v>
          </cell>
        </row>
        <row r="630">
          <cell r="D630" t="str">
            <v>CERO</v>
          </cell>
          <cell r="E630" t="str">
            <v>No</v>
          </cell>
          <cell r="P630">
            <v>42867</v>
          </cell>
          <cell r="Z630">
            <v>1025.05</v>
          </cell>
          <cell r="AO630" t="str">
            <v>N</v>
          </cell>
          <cell r="BA630">
            <v>41.002000000000002</v>
          </cell>
          <cell r="BF630">
            <v>0</v>
          </cell>
          <cell r="BG630">
            <v>0</v>
          </cell>
        </row>
        <row r="631">
          <cell r="D631" t="str">
            <v>CERO</v>
          </cell>
          <cell r="E631" t="str">
            <v>No</v>
          </cell>
          <cell r="P631">
            <v>42865</v>
          </cell>
          <cell r="Z631">
            <v>958.6</v>
          </cell>
          <cell r="AO631" t="str">
            <v>N</v>
          </cell>
          <cell r="BA631">
            <v>38.344000000000001</v>
          </cell>
          <cell r="BF631">
            <v>0</v>
          </cell>
          <cell r="BG631">
            <v>0</v>
          </cell>
        </row>
        <row r="632">
          <cell r="D632" t="str">
            <v>CERO</v>
          </cell>
          <cell r="E632" t="str">
            <v>No</v>
          </cell>
          <cell r="P632">
            <v>42866</v>
          </cell>
          <cell r="Z632">
            <v>1025.05</v>
          </cell>
          <cell r="AO632" t="str">
            <v>N</v>
          </cell>
          <cell r="BA632">
            <v>41.002000000000002</v>
          </cell>
          <cell r="BF632">
            <v>0</v>
          </cell>
          <cell r="BG632">
            <v>0</v>
          </cell>
        </row>
        <row r="633">
          <cell r="D633" t="str">
            <v>CERO</v>
          </cell>
          <cell r="E633" t="str">
            <v>No</v>
          </cell>
          <cell r="P633">
            <v>42866</v>
          </cell>
          <cell r="Z633">
            <v>1198.25</v>
          </cell>
          <cell r="AO633" t="str">
            <v>N</v>
          </cell>
          <cell r="BA633">
            <v>47.93</v>
          </cell>
          <cell r="BF633">
            <v>0</v>
          </cell>
          <cell r="BG633">
            <v>0</v>
          </cell>
        </row>
        <row r="634">
          <cell r="D634" t="str">
            <v>CERO</v>
          </cell>
          <cell r="E634" t="str">
            <v>No</v>
          </cell>
          <cell r="P634">
            <v>42867</v>
          </cell>
          <cell r="Z634">
            <v>1025.05</v>
          </cell>
          <cell r="AO634" t="str">
            <v>N</v>
          </cell>
          <cell r="BA634">
            <v>41.002000000000002</v>
          </cell>
          <cell r="BF634">
            <v>0</v>
          </cell>
          <cell r="BG634">
            <v>0</v>
          </cell>
        </row>
        <row r="635">
          <cell r="D635" t="str">
            <v>CERO</v>
          </cell>
          <cell r="E635" t="str">
            <v>No</v>
          </cell>
          <cell r="P635">
            <v>42865</v>
          </cell>
          <cell r="Z635">
            <v>1198.25</v>
          </cell>
          <cell r="AO635" t="str">
            <v>N</v>
          </cell>
          <cell r="BA635">
            <v>47.93</v>
          </cell>
          <cell r="BF635">
            <v>0</v>
          </cell>
          <cell r="BG635">
            <v>0</v>
          </cell>
        </row>
        <row r="636">
          <cell r="D636" t="str">
            <v>CERO</v>
          </cell>
          <cell r="E636" t="str">
            <v>No</v>
          </cell>
          <cell r="P636">
            <v>42866</v>
          </cell>
          <cell r="Z636">
            <v>1025.05</v>
          </cell>
          <cell r="AO636" t="str">
            <v>N</v>
          </cell>
          <cell r="BA636">
            <v>41.002000000000002</v>
          </cell>
          <cell r="BF636">
            <v>0</v>
          </cell>
          <cell r="BG636">
            <v>0</v>
          </cell>
        </row>
        <row r="637">
          <cell r="D637" t="str">
            <v>CERO</v>
          </cell>
          <cell r="E637" t="str">
            <v>Yes</v>
          </cell>
          <cell r="P637">
            <v>42859</v>
          </cell>
          <cell r="Z637">
            <v>1198.25</v>
          </cell>
          <cell r="AO637" t="str">
            <v>N</v>
          </cell>
          <cell r="BA637">
            <v>47.93</v>
          </cell>
          <cell r="BF637">
            <v>0</v>
          </cell>
          <cell r="BG637">
            <v>0</v>
          </cell>
        </row>
        <row r="638">
          <cell r="D638" t="str">
            <v>CERO</v>
          </cell>
          <cell r="E638" t="str">
            <v>Yes</v>
          </cell>
          <cell r="P638">
            <v>42860</v>
          </cell>
          <cell r="Z638">
            <v>1198.25</v>
          </cell>
          <cell r="AO638" t="str">
            <v>N</v>
          </cell>
          <cell r="BA638">
            <v>47.93</v>
          </cell>
          <cell r="BF638">
            <v>0</v>
          </cell>
          <cell r="BG638">
            <v>0</v>
          </cell>
        </row>
        <row r="639">
          <cell r="D639" t="str">
            <v>CERO</v>
          </cell>
          <cell r="E639" t="str">
            <v>Yes</v>
          </cell>
          <cell r="P639">
            <v>42870</v>
          </cell>
          <cell r="Z639">
            <v>410.02499999999998</v>
          </cell>
          <cell r="AO639" t="str">
            <v>N</v>
          </cell>
          <cell r="BA639">
            <v>16.401</v>
          </cell>
          <cell r="BF639">
            <v>0</v>
          </cell>
          <cell r="BG639">
            <v>0</v>
          </cell>
        </row>
        <row r="640">
          <cell r="D640" t="str">
            <v>CERO</v>
          </cell>
          <cell r="E640" t="str">
            <v>Yes</v>
          </cell>
          <cell r="P640">
            <v>42866</v>
          </cell>
          <cell r="Z640">
            <v>1198.25</v>
          </cell>
          <cell r="AO640" t="str">
            <v>N</v>
          </cell>
          <cell r="BA640">
            <v>47.93</v>
          </cell>
          <cell r="BF640">
            <v>0</v>
          </cell>
          <cell r="BG640">
            <v>0</v>
          </cell>
        </row>
        <row r="641">
          <cell r="D641" t="str">
            <v>CERO</v>
          </cell>
          <cell r="E641" t="str">
            <v>Yes</v>
          </cell>
          <cell r="P641">
            <v>42868</v>
          </cell>
          <cell r="Z641">
            <v>1025.05</v>
          </cell>
          <cell r="AO641" t="str">
            <v>N</v>
          </cell>
          <cell r="BA641">
            <v>41.002000000000002</v>
          </cell>
          <cell r="BF641">
            <v>0</v>
          </cell>
          <cell r="BG641">
            <v>0</v>
          </cell>
        </row>
        <row r="642">
          <cell r="D642" t="str">
            <v>CERO</v>
          </cell>
          <cell r="E642" t="str">
            <v>Yes</v>
          </cell>
          <cell r="P642">
            <v>42865</v>
          </cell>
          <cell r="Z642">
            <v>1198.25</v>
          </cell>
          <cell r="AO642" t="str">
            <v>N</v>
          </cell>
          <cell r="BA642">
            <v>47.93</v>
          </cell>
          <cell r="BF642">
            <v>0</v>
          </cell>
          <cell r="BG642">
            <v>0</v>
          </cell>
        </row>
        <row r="643">
          <cell r="D643" t="str">
            <v>CERO</v>
          </cell>
          <cell r="E643" t="str">
            <v>Yes</v>
          </cell>
          <cell r="P643">
            <v>42860</v>
          </cell>
          <cell r="Z643">
            <v>1025.05</v>
          </cell>
          <cell r="AO643" t="str">
            <v>N</v>
          </cell>
          <cell r="BA643">
            <v>41.002000000000002</v>
          </cell>
          <cell r="BF643">
            <v>0</v>
          </cell>
          <cell r="BG643">
            <v>0</v>
          </cell>
        </row>
        <row r="644">
          <cell r="D644" t="str">
            <v>CERO</v>
          </cell>
          <cell r="E644" t="str">
            <v>Yes</v>
          </cell>
          <cell r="P644">
            <v>42865</v>
          </cell>
          <cell r="Z644">
            <v>922.55</v>
          </cell>
          <cell r="AO644" t="str">
            <v>N</v>
          </cell>
          <cell r="BA644">
            <v>36.902000000000001</v>
          </cell>
          <cell r="BF644">
            <v>0</v>
          </cell>
          <cell r="BG644">
            <v>0</v>
          </cell>
        </row>
        <row r="645">
          <cell r="D645" t="str">
            <v>CERO</v>
          </cell>
          <cell r="E645" t="str">
            <v>Yes</v>
          </cell>
          <cell r="P645">
            <v>42865</v>
          </cell>
          <cell r="Z645">
            <v>947.92499999999995</v>
          </cell>
          <cell r="AO645" t="str">
            <v>N</v>
          </cell>
          <cell r="BA645">
            <v>37.917000000000002</v>
          </cell>
          <cell r="BF645">
            <v>0</v>
          </cell>
          <cell r="BG645">
            <v>0</v>
          </cell>
        </row>
        <row r="646">
          <cell r="D646" t="str">
            <v>CERO</v>
          </cell>
          <cell r="E646" t="str">
            <v>Yes</v>
          </cell>
          <cell r="P646">
            <v>42860</v>
          </cell>
          <cell r="Z646">
            <v>1198.25</v>
          </cell>
          <cell r="AO646" t="str">
            <v>N</v>
          </cell>
          <cell r="BA646">
            <v>47.93</v>
          </cell>
          <cell r="BF646">
            <v>0</v>
          </cell>
          <cell r="BG646">
            <v>0</v>
          </cell>
        </row>
        <row r="647">
          <cell r="D647" t="str">
            <v>CERO</v>
          </cell>
          <cell r="E647" t="str">
            <v>Yes</v>
          </cell>
          <cell r="P647">
            <v>42864</v>
          </cell>
          <cell r="Z647">
            <v>796.1</v>
          </cell>
          <cell r="AO647" t="str">
            <v>N</v>
          </cell>
          <cell r="BA647">
            <v>31.844000000000001</v>
          </cell>
          <cell r="BF647">
            <v>0</v>
          </cell>
          <cell r="BG647">
            <v>0</v>
          </cell>
        </row>
        <row r="648">
          <cell r="D648" t="str">
            <v>CERO</v>
          </cell>
          <cell r="E648" t="str">
            <v>No</v>
          </cell>
          <cell r="P648">
            <v>42878</v>
          </cell>
          <cell r="Z648">
            <v>658.58399999999995</v>
          </cell>
          <cell r="AO648" t="str">
            <v>N</v>
          </cell>
          <cell r="BA648">
            <v>24.391999999999999</v>
          </cell>
          <cell r="BF648">
            <v>0</v>
          </cell>
          <cell r="BG648">
            <v>0</v>
          </cell>
        </row>
        <row r="649">
          <cell r="D649" t="str">
            <v>CERO</v>
          </cell>
          <cell r="E649" t="str">
            <v>Yes</v>
          </cell>
          <cell r="P649">
            <v>42859</v>
          </cell>
          <cell r="Z649">
            <v>1198.25</v>
          </cell>
          <cell r="AO649" t="str">
            <v>N</v>
          </cell>
          <cell r="BA649">
            <v>47.93</v>
          </cell>
          <cell r="BF649">
            <v>0</v>
          </cell>
          <cell r="BG649">
            <v>0</v>
          </cell>
        </row>
        <row r="650">
          <cell r="D650" t="str">
            <v>CERO</v>
          </cell>
          <cell r="E650" t="str">
            <v>Yes</v>
          </cell>
          <cell r="P650">
            <v>42886</v>
          </cell>
          <cell r="Z650">
            <v>984.048</v>
          </cell>
          <cell r="AO650" t="str">
            <v>N</v>
          </cell>
          <cell r="BA650">
            <v>41.002000000000002</v>
          </cell>
          <cell r="BF650">
            <v>0</v>
          </cell>
          <cell r="BG650">
            <v>0</v>
          </cell>
        </row>
        <row r="651">
          <cell r="D651" t="str">
            <v>CERO</v>
          </cell>
          <cell r="E651" t="str">
            <v>No</v>
          </cell>
          <cell r="P651">
            <v>42866</v>
          </cell>
          <cell r="Z651">
            <v>650.72500000000002</v>
          </cell>
          <cell r="AO651" t="str">
            <v>N</v>
          </cell>
          <cell r="BA651">
            <v>26.029</v>
          </cell>
          <cell r="BF651">
            <v>0</v>
          </cell>
          <cell r="BG651">
            <v>0</v>
          </cell>
        </row>
        <row r="652">
          <cell r="D652" t="str">
            <v>CERO</v>
          </cell>
          <cell r="E652" t="str">
            <v>No</v>
          </cell>
          <cell r="P652">
            <v>42885</v>
          </cell>
          <cell r="Z652">
            <v>271.03199999999998</v>
          </cell>
          <cell r="AO652" t="str">
            <v>N</v>
          </cell>
          <cell r="BA652">
            <v>11.292999999999999</v>
          </cell>
          <cell r="BF652">
            <v>0</v>
          </cell>
          <cell r="BG652">
            <v>0</v>
          </cell>
        </row>
        <row r="653">
          <cell r="D653" t="str">
            <v>CERO</v>
          </cell>
          <cell r="E653" t="str">
            <v>No</v>
          </cell>
          <cell r="P653">
            <v>42885</v>
          </cell>
          <cell r="Z653">
            <v>585.40800000000002</v>
          </cell>
          <cell r="AO653" t="str">
            <v>N</v>
          </cell>
          <cell r="BA653">
            <v>24.391999999999999</v>
          </cell>
          <cell r="BF653">
            <v>0</v>
          </cell>
          <cell r="BG653">
            <v>0</v>
          </cell>
        </row>
        <row r="654">
          <cell r="D654" t="str">
            <v>CERO</v>
          </cell>
          <cell r="E654" t="str">
            <v>No</v>
          </cell>
          <cell r="P654">
            <v>42885</v>
          </cell>
          <cell r="Z654">
            <v>796.1</v>
          </cell>
          <cell r="AO654" t="str">
            <v>N</v>
          </cell>
          <cell r="BA654">
            <v>31.844000000000001</v>
          </cell>
          <cell r="BF654">
            <v>0</v>
          </cell>
          <cell r="BG654">
            <v>0</v>
          </cell>
        </row>
        <row r="655">
          <cell r="D655" t="str">
            <v>CERO</v>
          </cell>
          <cell r="E655" t="str">
            <v>Yes</v>
          </cell>
          <cell r="P655">
            <v>42885</v>
          </cell>
          <cell r="Z655">
            <v>565.47500000000002</v>
          </cell>
          <cell r="AO655" t="str">
            <v>N</v>
          </cell>
          <cell r="BA655">
            <v>22.619</v>
          </cell>
          <cell r="BF655">
            <v>0</v>
          </cell>
          <cell r="BG655">
            <v>0</v>
          </cell>
        </row>
        <row r="656">
          <cell r="D656" t="str">
            <v>CERO</v>
          </cell>
          <cell r="E656" t="str">
            <v>No</v>
          </cell>
          <cell r="P656">
            <v>42885</v>
          </cell>
          <cell r="Z656">
            <v>661.5</v>
          </cell>
          <cell r="AO656" t="str">
            <v>N</v>
          </cell>
          <cell r="BA656">
            <v>26.46</v>
          </cell>
          <cell r="BF656">
            <v>0</v>
          </cell>
          <cell r="BG656">
            <v>0</v>
          </cell>
        </row>
        <row r="657">
          <cell r="D657" t="str">
            <v>CERO</v>
          </cell>
          <cell r="E657" t="str">
            <v>No</v>
          </cell>
          <cell r="P657">
            <v>42885</v>
          </cell>
          <cell r="Z657">
            <v>1950.825</v>
          </cell>
          <cell r="AO657" t="str">
            <v>N</v>
          </cell>
          <cell r="BA657">
            <v>78.033000000000001</v>
          </cell>
          <cell r="BF657">
            <v>0</v>
          </cell>
          <cell r="BG657">
            <v>0</v>
          </cell>
        </row>
        <row r="658">
          <cell r="D658" t="str">
            <v>CERO</v>
          </cell>
          <cell r="E658" t="str">
            <v>No</v>
          </cell>
          <cell r="P658">
            <v>42885</v>
          </cell>
          <cell r="Z658">
            <v>661.5</v>
          </cell>
          <cell r="AO658" t="str">
            <v>N</v>
          </cell>
          <cell r="BA658">
            <v>26.46</v>
          </cell>
          <cell r="BF658">
            <v>0</v>
          </cell>
          <cell r="BG658">
            <v>0</v>
          </cell>
        </row>
        <row r="659">
          <cell r="D659" t="str">
            <v>CERO</v>
          </cell>
          <cell r="E659" t="str">
            <v>No</v>
          </cell>
          <cell r="P659">
            <v>42867</v>
          </cell>
          <cell r="Z659">
            <v>608.58000000000004</v>
          </cell>
          <cell r="AO659" t="str">
            <v>N</v>
          </cell>
          <cell r="BA659">
            <v>26.46</v>
          </cell>
          <cell r="BF659">
            <v>0</v>
          </cell>
          <cell r="BG659">
            <v>0</v>
          </cell>
        </row>
        <row r="660">
          <cell r="D660" t="str">
            <v>CERO</v>
          </cell>
          <cell r="E660" t="str">
            <v>No</v>
          </cell>
          <cell r="P660">
            <v>42873</v>
          </cell>
          <cell r="Z660">
            <v>881.91200000000003</v>
          </cell>
          <cell r="AO660" t="str">
            <v>N</v>
          </cell>
          <cell r="BA660">
            <v>38.344000000000001</v>
          </cell>
          <cell r="BF660">
            <v>0</v>
          </cell>
          <cell r="BG660">
            <v>0</v>
          </cell>
        </row>
        <row r="661">
          <cell r="D661" t="str">
            <v>CERO</v>
          </cell>
          <cell r="E661" t="str">
            <v>No</v>
          </cell>
          <cell r="P661">
            <v>42860</v>
          </cell>
          <cell r="Z661">
            <v>479.3</v>
          </cell>
          <cell r="AO661" t="str">
            <v>N</v>
          </cell>
          <cell r="BA661">
            <v>19.172000000000001</v>
          </cell>
          <cell r="BF661">
            <v>0</v>
          </cell>
          <cell r="BG661">
            <v>0</v>
          </cell>
        </row>
        <row r="662">
          <cell r="D662" t="str">
            <v>CERO</v>
          </cell>
          <cell r="E662" t="str">
            <v>No</v>
          </cell>
          <cell r="P662">
            <v>42872</v>
          </cell>
          <cell r="Z662">
            <v>1198.25</v>
          </cell>
          <cell r="AO662" t="str">
            <v>N</v>
          </cell>
          <cell r="BA662">
            <v>47.93</v>
          </cell>
          <cell r="BF662">
            <v>0</v>
          </cell>
          <cell r="BG662">
            <v>0</v>
          </cell>
        </row>
        <row r="663">
          <cell r="D663" t="str">
            <v>CERO</v>
          </cell>
          <cell r="E663" t="str">
            <v>No</v>
          </cell>
          <cell r="P663">
            <v>42867</v>
          </cell>
          <cell r="Z663">
            <v>312.45</v>
          </cell>
          <cell r="AO663" t="str">
            <v>N</v>
          </cell>
          <cell r="BA663">
            <v>12.497999999999999</v>
          </cell>
          <cell r="BF663">
            <v>0</v>
          </cell>
          <cell r="BG663">
            <v>0</v>
          </cell>
        </row>
        <row r="664">
          <cell r="D664" t="str">
            <v>CERO</v>
          </cell>
          <cell r="E664" t="str">
            <v>No</v>
          </cell>
          <cell r="P664">
            <v>42871</v>
          </cell>
          <cell r="Z664">
            <v>796.1</v>
          </cell>
          <cell r="AO664" t="str">
            <v>N</v>
          </cell>
          <cell r="BA664">
            <v>31.844000000000001</v>
          </cell>
          <cell r="BF664">
            <v>0</v>
          </cell>
          <cell r="BG664">
            <v>0</v>
          </cell>
        </row>
        <row r="665">
          <cell r="D665" t="str">
            <v>CERO</v>
          </cell>
          <cell r="E665" t="str">
            <v>No</v>
          </cell>
          <cell r="P665">
            <v>42873</v>
          </cell>
          <cell r="Z665">
            <v>609.79999999999995</v>
          </cell>
          <cell r="AO665" t="str">
            <v>N</v>
          </cell>
          <cell r="BA665">
            <v>24.391999999999999</v>
          </cell>
          <cell r="BF665">
            <v>0</v>
          </cell>
          <cell r="BG665">
            <v>0</v>
          </cell>
        </row>
        <row r="666">
          <cell r="D666" t="str">
            <v>CERO</v>
          </cell>
          <cell r="E666" t="str">
            <v>No</v>
          </cell>
          <cell r="P666">
            <v>42867</v>
          </cell>
          <cell r="Z666">
            <v>838.77499999999998</v>
          </cell>
          <cell r="AO666" t="str">
            <v>N</v>
          </cell>
          <cell r="BA666">
            <v>33.551000000000002</v>
          </cell>
          <cell r="BF666">
            <v>0</v>
          </cell>
          <cell r="BG666">
            <v>0</v>
          </cell>
        </row>
        <row r="667">
          <cell r="D667" t="str">
            <v>CERO</v>
          </cell>
          <cell r="E667" t="str">
            <v>No</v>
          </cell>
          <cell r="P667">
            <v>42872</v>
          </cell>
          <cell r="Z667">
            <v>1025.05</v>
          </cell>
          <cell r="AO667" t="str">
            <v>N</v>
          </cell>
          <cell r="BA667">
            <v>41.002000000000002</v>
          </cell>
          <cell r="BF667">
            <v>0</v>
          </cell>
          <cell r="BG667">
            <v>0</v>
          </cell>
        </row>
        <row r="668">
          <cell r="D668" t="str">
            <v>CERO</v>
          </cell>
          <cell r="E668" t="str">
            <v>No</v>
          </cell>
          <cell r="P668">
            <v>42866</v>
          </cell>
          <cell r="Z668">
            <v>1025.05</v>
          </cell>
          <cell r="AO668" t="str">
            <v>N</v>
          </cell>
          <cell r="BA668">
            <v>41.002000000000002</v>
          </cell>
          <cell r="BF668">
            <v>0</v>
          </cell>
          <cell r="BG668">
            <v>0</v>
          </cell>
        </row>
        <row r="669">
          <cell r="D669" t="str">
            <v>CERO</v>
          </cell>
          <cell r="E669" t="str">
            <v>No</v>
          </cell>
          <cell r="P669">
            <v>42871</v>
          </cell>
          <cell r="Z669">
            <v>1198.25</v>
          </cell>
          <cell r="AO669" t="str">
            <v>N</v>
          </cell>
          <cell r="BA669">
            <v>47.93</v>
          </cell>
          <cell r="BF669">
            <v>0</v>
          </cell>
          <cell r="BG669">
            <v>0</v>
          </cell>
        </row>
        <row r="670">
          <cell r="D670" t="str">
            <v>CERO</v>
          </cell>
          <cell r="E670" t="str">
            <v>No</v>
          </cell>
          <cell r="P670">
            <v>42872</v>
          </cell>
          <cell r="Z670">
            <v>609.79999999999995</v>
          </cell>
          <cell r="AO670" t="str">
            <v>N</v>
          </cell>
          <cell r="BA670">
            <v>24.391999999999999</v>
          </cell>
          <cell r="BF670">
            <v>0</v>
          </cell>
          <cell r="BG670">
            <v>0</v>
          </cell>
        </row>
        <row r="671">
          <cell r="D671" t="str">
            <v>CERO</v>
          </cell>
          <cell r="E671" t="str">
            <v>No</v>
          </cell>
          <cell r="P671">
            <v>42871</v>
          </cell>
          <cell r="Z671">
            <v>1025.05</v>
          </cell>
          <cell r="AO671" t="str">
            <v>N</v>
          </cell>
          <cell r="BA671">
            <v>41.002000000000002</v>
          </cell>
          <cell r="BF671">
            <v>0</v>
          </cell>
          <cell r="BG671">
            <v>0</v>
          </cell>
        </row>
        <row r="672">
          <cell r="D672" t="str">
            <v>CERO</v>
          </cell>
          <cell r="E672" t="str">
            <v>No</v>
          </cell>
          <cell r="P672">
            <v>42871</v>
          </cell>
          <cell r="Z672">
            <v>1025.05</v>
          </cell>
          <cell r="AO672" t="str">
            <v>N</v>
          </cell>
          <cell r="BA672">
            <v>41.002000000000002</v>
          </cell>
          <cell r="BF672">
            <v>0</v>
          </cell>
          <cell r="BG672">
            <v>0</v>
          </cell>
        </row>
        <row r="673">
          <cell r="D673" t="str">
            <v>CERO</v>
          </cell>
          <cell r="E673" t="str">
            <v>No</v>
          </cell>
          <cell r="P673">
            <v>42886</v>
          </cell>
          <cell r="Z673">
            <v>280.09800000000001</v>
          </cell>
          <cell r="AO673" t="str">
            <v>N</v>
          </cell>
          <cell r="BA673">
            <v>10.374000000000001</v>
          </cell>
          <cell r="BF673">
            <v>0</v>
          </cell>
          <cell r="BG673">
            <v>0</v>
          </cell>
        </row>
        <row r="674">
          <cell r="D674" t="str">
            <v>CERO</v>
          </cell>
          <cell r="E674" t="str">
            <v>No</v>
          </cell>
          <cell r="P674">
            <v>42871</v>
          </cell>
          <cell r="Z674">
            <v>1025.05</v>
          </cell>
          <cell r="AO674" t="str">
            <v>N</v>
          </cell>
          <cell r="BA674">
            <v>41.002000000000002</v>
          </cell>
          <cell r="BF674">
            <v>0</v>
          </cell>
          <cell r="BG674">
            <v>0</v>
          </cell>
        </row>
        <row r="675">
          <cell r="D675" t="str">
            <v>CERO</v>
          </cell>
          <cell r="E675" t="str">
            <v>No</v>
          </cell>
          <cell r="P675">
            <v>42872</v>
          </cell>
          <cell r="Z675">
            <v>1531.425</v>
          </cell>
          <cell r="AO675" t="str">
            <v>N</v>
          </cell>
          <cell r="BA675">
            <v>61.256999999999998</v>
          </cell>
          <cell r="BF675">
            <v>0</v>
          </cell>
          <cell r="BG675">
            <v>0</v>
          </cell>
        </row>
        <row r="676">
          <cell r="D676" t="str">
            <v>CERO</v>
          </cell>
          <cell r="E676" t="str">
            <v>No</v>
          </cell>
          <cell r="P676">
            <v>42857</v>
          </cell>
          <cell r="Z676">
            <v>658.58399999999995</v>
          </cell>
          <cell r="AO676" t="str">
            <v>N</v>
          </cell>
          <cell r="BA676">
            <v>24.391999999999999</v>
          </cell>
          <cell r="BF676">
            <v>0</v>
          </cell>
          <cell r="BG676">
            <v>0</v>
          </cell>
        </row>
        <row r="677">
          <cell r="D677" t="str">
            <v>CERO</v>
          </cell>
          <cell r="E677" t="str">
            <v>No</v>
          </cell>
          <cell r="P677">
            <v>42873</v>
          </cell>
          <cell r="Z677">
            <v>723.02499999999998</v>
          </cell>
          <cell r="AO677" t="str">
            <v>N</v>
          </cell>
          <cell r="BA677">
            <v>28.920999999999999</v>
          </cell>
          <cell r="BF677">
            <v>0</v>
          </cell>
          <cell r="BG677">
            <v>0</v>
          </cell>
        </row>
        <row r="678">
          <cell r="D678" t="str">
            <v>CERO</v>
          </cell>
          <cell r="E678" t="str">
            <v>No</v>
          </cell>
          <cell r="P678">
            <v>42886</v>
          </cell>
          <cell r="Z678">
            <v>1107.0540000000001</v>
          </cell>
          <cell r="AO678" t="str">
            <v>N</v>
          </cell>
          <cell r="BA678">
            <v>41.002000000000002</v>
          </cell>
          <cell r="BF678">
            <v>0</v>
          </cell>
          <cell r="BG678">
            <v>0</v>
          </cell>
        </row>
        <row r="679">
          <cell r="D679" t="str">
            <v>CERO</v>
          </cell>
          <cell r="E679" t="str">
            <v>No</v>
          </cell>
          <cell r="P679">
            <v>42873</v>
          </cell>
          <cell r="Z679">
            <v>1198.25</v>
          </cell>
          <cell r="AO679" t="str">
            <v>N</v>
          </cell>
          <cell r="BA679">
            <v>47.93</v>
          </cell>
          <cell r="BF679">
            <v>0</v>
          </cell>
          <cell r="BG679">
            <v>0</v>
          </cell>
        </row>
        <row r="680">
          <cell r="D680" t="str">
            <v>CERO</v>
          </cell>
          <cell r="E680" t="str">
            <v>No</v>
          </cell>
          <cell r="P680">
            <v>42870</v>
          </cell>
          <cell r="Z680">
            <v>1198.25</v>
          </cell>
          <cell r="AO680" t="str">
            <v>N</v>
          </cell>
          <cell r="BA680">
            <v>47.93</v>
          </cell>
          <cell r="BF680">
            <v>0</v>
          </cell>
          <cell r="BG680">
            <v>0</v>
          </cell>
        </row>
        <row r="681">
          <cell r="D681" t="str">
            <v>CERO</v>
          </cell>
          <cell r="E681" t="str">
            <v>No</v>
          </cell>
          <cell r="P681">
            <v>42873</v>
          </cell>
          <cell r="Z681">
            <v>1078.425</v>
          </cell>
          <cell r="AO681" t="str">
            <v>N</v>
          </cell>
          <cell r="BA681">
            <v>43.137</v>
          </cell>
          <cell r="BF681">
            <v>0</v>
          </cell>
          <cell r="BG681">
            <v>0</v>
          </cell>
        </row>
        <row r="682">
          <cell r="D682" t="str">
            <v>CERO</v>
          </cell>
          <cell r="E682" t="str">
            <v>No</v>
          </cell>
          <cell r="P682">
            <v>42870</v>
          </cell>
          <cell r="Z682">
            <v>585.25</v>
          </cell>
          <cell r="AO682" t="str">
            <v>N</v>
          </cell>
          <cell r="BA682">
            <v>23.41</v>
          </cell>
          <cell r="BF682">
            <v>0</v>
          </cell>
          <cell r="BG682">
            <v>0</v>
          </cell>
        </row>
        <row r="683">
          <cell r="D683" t="str">
            <v>CERO</v>
          </cell>
          <cell r="E683" t="str">
            <v>No</v>
          </cell>
          <cell r="P683">
            <v>42873</v>
          </cell>
          <cell r="Z683">
            <v>1198.25</v>
          </cell>
          <cell r="AO683" t="str">
            <v>N</v>
          </cell>
          <cell r="BA683">
            <v>47.93</v>
          </cell>
          <cell r="BF683">
            <v>0</v>
          </cell>
          <cell r="BG683">
            <v>0</v>
          </cell>
        </row>
        <row r="684">
          <cell r="D684" t="str">
            <v>CERO</v>
          </cell>
          <cell r="E684" t="str">
            <v>No</v>
          </cell>
          <cell r="P684">
            <v>42873</v>
          </cell>
          <cell r="Z684">
            <v>1025.05</v>
          </cell>
          <cell r="AO684" t="str">
            <v>N</v>
          </cell>
          <cell r="BA684">
            <v>41.002000000000002</v>
          </cell>
          <cell r="BF684">
            <v>0</v>
          </cell>
          <cell r="BG684">
            <v>0</v>
          </cell>
        </row>
        <row r="685">
          <cell r="D685" t="str">
            <v>CERO</v>
          </cell>
          <cell r="E685" t="str">
            <v>Yes</v>
          </cell>
          <cell r="P685">
            <v>42886</v>
          </cell>
          <cell r="Z685">
            <v>1135.1759999999999</v>
          </cell>
          <cell r="AO685" t="str">
            <v>N</v>
          </cell>
          <cell r="BA685">
            <v>47.298999999999999</v>
          </cell>
          <cell r="BF685">
            <v>0</v>
          </cell>
          <cell r="BG685">
            <v>0</v>
          </cell>
        </row>
        <row r="686">
          <cell r="D686" t="str">
            <v>CERO</v>
          </cell>
          <cell r="E686" t="str">
            <v>No</v>
          </cell>
          <cell r="P686">
            <v>42871</v>
          </cell>
          <cell r="Z686">
            <v>1078.425</v>
          </cell>
          <cell r="AO686" t="str">
            <v>N</v>
          </cell>
          <cell r="BA686">
            <v>43.137</v>
          </cell>
          <cell r="BF686">
            <v>0</v>
          </cell>
          <cell r="BG686">
            <v>0</v>
          </cell>
        </row>
        <row r="687">
          <cell r="D687" t="str">
            <v>CERO</v>
          </cell>
          <cell r="E687" t="str">
            <v>No</v>
          </cell>
          <cell r="P687">
            <v>42872</v>
          </cell>
          <cell r="Z687">
            <v>1025.05</v>
          </cell>
          <cell r="AO687" t="str">
            <v>N</v>
          </cell>
          <cell r="BA687">
            <v>41.002000000000002</v>
          </cell>
          <cell r="BF687">
            <v>0</v>
          </cell>
          <cell r="BG687">
            <v>0</v>
          </cell>
        </row>
        <row r="688">
          <cell r="D688" t="str">
            <v>CERO</v>
          </cell>
          <cell r="E688" t="str">
            <v>Yes</v>
          </cell>
          <cell r="P688">
            <v>42874</v>
          </cell>
          <cell r="Z688">
            <v>1520.7750000000001</v>
          </cell>
          <cell r="AO688" t="str">
            <v>N</v>
          </cell>
          <cell r="BA688">
            <v>60.831000000000003</v>
          </cell>
          <cell r="BF688">
            <v>0</v>
          </cell>
          <cell r="BG688">
            <v>0</v>
          </cell>
        </row>
        <row r="689">
          <cell r="D689" t="str">
            <v>CERO</v>
          </cell>
          <cell r="E689" t="str">
            <v>Yes</v>
          </cell>
          <cell r="P689">
            <v>42885</v>
          </cell>
          <cell r="Z689">
            <v>2992.3</v>
          </cell>
          <cell r="AO689" t="str">
            <v>N</v>
          </cell>
          <cell r="BA689">
            <v>119.69199999999999</v>
          </cell>
          <cell r="BF689">
            <v>0</v>
          </cell>
          <cell r="BG689">
            <v>0</v>
          </cell>
        </row>
        <row r="690">
          <cell r="D690" t="str">
            <v>CERO</v>
          </cell>
          <cell r="E690" t="str">
            <v>Yes</v>
          </cell>
          <cell r="P690">
            <v>42871</v>
          </cell>
          <cell r="Z690">
            <v>888</v>
          </cell>
          <cell r="AO690" t="str">
            <v>N</v>
          </cell>
          <cell r="BA690">
            <v>35.520000000000003</v>
          </cell>
          <cell r="BF690">
            <v>0</v>
          </cell>
          <cell r="BG690">
            <v>0</v>
          </cell>
        </row>
        <row r="691">
          <cell r="D691" t="str">
            <v>CERO</v>
          </cell>
          <cell r="E691" t="str">
            <v>Yes</v>
          </cell>
          <cell r="P691">
            <v>42885</v>
          </cell>
          <cell r="Z691">
            <v>1025.05</v>
          </cell>
          <cell r="AO691" t="str">
            <v>N</v>
          </cell>
          <cell r="BA691">
            <v>41.002000000000002</v>
          </cell>
          <cell r="BF691">
            <v>0</v>
          </cell>
          <cell r="BG691">
            <v>0</v>
          </cell>
        </row>
        <row r="692">
          <cell r="D692" t="str">
            <v>CERO</v>
          </cell>
          <cell r="E692" t="str">
            <v>No</v>
          </cell>
          <cell r="P692">
            <v>42885</v>
          </cell>
          <cell r="Z692">
            <v>487.85</v>
          </cell>
          <cell r="AO692" t="str">
            <v>N</v>
          </cell>
          <cell r="BA692">
            <v>19.513999999999999</v>
          </cell>
          <cell r="BF692">
            <v>0</v>
          </cell>
          <cell r="BG692">
            <v>0</v>
          </cell>
        </row>
        <row r="693">
          <cell r="D693" t="str">
            <v>CERO</v>
          </cell>
          <cell r="E693" t="str">
            <v>Yes</v>
          </cell>
          <cell r="P693">
            <v>42885</v>
          </cell>
          <cell r="Z693">
            <v>1198.25</v>
          </cell>
          <cell r="AO693" t="str">
            <v>N</v>
          </cell>
          <cell r="BA693">
            <v>47.93</v>
          </cell>
          <cell r="BF693">
            <v>0</v>
          </cell>
          <cell r="BG693">
            <v>0</v>
          </cell>
        </row>
        <row r="694">
          <cell r="D694" t="str">
            <v>CERO</v>
          </cell>
          <cell r="E694" t="str">
            <v>Yes</v>
          </cell>
          <cell r="P694">
            <v>42885</v>
          </cell>
          <cell r="Z694">
            <v>1198.25</v>
          </cell>
          <cell r="AO694" t="str">
            <v>N</v>
          </cell>
          <cell r="BA694">
            <v>47.93</v>
          </cell>
          <cell r="BF694">
            <v>0</v>
          </cell>
          <cell r="BG694">
            <v>0</v>
          </cell>
        </row>
        <row r="695">
          <cell r="D695" t="str">
            <v>CERO</v>
          </cell>
          <cell r="E695" t="str">
            <v>No</v>
          </cell>
          <cell r="P695">
            <v>42886</v>
          </cell>
          <cell r="Z695">
            <v>0</v>
          </cell>
          <cell r="AO695" t="str">
            <v>N</v>
          </cell>
          <cell r="BA695">
            <v>4.5170000000000003</v>
          </cell>
          <cell r="BF695">
            <v>0</v>
          </cell>
          <cell r="BG695">
            <v>0</v>
          </cell>
        </row>
        <row r="696">
          <cell r="D696" t="str">
            <v>CERO</v>
          </cell>
          <cell r="E696" t="str">
            <v>No</v>
          </cell>
          <cell r="P696">
            <v>42870</v>
          </cell>
          <cell r="Z696">
            <v>561.01599999999996</v>
          </cell>
          <cell r="AO696" t="str">
            <v>N</v>
          </cell>
          <cell r="BA696">
            <v>24.391999999999999</v>
          </cell>
          <cell r="BF696">
            <v>0</v>
          </cell>
          <cell r="BG696">
            <v>0</v>
          </cell>
        </row>
        <row r="697">
          <cell r="D697" t="str">
            <v>CERO</v>
          </cell>
          <cell r="E697" t="str">
            <v>Yes</v>
          </cell>
          <cell r="P697">
            <v>42878</v>
          </cell>
          <cell r="Z697">
            <v>1476.45</v>
          </cell>
          <cell r="AO697" t="str">
            <v>N</v>
          </cell>
          <cell r="BA697">
            <v>59.058</v>
          </cell>
          <cell r="BF697">
            <v>0</v>
          </cell>
          <cell r="BG697">
            <v>0</v>
          </cell>
        </row>
        <row r="698">
          <cell r="D698" t="str">
            <v>CERO</v>
          </cell>
          <cell r="E698" t="str">
            <v>Yes</v>
          </cell>
          <cell r="P698">
            <v>42870</v>
          </cell>
          <cell r="Z698">
            <v>1687.375</v>
          </cell>
          <cell r="AO698" t="str">
            <v>N</v>
          </cell>
          <cell r="BA698">
            <v>67.495000000000005</v>
          </cell>
          <cell r="BF698">
            <v>0</v>
          </cell>
          <cell r="BG698">
            <v>0</v>
          </cell>
        </row>
        <row r="699">
          <cell r="D699" t="str">
            <v>CERO</v>
          </cell>
          <cell r="E699" t="str">
            <v>No</v>
          </cell>
          <cell r="P699">
            <v>42873</v>
          </cell>
          <cell r="Z699">
            <v>881.91200000000003</v>
          </cell>
          <cell r="AO699" t="str">
            <v>N</v>
          </cell>
          <cell r="BA699">
            <v>38.344000000000001</v>
          </cell>
          <cell r="BF699">
            <v>0</v>
          </cell>
          <cell r="BG699">
            <v>0</v>
          </cell>
        </row>
        <row r="700">
          <cell r="D700" t="str">
            <v>CERO</v>
          </cell>
          <cell r="E700" t="str">
            <v>Yes</v>
          </cell>
          <cell r="P700">
            <v>42886</v>
          </cell>
          <cell r="Z700">
            <v>639.32500000000005</v>
          </cell>
          <cell r="AO700" t="str">
            <v>N</v>
          </cell>
          <cell r="BA700">
            <v>25.573</v>
          </cell>
          <cell r="BF700">
            <v>0</v>
          </cell>
          <cell r="BG700">
            <v>0</v>
          </cell>
        </row>
        <row r="701">
          <cell r="D701" t="str">
            <v>CERO</v>
          </cell>
          <cell r="E701" t="str">
            <v>No</v>
          </cell>
          <cell r="P701">
            <v>42870</v>
          </cell>
          <cell r="Z701">
            <v>551.19500000000005</v>
          </cell>
          <cell r="AO701" t="str">
            <v>N</v>
          </cell>
          <cell r="BA701">
            <v>23.965</v>
          </cell>
          <cell r="BF701">
            <v>0</v>
          </cell>
          <cell r="BG701">
            <v>0</v>
          </cell>
        </row>
        <row r="702">
          <cell r="D702" t="str">
            <v>CERO</v>
          </cell>
          <cell r="E702" t="str">
            <v>No</v>
          </cell>
          <cell r="P702">
            <v>42886</v>
          </cell>
          <cell r="Z702">
            <v>860.125</v>
          </cell>
          <cell r="AO702" t="str">
            <v>N</v>
          </cell>
          <cell r="BA702">
            <v>34.405000000000001</v>
          </cell>
          <cell r="BF702">
            <v>0</v>
          </cell>
          <cell r="BG702">
            <v>0</v>
          </cell>
        </row>
        <row r="703">
          <cell r="D703" t="str">
            <v>CERO</v>
          </cell>
          <cell r="E703" t="str">
            <v>No</v>
          </cell>
          <cell r="P703">
            <v>42886</v>
          </cell>
          <cell r="Z703">
            <v>1011.1</v>
          </cell>
          <cell r="AO703" t="str">
            <v>N</v>
          </cell>
          <cell r="BA703">
            <v>40.444000000000003</v>
          </cell>
          <cell r="BF703">
            <v>0</v>
          </cell>
          <cell r="BG703">
            <v>0</v>
          </cell>
        </row>
        <row r="704">
          <cell r="D704" t="str">
            <v>CERO</v>
          </cell>
          <cell r="E704" t="str">
            <v>Yes</v>
          </cell>
          <cell r="P704">
            <v>42873</v>
          </cell>
          <cell r="Z704">
            <v>853.16949999999997</v>
          </cell>
          <cell r="AO704" t="str">
            <v>N</v>
          </cell>
          <cell r="BA704">
            <v>28.920999999999999</v>
          </cell>
          <cell r="BF704">
            <v>0</v>
          </cell>
          <cell r="BG704">
            <v>0</v>
          </cell>
        </row>
        <row r="705">
          <cell r="D705" t="str">
            <v>CERO</v>
          </cell>
          <cell r="E705" t="str">
            <v>Yes</v>
          </cell>
          <cell r="P705">
            <v>42886</v>
          </cell>
          <cell r="Z705">
            <v>1209.559</v>
          </cell>
          <cell r="AO705" t="str">
            <v>N</v>
          </cell>
          <cell r="BA705">
            <v>41.002000000000002</v>
          </cell>
          <cell r="BF705">
            <v>0</v>
          </cell>
          <cell r="BG705">
            <v>0</v>
          </cell>
        </row>
        <row r="706">
          <cell r="D706" t="str">
            <v>CERO</v>
          </cell>
          <cell r="E706" t="str">
            <v>No</v>
          </cell>
          <cell r="P706">
            <v>42886</v>
          </cell>
          <cell r="Z706">
            <v>1198.25</v>
          </cell>
          <cell r="AO706" t="str">
            <v>N</v>
          </cell>
          <cell r="BA706">
            <v>47.93</v>
          </cell>
          <cell r="BF706">
            <v>0</v>
          </cell>
          <cell r="BG706">
            <v>0</v>
          </cell>
        </row>
        <row r="707">
          <cell r="D707" t="str">
            <v>CERO</v>
          </cell>
          <cell r="E707" t="str">
            <v>Yes</v>
          </cell>
          <cell r="P707">
            <v>42886</v>
          </cell>
          <cell r="Z707">
            <v>680.35</v>
          </cell>
          <cell r="AO707" t="str">
            <v>N</v>
          </cell>
          <cell r="BA707">
            <v>27.213999999999999</v>
          </cell>
          <cell r="BF707">
            <v>0</v>
          </cell>
          <cell r="BG707">
            <v>0</v>
          </cell>
        </row>
        <row r="708">
          <cell r="D708" t="str">
            <v>CERO</v>
          </cell>
          <cell r="E708" t="str">
            <v>No</v>
          </cell>
          <cell r="P708">
            <v>42886</v>
          </cell>
          <cell r="Z708">
            <v>658.22500000000002</v>
          </cell>
          <cell r="AO708" t="str">
            <v>N</v>
          </cell>
          <cell r="BA708">
            <v>26.329000000000001</v>
          </cell>
          <cell r="BF708">
            <v>0</v>
          </cell>
          <cell r="BG708">
            <v>0</v>
          </cell>
        </row>
        <row r="709">
          <cell r="D709" t="str">
            <v>CERO</v>
          </cell>
          <cell r="E709" t="str">
            <v>No</v>
          </cell>
          <cell r="P709">
            <v>42886</v>
          </cell>
          <cell r="Z709">
            <v>881.42499999999995</v>
          </cell>
          <cell r="AO709" t="str">
            <v>N</v>
          </cell>
          <cell r="BA709">
            <v>35.256999999999998</v>
          </cell>
          <cell r="BF709">
            <v>0</v>
          </cell>
          <cell r="BG709">
            <v>0</v>
          </cell>
        </row>
        <row r="710">
          <cell r="D710" t="str">
            <v>CERO</v>
          </cell>
          <cell r="E710" t="str">
            <v>Yes</v>
          </cell>
          <cell r="P710">
            <v>42886</v>
          </cell>
          <cell r="Z710">
            <v>1889.6</v>
          </cell>
          <cell r="AO710" t="str">
            <v>N</v>
          </cell>
          <cell r="BA710">
            <v>75.584000000000003</v>
          </cell>
          <cell r="BF710">
            <v>0</v>
          </cell>
          <cell r="BG710">
            <v>0</v>
          </cell>
        </row>
        <row r="711">
          <cell r="D711" t="str">
            <v>CERO</v>
          </cell>
          <cell r="E711" t="str">
            <v>No</v>
          </cell>
          <cell r="P711">
            <v>42886</v>
          </cell>
          <cell r="Z711">
            <v>359.47500000000002</v>
          </cell>
          <cell r="AO711" t="str">
            <v>N</v>
          </cell>
          <cell r="BA711">
            <v>14.379</v>
          </cell>
          <cell r="BF711">
            <v>0</v>
          </cell>
          <cell r="BG711">
            <v>0</v>
          </cell>
        </row>
        <row r="712">
          <cell r="D712" t="str">
            <v>CERO</v>
          </cell>
          <cell r="E712" t="str">
            <v>No</v>
          </cell>
          <cell r="P712">
            <v>42886</v>
          </cell>
          <cell r="Z712">
            <v>2362</v>
          </cell>
          <cell r="AO712" t="str">
            <v>N</v>
          </cell>
          <cell r="BA712">
            <v>94.48</v>
          </cell>
          <cell r="BF712">
            <v>0</v>
          </cell>
          <cell r="BG712">
            <v>0</v>
          </cell>
        </row>
        <row r="713">
          <cell r="D713" t="str">
            <v>CERO</v>
          </cell>
          <cell r="E713" t="str">
            <v>Yes</v>
          </cell>
          <cell r="P713">
            <v>42880</v>
          </cell>
          <cell r="Z713">
            <v>723.02499999999998</v>
          </cell>
          <cell r="AO713" t="str">
            <v>N</v>
          </cell>
          <cell r="BA713">
            <v>28.920999999999999</v>
          </cell>
          <cell r="BF713">
            <v>0</v>
          </cell>
          <cell r="BG713">
            <v>0</v>
          </cell>
        </row>
        <row r="714">
          <cell r="D714" t="str">
            <v>CERO</v>
          </cell>
          <cell r="E714" t="str">
            <v>Yes</v>
          </cell>
          <cell r="P714">
            <v>42886</v>
          </cell>
          <cell r="Z714">
            <v>661.5</v>
          </cell>
          <cell r="AO714" t="str">
            <v>N</v>
          </cell>
          <cell r="BA714">
            <v>26.46</v>
          </cell>
          <cell r="BF714">
            <v>0</v>
          </cell>
          <cell r="BG714">
            <v>0</v>
          </cell>
        </row>
        <row r="715">
          <cell r="D715" t="str">
            <v>CERO</v>
          </cell>
          <cell r="E715" t="str">
            <v>No</v>
          </cell>
          <cell r="P715">
            <v>42886</v>
          </cell>
          <cell r="Z715">
            <v>430.875</v>
          </cell>
          <cell r="AO715" t="str">
            <v>N</v>
          </cell>
          <cell r="BA715">
            <v>17.234999999999999</v>
          </cell>
          <cell r="BF715">
            <v>0</v>
          </cell>
          <cell r="BG715">
            <v>0</v>
          </cell>
        </row>
        <row r="716">
          <cell r="D716" t="str">
            <v>CERO</v>
          </cell>
          <cell r="E716" t="str">
            <v>No</v>
          </cell>
          <cell r="P716">
            <v>42886</v>
          </cell>
          <cell r="Z716">
            <v>430.875</v>
          </cell>
          <cell r="AO716" t="str">
            <v>N</v>
          </cell>
          <cell r="BA716">
            <v>17.234999999999999</v>
          </cell>
          <cell r="BF716">
            <v>0</v>
          </cell>
          <cell r="BG716">
            <v>0</v>
          </cell>
        </row>
        <row r="717">
          <cell r="D717" t="str">
            <v>CERO</v>
          </cell>
          <cell r="E717" t="str">
            <v>No</v>
          </cell>
          <cell r="P717">
            <v>42886</v>
          </cell>
          <cell r="Z717">
            <v>430.875</v>
          </cell>
          <cell r="AO717" t="str">
            <v>N</v>
          </cell>
          <cell r="BA717">
            <v>17.234999999999999</v>
          </cell>
          <cell r="BF717">
            <v>0</v>
          </cell>
          <cell r="BG717">
            <v>0</v>
          </cell>
        </row>
        <row r="718">
          <cell r="D718" t="str">
            <v>CERO</v>
          </cell>
          <cell r="E718" t="str">
            <v>No</v>
          </cell>
          <cell r="P718">
            <v>42886</v>
          </cell>
          <cell r="Z718">
            <v>430.875</v>
          </cell>
          <cell r="AO718" t="str">
            <v>N</v>
          </cell>
          <cell r="BA718">
            <v>17.234999999999999</v>
          </cell>
          <cell r="BF718">
            <v>0</v>
          </cell>
          <cell r="BG718">
            <v>0</v>
          </cell>
        </row>
        <row r="719">
          <cell r="D719" t="str">
            <v>CERO</v>
          </cell>
          <cell r="E719" t="str">
            <v>Yes</v>
          </cell>
          <cell r="P719">
            <v>42886</v>
          </cell>
          <cell r="Z719">
            <v>796.1</v>
          </cell>
          <cell r="AO719" t="str">
            <v>N</v>
          </cell>
          <cell r="BA719">
            <v>31.844000000000001</v>
          </cell>
          <cell r="BF719">
            <v>0</v>
          </cell>
          <cell r="BG719">
            <v>0</v>
          </cell>
        </row>
        <row r="720">
          <cell r="D720" t="str">
            <v>CERO</v>
          </cell>
          <cell r="E720" t="str">
            <v>Yes</v>
          </cell>
          <cell r="P720">
            <v>42877</v>
          </cell>
          <cell r="Z720">
            <v>1025.05</v>
          </cell>
          <cell r="AO720" t="str">
            <v>N</v>
          </cell>
          <cell r="BA720">
            <v>41.002000000000002</v>
          </cell>
          <cell r="BF720">
            <v>0</v>
          </cell>
          <cell r="BG720">
            <v>0</v>
          </cell>
        </row>
        <row r="721">
          <cell r="D721" t="str">
            <v>CERO</v>
          </cell>
          <cell r="E721" t="str">
            <v>No</v>
          </cell>
          <cell r="P721">
            <v>42886</v>
          </cell>
          <cell r="Z721">
            <v>796.1</v>
          </cell>
          <cell r="AO721" t="str">
            <v>N</v>
          </cell>
          <cell r="BA721">
            <v>31.844000000000001</v>
          </cell>
          <cell r="BF721">
            <v>0</v>
          </cell>
          <cell r="BG721">
            <v>0</v>
          </cell>
        </row>
        <row r="722">
          <cell r="D722" t="str">
            <v>CERO</v>
          </cell>
          <cell r="E722" t="str">
            <v>No</v>
          </cell>
          <cell r="P722">
            <v>42886</v>
          </cell>
          <cell r="Z722">
            <v>723.02499999999998</v>
          </cell>
          <cell r="AO722" t="str">
            <v>N</v>
          </cell>
          <cell r="BA722">
            <v>28.920999999999999</v>
          </cell>
          <cell r="BF722">
            <v>0</v>
          </cell>
          <cell r="BG722">
            <v>0</v>
          </cell>
        </row>
        <row r="723">
          <cell r="D723" t="str">
            <v>CERO</v>
          </cell>
          <cell r="E723" t="str">
            <v>Yes</v>
          </cell>
          <cell r="P723">
            <v>42863</v>
          </cell>
          <cell r="Z723">
            <v>1531.425</v>
          </cell>
          <cell r="AO723" t="str">
            <v>N</v>
          </cell>
          <cell r="BA723">
            <v>61.256999999999998</v>
          </cell>
          <cell r="BF723">
            <v>0</v>
          </cell>
          <cell r="BG723">
            <v>0</v>
          </cell>
        </row>
        <row r="724">
          <cell r="D724" t="str">
            <v>CERO</v>
          </cell>
          <cell r="E724" t="str">
            <v>No</v>
          </cell>
          <cell r="P724">
            <v>42886</v>
          </cell>
          <cell r="Z724">
            <v>1198.25</v>
          </cell>
          <cell r="AO724" t="str">
            <v>N</v>
          </cell>
          <cell r="BA724">
            <v>47.93</v>
          </cell>
          <cell r="BF724">
            <v>0</v>
          </cell>
          <cell r="BG724">
            <v>0</v>
          </cell>
        </row>
        <row r="725">
          <cell r="D725" t="str">
            <v>CERO</v>
          </cell>
          <cell r="E725" t="str">
            <v>No</v>
          </cell>
          <cell r="P725">
            <v>42886</v>
          </cell>
          <cell r="Z725">
            <v>774.125</v>
          </cell>
          <cell r="AO725" t="str">
            <v>N</v>
          </cell>
          <cell r="BA725">
            <v>30.965</v>
          </cell>
          <cell r="BF725">
            <v>0</v>
          </cell>
          <cell r="BG725">
            <v>0</v>
          </cell>
        </row>
        <row r="726">
          <cell r="D726" t="str">
            <v>CERO</v>
          </cell>
          <cell r="E726" t="str">
            <v>No</v>
          </cell>
          <cell r="P726">
            <v>42886</v>
          </cell>
          <cell r="Z726">
            <v>796.1</v>
          </cell>
          <cell r="AO726" t="str">
            <v>N</v>
          </cell>
          <cell r="BA726">
            <v>31.844000000000001</v>
          </cell>
          <cell r="BF726">
            <v>0</v>
          </cell>
          <cell r="BG726">
            <v>0</v>
          </cell>
        </row>
        <row r="727">
          <cell r="D727" t="str">
            <v>CERO</v>
          </cell>
          <cell r="E727" t="str">
            <v>No</v>
          </cell>
          <cell r="P727">
            <v>42886</v>
          </cell>
          <cell r="Z727">
            <v>1755.75</v>
          </cell>
          <cell r="AO727" t="str">
            <v>N</v>
          </cell>
          <cell r="BA727">
            <v>70.23</v>
          </cell>
          <cell r="BF727">
            <v>0</v>
          </cell>
          <cell r="BG727">
            <v>0</v>
          </cell>
        </row>
        <row r="728">
          <cell r="D728" t="str">
            <v>CERO</v>
          </cell>
          <cell r="E728" t="str">
            <v>Yes</v>
          </cell>
          <cell r="P728">
            <v>42878</v>
          </cell>
          <cell r="Z728">
            <v>609.79999999999995</v>
          </cell>
          <cell r="AO728" t="str">
            <v>N</v>
          </cell>
          <cell r="BA728">
            <v>24.391999999999999</v>
          </cell>
          <cell r="BF728">
            <v>0</v>
          </cell>
          <cell r="BG728">
            <v>0</v>
          </cell>
        </row>
        <row r="729">
          <cell r="D729" t="str">
            <v>CERO</v>
          </cell>
          <cell r="E729" t="str">
            <v>Yes</v>
          </cell>
          <cell r="P729">
            <v>42871</v>
          </cell>
          <cell r="Z729">
            <v>1198.25</v>
          </cell>
          <cell r="AO729" t="str">
            <v>N</v>
          </cell>
          <cell r="BA729">
            <v>47.93</v>
          </cell>
          <cell r="BF729">
            <v>0</v>
          </cell>
          <cell r="BG729">
            <v>0</v>
          </cell>
        </row>
        <row r="730">
          <cell r="D730" t="str">
            <v>CERO</v>
          </cell>
          <cell r="E730" t="str">
            <v>Yes</v>
          </cell>
          <cell r="P730">
            <v>42871</v>
          </cell>
          <cell r="Z730">
            <v>1531.425</v>
          </cell>
          <cell r="AO730" t="str">
            <v>N</v>
          </cell>
          <cell r="BA730">
            <v>61.256999999999998</v>
          </cell>
          <cell r="BF730">
            <v>0</v>
          </cell>
          <cell r="BG730">
            <v>0</v>
          </cell>
        </row>
        <row r="731">
          <cell r="D731" t="str">
            <v>CERO</v>
          </cell>
          <cell r="E731" t="str">
            <v>Yes</v>
          </cell>
          <cell r="P731">
            <v>42881</v>
          </cell>
          <cell r="Z731">
            <v>1531.425</v>
          </cell>
          <cell r="AO731" t="str">
            <v>N</v>
          </cell>
          <cell r="BA731">
            <v>61.256999999999998</v>
          </cell>
          <cell r="BF731">
            <v>0</v>
          </cell>
          <cell r="BG731">
            <v>0</v>
          </cell>
        </row>
        <row r="732">
          <cell r="D732" t="str">
            <v>CERO</v>
          </cell>
          <cell r="E732" t="str">
            <v>Yes</v>
          </cell>
          <cell r="P732">
            <v>42880</v>
          </cell>
          <cell r="Z732">
            <v>609.79999999999995</v>
          </cell>
          <cell r="AO732" t="str">
            <v>N</v>
          </cell>
          <cell r="BA732">
            <v>24.391999999999999</v>
          </cell>
          <cell r="BF732">
            <v>0</v>
          </cell>
          <cell r="BG732">
            <v>0</v>
          </cell>
        </row>
        <row r="733">
          <cell r="D733" t="str">
            <v>CERO</v>
          </cell>
          <cell r="E733" t="str">
            <v>Yes</v>
          </cell>
          <cell r="P733">
            <v>42874</v>
          </cell>
          <cell r="Z733">
            <v>661.5</v>
          </cell>
          <cell r="AO733" t="str">
            <v>N</v>
          </cell>
          <cell r="BA733">
            <v>26.46</v>
          </cell>
          <cell r="BF733">
            <v>0</v>
          </cell>
          <cell r="BG733">
            <v>0</v>
          </cell>
        </row>
        <row r="734">
          <cell r="D734" t="str">
            <v>CERO</v>
          </cell>
          <cell r="E734" t="str">
            <v>No</v>
          </cell>
          <cell r="P734">
            <v>42886</v>
          </cell>
          <cell r="Z734">
            <v>0</v>
          </cell>
          <cell r="AO734" t="str">
            <v>N</v>
          </cell>
          <cell r="BA734">
            <v>4.5170000000000003</v>
          </cell>
          <cell r="BF734">
            <v>0</v>
          </cell>
          <cell r="BG734">
            <v>0</v>
          </cell>
        </row>
        <row r="735">
          <cell r="D735" t="str">
            <v>CERO</v>
          </cell>
          <cell r="E735" t="str">
            <v>No</v>
          </cell>
          <cell r="P735">
            <v>42886</v>
          </cell>
          <cell r="Z735">
            <v>0</v>
          </cell>
          <cell r="AO735" t="str">
            <v>N</v>
          </cell>
          <cell r="BA735">
            <v>4.5170000000000003</v>
          </cell>
          <cell r="BF735">
            <v>0</v>
          </cell>
          <cell r="BG735">
            <v>0</v>
          </cell>
        </row>
        <row r="736">
          <cell r="D736" t="str">
            <v>CERO</v>
          </cell>
          <cell r="E736" t="str">
            <v>No</v>
          </cell>
          <cell r="P736">
            <v>42886</v>
          </cell>
          <cell r="Z736">
            <v>0</v>
          </cell>
          <cell r="AO736" t="str">
            <v>N</v>
          </cell>
          <cell r="BA736">
            <v>16.222999999999999</v>
          </cell>
          <cell r="BF736">
            <v>0</v>
          </cell>
          <cell r="BG736">
            <v>0</v>
          </cell>
        </row>
        <row r="737">
          <cell r="D737" t="str">
            <v>CERO</v>
          </cell>
          <cell r="E737" t="str">
            <v>No</v>
          </cell>
          <cell r="P737">
            <v>42886</v>
          </cell>
          <cell r="Z737">
            <v>0</v>
          </cell>
          <cell r="AO737" t="str">
            <v>N</v>
          </cell>
          <cell r="BA737">
            <v>4.5170000000000003</v>
          </cell>
          <cell r="BF737">
            <v>0</v>
          </cell>
          <cell r="BG737">
            <v>0</v>
          </cell>
        </row>
        <row r="738">
          <cell r="D738" t="str">
            <v>CERO</v>
          </cell>
          <cell r="E738" t="str">
            <v>No</v>
          </cell>
          <cell r="P738">
            <v>42886</v>
          </cell>
          <cell r="Z738">
            <v>0</v>
          </cell>
          <cell r="AO738" t="str">
            <v>N</v>
          </cell>
          <cell r="BA738">
            <v>16.222999999999999</v>
          </cell>
          <cell r="BF738">
            <v>0</v>
          </cell>
          <cell r="BG738">
            <v>0</v>
          </cell>
        </row>
        <row r="739">
          <cell r="D739" t="str">
            <v>CERO</v>
          </cell>
          <cell r="E739" t="str">
            <v>No</v>
          </cell>
          <cell r="P739">
            <v>42886</v>
          </cell>
          <cell r="Z739">
            <v>0</v>
          </cell>
          <cell r="AO739" t="str">
            <v>N</v>
          </cell>
          <cell r="BA739">
            <v>3.89</v>
          </cell>
          <cell r="BF739">
            <v>0</v>
          </cell>
          <cell r="BG739">
            <v>0</v>
          </cell>
        </row>
        <row r="740">
          <cell r="D740" t="str">
            <v>CERO</v>
          </cell>
          <cell r="E740" t="str">
            <v>No</v>
          </cell>
          <cell r="P740">
            <v>42886</v>
          </cell>
          <cell r="Z740">
            <v>0</v>
          </cell>
          <cell r="AO740" t="str">
            <v>N</v>
          </cell>
          <cell r="BA740">
            <v>3.89</v>
          </cell>
          <cell r="BF740">
            <v>0</v>
          </cell>
          <cell r="BG740">
            <v>0</v>
          </cell>
        </row>
        <row r="741">
          <cell r="D741" t="str">
            <v>CERO</v>
          </cell>
          <cell r="E741" t="str">
            <v>No</v>
          </cell>
          <cell r="P741">
            <v>42886</v>
          </cell>
          <cell r="Z741">
            <v>0</v>
          </cell>
          <cell r="AO741" t="str">
            <v>N</v>
          </cell>
          <cell r="BA741">
            <v>3.89</v>
          </cell>
          <cell r="BF741">
            <v>0</v>
          </cell>
          <cell r="BG741">
            <v>0</v>
          </cell>
        </row>
        <row r="742">
          <cell r="D742" t="str">
            <v>CERO</v>
          </cell>
          <cell r="E742" t="str">
            <v>No</v>
          </cell>
          <cell r="P742">
            <v>42886</v>
          </cell>
          <cell r="Z742">
            <v>0</v>
          </cell>
          <cell r="AO742" t="str">
            <v>N</v>
          </cell>
          <cell r="BA742">
            <v>4.5170000000000003</v>
          </cell>
          <cell r="BF742">
            <v>0</v>
          </cell>
          <cell r="BG742">
            <v>0</v>
          </cell>
        </row>
        <row r="743">
          <cell r="D743" t="str">
            <v>CERO</v>
          </cell>
          <cell r="E743" t="str">
            <v>No</v>
          </cell>
          <cell r="P743">
            <v>42886</v>
          </cell>
          <cell r="Z743">
            <v>0</v>
          </cell>
          <cell r="AO743" t="str">
            <v>N</v>
          </cell>
          <cell r="BA743">
            <v>3.89</v>
          </cell>
          <cell r="BF743">
            <v>0</v>
          </cell>
          <cell r="BG743">
            <v>0</v>
          </cell>
        </row>
        <row r="744">
          <cell r="D744" t="str">
            <v>CERO</v>
          </cell>
          <cell r="E744" t="str">
            <v>No</v>
          </cell>
          <cell r="P744">
            <v>42886</v>
          </cell>
          <cell r="Z744">
            <v>0</v>
          </cell>
          <cell r="AO744" t="str">
            <v>N</v>
          </cell>
          <cell r="BA744">
            <v>3.89</v>
          </cell>
          <cell r="BF744">
            <v>0</v>
          </cell>
          <cell r="BG744">
            <v>0</v>
          </cell>
        </row>
        <row r="745">
          <cell r="D745" t="str">
            <v>CERO</v>
          </cell>
          <cell r="E745" t="str">
            <v>No</v>
          </cell>
          <cell r="P745">
            <v>42886</v>
          </cell>
          <cell r="Z745">
            <v>0</v>
          </cell>
          <cell r="AO745" t="str">
            <v>N</v>
          </cell>
          <cell r="BA745">
            <v>16.222999999999999</v>
          </cell>
          <cell r="BF745">
            <v>0</v>
          </cell>
          <cell r="BG745">
            <v>0</v>
          </cell>
        </row>
        <row r="746">
          <cell r="D746" t="str">
            <v>CERO</v>
          </cell>
          <cell r="E746" t="str">
            <v>No</v>
          </cell>
          <cell r="P746">
            <v>42886</v>
          </cell>
          <cell r="Z746">
            <v>0</v>
          </cell>
          <cell r="AO746" t="str">
            <v>N</v>
          </cell>
          <cell r="BA746">
            <v>4.5170000000000003</v>
          </cell>
          <cell r="BF746">
            <v>0</v>
          </cell>
          <cell r="BG746">
            <v>0</v>
          </cell>
        </row>
        <row r="747">
          <cell r="D747" t="str">
            <v>CERO</v>
          </cell>
          <cell r="E747" t="str">
            <v>No</v>
          </cell>
          <cell r="P747">
            <v>42886</v>
          </cell>
          <cell r="Z747">
            <v>0</v>
          </cell>
          <cell r="AO747" t="str">
            <v>N</v>
          </cell>
          <cell r="BA747">
            <v>4.5170000000000003</v>
          </cell>
          <cell r="BF747">
            <v>0</v>
          </cell>
          <cell r="BG747">
            <v>0</v>
          </cell>
        </row>
        <row r="748">
          <cell r="D748" t="str">
            <v>CERO</v>
          </cell>
          <cell r="E748" t="str">
            <v>No</v>
          </cell>
          <cell r="P748">
            <v>42886</v>
          </cell>
          <cell r="Z748">
            <v>0</v>
          </cell>
          <cell r="AO748" t="str">
            <v>N</v>
          </cell>
          <cell r="BA748">
            <v>4.5170000000000003</v>
          </cell>
          <cell r="BF748">
            <v>0</v>
          </cell>
          <cell r="BG748">
            <v>0</v>
          </cell>
        </row>
        <row r="749">
          <cell r="D749" t="str">
            <v>CERO</v>
          </cell>
          <cell r="E749" t="str">
            <v>No</v>
          </cell>
          <cell r="P749">
            <v>42886</v>
          </cell>
          <cell r="Z749">
            <v>0</v>
          </cell>
          <cell r="AO749" t="str">
            <v>N</v>
          </cell>
          <cell r="BA749">
            <v>3.89</v>
          </cell>
          <cell r="BF749">
            <v>0</v>
          </cell>
          <cell r="BG749">
            <v>0</v>
          </cell>
        </row>
        <row r="750">
          <cell r="D750" t="str">
            <v>CERO</v>
          </cell>
          <cell r="E750" t="str">
            <v>No</v>
          </cell>
          <cell r="P750">
            <v>42886</v>
          </cell>
          <cell r="Z750">
            <v>0</v>
          </cell>
          <cell r="AO750" t="str">
            <v>N</v>
          </cell>
          <cell r="BA750">
            <v>16.222999999999999</v>
          </cell>
          <cell r="BF750">
            <v>0</v>
          </cell>
          <cell r="BG750">
            <v>0</v>
          </cell>
        </row>
        <row r="751">
          <cell r="D751" t="str">
            <v>CERO</v>
          </cell>
          <cell r="E751" t="str">
            <v>No</v>
          </cell>
          <cell r="P751">
            <v>42886</v>
          </cell>
          <cell r="Z751">
            <v>0</v>
          </cell>
          <cell r="AO751" t="str">
            <v>N</v>
          </cell>
          <cell r="BA751">
            <v>4.5170000000000003</v>
          </cell>
          <cell r="BF751">
            <v>0</v>
          </cell>
          <cell r="BG751">
            <v>0</v>
          </cell>
        </row>
        <row r="752">
          <cell r="D752" t="str">
            <v>CERO</v>
          </cell>
          <cell r="E752" t="str">
            <v>No</v>
          </cell>
          <cell r="P752">
            <v>42886</v>
          </cell>
          <cell r="Z752">
            <v>0</v>
          </cell>
          <cell r="AO752" t="str">
            <v>N</v>
          </cell>
          <cell r="BA752">
            <v>3.89</v>
          </cell>
          <cell r="BF752">
            <v>0</v>
          </cell>
          <cell r="BG752">
            <v>0</v>
          </cell>
        </row>
        <row r="753">
          <cell r="D753" t="str">
            <v>CERO</v>
          </cell>
          <cell r="E753" t="str">
            <v>No</v>
          </cell>
          <cell r="P753">
            <v>42886</v>
          </cell>
          <cell r="Z753">
            <v>0</v>
          </cell>
          <cell r="AO753" t="str">
            <v>N</v>
          </cell>
          <cell r="BA753">
            <v>4.5170000000000003</v>
          </cell>
          <cell r="BF753">
            <v>0</v>
          </cell>
          <cell r="BG753">
            <v>0</v>
          </cell>
        </row>
        <row r="754">
          <cell r="D754" t="str">
            <v>CERO</v>
          </cell>
          <cell r="E754" t="str">
            <v>No</v>
          </cell>
          <cell r="P754">
            <v>42886</v>
          </cell>
          <cell r="Z754">
            <v>0</v>
          </cell>
          <cell r="AO754" t="str">
            <v>N</v>
          </cell>
          <cell r="BA754">
            <v>4.5170000000000003</v>
          </cell>
          <cell r="BF754">
            <v>0</v>
          </cell>
          <cell r="BG754">
            <v>0</v>
          </cell>
        </row>
        <row r="755">
          <cell r="D755" t="str">
            <v>CERO</v>
          </cell>
          <cell r="E755" t="str">
            <v>No</v>
          </cell>
          <cell r="P755">
            <v>42886</v>
          </cell>
          <cell r="Z755">
            <v>0</v>
          </cell>
          <cell r="AO755" t="str">
            <v>N</v>
          </cell>
          <cell r="BA755">
            <v>4.5170000000000003</v>
          </cell>
          <cell r="BF755">
            <v>0</v>
          </cell>
          <cell r="BG755">
            <v>0</v>
          </cell>
        </row>
        <row r="756">
          <cell r="D756" t="str">
            <v>CERO</v>
          </cell>
          <cell r="E756" t="str">
            <v>No</v>
          </cell>
          <cell r="P756">
            <v>42886</v>
          </cell>
          <cell r="Z756">
            <v>0</v>
          </cell>
          <cell r="AO756" t="str">
            <v>N</v>
          </cell>
          <cell r="BA756">
            <v>16.222999999999999</v>
          </cell>
          <cell r="BF756">
            <v>0</v>
          </cell>
          <cell r="BG756">
            <v>0</v>
          </cell>
        </row>
        <row r="757">
          <cell r="D757" t="str">
            <v>CERO</v>
          </cell>
          <cell r="E757" t="str">
            <v>No</v>
          </cell>
          <cell r="P757">
            <v>42886</v>
          </cell>
          <cell r="Z757">
            <v>0</v>
          </cell>
          <cell r="AO757" t="str">
            <v>N</v>
          </cell>
          <cell r="BA757">
            <v>4.5170000000000003</v>
          </cell>
          <cell r="BF757">
            <v>0</v>
          </cell>
          <cell r="BG757">
            <v>0</v>
          </cell>
        </row>
        <row r="758">
          <cell r="D758" t="str">
            <v>CERO</v>
          </cell>
          <cell r="E758" t="str">
            <v>No</v>
          </cell>
          <cell r="P758">
            <v>42886</v>
          </cell>
          <cell r="Z758">
            <v>0</v>
          </cell>
          <cell r="AO758" t="str">
            <v>N</v>
          </cell>
          <cell r="BA758">
            <v>4.5170000000000003</v>
          </cell>
          <cell r="BF758">
            <v>0</v>
          </cell>
          <cell r="BG758">
            <v>0</v>
          </cell>
        </row>
        <row r="759">
          <cell r="D759" t="str">
            <v>CERO</v>
          </cell>
          <cell r="E759" t="str">
            <v>No</v>
          </cell>
          <cell r="P759">
            <v>42886</v>
          </cell>
          <cell r="Z759">
            <v>0</v>
          </cell>
          <cell r="AO759" t="str">
            <v>N</v>
          </cell>
          <cell r="BA759">
            <v>3.89</v>
          </cell>
          <cell r="BF759">
            <v>0</v>
          </cell>
          <cell r="BG759">
            <v>0</v>
          </cell>
        </row>
        <row r="760">
          <cell r="D760" t="str">
            <v>CERO</v>
          </cell>
          <cell r="E760" t="str">
            <v>No</v>
          </cell>
          <cell r="P760">
            <v>42886</v>
          </cell>
          <cell r="Z760">
            <v>0</v>
          </cell>
          <cell r="AO760" t="str">
            <v>N</v>
          </cell>
          <cell r="BA760">
            <v>3.89</v>
          </cell>
          <cell r="BF760">
            <v>0</v>
          </cell>
          <cell r="BG760">
            <v>0</v>
          </cell>
        </row>
        <row r="761">
          <cell r="D761" t="str">
            <v>CERO</v>
          </cell>
          <cell r="E761" t="str">
            <v>No</v>
          </cell>
          <cell r="P761">
            <v>42886</v>
          </cell>
          <cell r="Z761">
            <v>0</v>
          </cell>
          <cell r="AO761" t="str">
            <v>N</v>
          </cell>
          <cell r="BA761">
            <v>3.89</v>
          </cell>
          <cell r="BF761">
            <v>0</v>
          </cell>
          <cell r="BG761">
            <v>0</v>
          </cell>
        </row>
        <row r="762">
          <cell r="D762" t="str">
            <v>CERO</v>
          </cell>
          <cell r="E762" t="str">
            <v>No</v>
          </cell>
          <cell r="P762">
            <v>42886</v>
          </cell>
          <cell r="Z762">
            <v>0</v>
          </cell>
          <cell r="AO762" t="str">
            <v>N</v>
          </cell>
          <cell r="BA762">
            <v>4.5170000000000003</v>
          </cell>
          <cell r="BF762">
            <v>0</v>
          </cell>
          <cell r="BG762">
            <v>0</v>
          </cell>
        </row>
        <row r="763">
          <cell r="D763" t="str">
            <v>CERO</v>
          </cell>
          <cell r="E763" t="str">
            <v>No</v>
          </cell>
          <cell r="P763">
            <v>42886</v>
          </cell>
          <cell r="Z763">
            <v>0</v>
          </cell>
          <cell r="AO763" t="str">
            <v>N</v>
          </cell>
          <cell r="BA763">
            <v>4.5170000000000003</v>
          </cell>
          <cell r="BF763">
            <v>0</v>
          </cell>
          <cell r="BG763">
            <v>0</v>
          </cell>
        </row>
        <row r="764">
          <cell r="D764" t="str">
            <v>CERO</v>
          </cell>
          <cell r="E764" t="str">
            <v>No</v>
          </cell>
          <cell r="P764">
            <v>42886</v>
          </cell>
          <cell r="Z764">
            <v>0</v>
          </cell>
          <cell r="AO764" t="str">
            <v>N</v>
          </cell>
          <cell r="BA764">
            <v>3.89</v>
          </cell>
          <cell r="BF764">
            <v>0</v>
          </cell>
          <cell r="BG764">
            <v>0</v>
          </cell>
        </row>
        <row r="765">
          <cell r="D765" t="str">
            <v>CERO</v>
          </cell>
          <cell r="E765" t="str">
            <v>No</v>
          </cell>
          <cell r="P765">
            <v>42886</v>
          </cell>
          <cell r="Z765">
            <v>0</v>
          </cell>
          <cell r="AO765" t="str">
            <v>N</v>
          </cell>
          <cell r="BA765">
            <v>3.89</v>
          </cell>
          <cell r="BF765">
            <v>0</v>
          </cell>
          <cell r="BG765">
            <v>0</v>
          </cell>
        </row>
        <row r="766">
          <cell r="D766" t="str">
            <v>CERO</v>
          </cell>
          <cell r="E766" t="str">
            <v>No</v>
          </cell>
          <cell r="P766">
            <v>42886</v>
          </cell>
          <cell r="Z766">
            <v>0</v>
          </cell>
          <cell r="AO766" t="str">
            <v>N</v>
          </cell>
          <cell r="BA766">
            <v>3.89</v>
          </cell>
          <cell r="BF766">
            <v>0</v>
          </cell>
          <cell r="BG766">
            <v>0</v>
          </cell>
        </row>
        <row r="767">
          <cell r="D767" t="str">
            <v>CERO</v>
          </cell>
          <cell r="E767" t="str">
            <v>No</v>
          </cell>
          <cell r="P767">
            <v>42886</v>
          </cell>
          <cell r="Z767">
            <v>0</v>
          </cell>
          <cell r="AO767" t="str">
            <v>N</v>
          </cell>
          <cell r="BA767">
            <v>3.89</v>
          </cell>
          <cell r="BF767">
            <v>0</v>
          </cell>
          <cell r="BG767">
            <v>0</v>
          </cell>
        </row>
        <row r="768">
          <cell r="D768" t="str">
            <v>CERO</v>
          </cell>
          <cell r="E768" t="str">
            <v>No</v>
          </cell>
          <cell r="P768">
            <v>42886</v>
          </cell>
          <cell r="Z768">
            <v>0</v>
          </cell>
          <cell r="AO768" t="str">
            <v>N</v>
          </cell>
          <cell r="BA768">
            <v>10.584</v>
          </cell>
          <cell r="BF768">
            <v>0</v>
          </cell>
          <cell r="BG768">
            <v>0</v>
          </cell>
        </row>
        <row r="769">
          <cell r="D769" t="str">
            <v>CERO</v>
          </cell>
          <cell r="E769" t="str">
            <v>No</v>
          </cell>
          <cell r="P769">
            <v>42886</v>
          </cell>
          <cell r="Z769">
            <v>0</v>
          </cell>
          <cell r="AO769" t="str">
            <v>N</v>
          </cell>
          <cell r="BA769">
            <v>4.5170000000000003</v>
          </cell>
          <cell r="BF769">
            <v>0</v>
          </cell>
          <cell r="BG769">
            <v>0</v>
          </cell>
        </row>
        <row r="770">
          <cell r="D770" t="str">
            <v>CERO</v>
          </cell>
          <cell r="E770" t="str">
            <v>No</v>
          </cell>
          <cell r="P770">
            <v>42886</v>
          </cell>
          <cell r="Z770">
            <v>0</v>
          </cell>
          <cell r="AO770" t="str">
            <v>N</v>
          </cell>
          <cell r="BA770">
            <v>15.875999999999999</v>
          </cell>
          <cell r="BF770">
            <v>0</v>
          </cell>
          <cell r="BG770">
            <v>0</v>
          </cell>
        </row>
        <row r="771">
          <cell r="D771" t="str">
            <v>CERO</v>
          </cell>
          <cell r="E771" t="str">
            <v>No</v>
          </cell>
          <cell r="P771">
            <v>42886</v>
          </cell>
          <cell r="Z771">
            <v>0</v>
          </cell>
          <cell r="AO771" t="str">
            <v>N</v>
          </cell>
          <cell r="BA771">
            <v>3.89</v>
          </cell>
          <cell r="BF771">
            <v>0</v>
          </cell>
          <cell r="BG771">
            <v>0</v>
          </cell>
        </row>
        <row r="772">
          <cell r="D772" t="str">
            <v>CERO</v>
          </cell>
          <cell r="E772" t="str">
            <v>No</v>
          </cell>
          <cell r="P772">
            <v>42886</v>
          </cell>
          <cell r="Z772">
            <v>0</v>
          </cell>
          <cell r="AO772" t="str">
            <v>N</v>
          </cell>
          <cell r="BA772">
            <v>4.5170000000000003</v>
          </cell>
          <cell r="BF772">
            <v>0</v>
          </cell>
          <cell r="BG772">
            <v>0</v>
          </cell>
        </row>
        <row r="773">
          <cell r="D773" t="str">
            <v>CERO</v>
          </cell>
          <cell r="E773" t="str">
            <v>No</v>
          </cell>
          <cell r="P773">
            <v>42886</v>
          </cell>
          <cell r="Z773">
            <v>0</v>
          </cell>
          <cell r="AO773" t="str">
            <v>N</v>
          </cell>
          <cell r="BA773">
            <v>3.89</v>
          </cell>
          <cell r="BF773">
            <v>0</v>
          </cell>
          <cell r="BG773">
            <v>0</v>
          </cell>
        </row>
        <row r="774">
          <cell r="D774" t="str">
            <v>CERO</v>
          </cell>
          <cell r="E774" t="str">
            <v>No</v>
          </cell>
          <cell r="P774">
            <v>42886</v>
          </cell>
          <cell r="Z774">
            <v>0</v>
          </cell>
          <cell r="AO774" t="str">
            <v>N</v>
          </cell>
          <cell r="BA774">
            <v>3.89</v>
          </cell>
          <cell r="BF774">
            <v>0</v>
          </cell>
          <cell r="BG774">
            <v>0</v>
          </cell>
        </row>
        <row r="775">
          <cell r="D775" t="str">
            <v>CERO</v>
          </cell>
          <cell r="E775" t="str">
            <v>No</v>
          </cell>
          <cell r="P775">
            <v>42886</v>
          </cell>
          <cell r="Z775">
            <v>0</v>
          </cell>
          <cell r="AO775" t="str">
            <v>N</v>
          </cell>
          <cell r="BA775">
            <v>3.89</v>
          </cell>
          <cell r="BF775">
            <v>0</v>
          </cell>
          <cell r="BG775">
            <v>0</v>
          </cell>
        </row>
        <row r="776">
          <cell r="D776" t="str">
            <v>CERO</v>
          </cell>
          <cell r="E776" t="str">
            <v>No</v>
          </cell>
          <cell r="P776">
            <v>42886</v>
          </cell>
          <cell r="Z776">
            <v>0</v>
          </cell>
          <cell r="AO776" t="str">
            <v>N</v>
          </cell>
          <cell r="BA776">
            <v>3.89</v>
          </cell>
          <cell r="BF776">
            <v>0</v>
          </cell>
          <cell r="BG776">
            <v>0</v>
          </cell>
        </row>
        <row r="777">
          <cell r="D777" t="str">
            <v>CERO</v>
          </cell>
          <cell r="E777" t="str">
            <v>No</v>
          </cell>
          <cell r="P777">
            <v>42886</v>
          </cell>
          <cell r="Z777">
            <v>0</v>
          </cell>
          <cell r="AO777" t="str">
            <v>N</v>
          </cell>
          <cell r="BA777">
            <v>3.89</v>
          </cell>
          <cell r="BF777">
            <v>0</v>
          </cell>
          <cell r="BG777">
            <v>0</v>
          </cell>
        </row>
        <row r="778">
          <cell r="D778" t="str">
            <v>CERO</v>
          </cell>
          <cell r="E778" t="str">
            <v>No</v>
          </cell>
          <cell r="P778">
            <v>42886</v>
          </cell>
          <cell r="Z778">
            <v>0</v>
          </cell>
          <cell r="AO778" t="str">
            <v>N</v>
          </cell>
          <cell r="BA778">
            <v>15.875999999999999</v>
          </cell>
          <cell r="BF778">
            <v>0</v>
          </cell>
          <cell r="BG778">
            <v>0</v>
          </cell>
        </row>
        <row r="779">
          <cell r="D779" t="str">
            <v>CERO</v>
          </cell>
          <cell r="E779" t="str">
            <v>No</v>
          </cell>
          <cell r="P779">
            <v>42886</v>
          </cell>
          <cell r="Z779">
            <v>0</v>
          </cell>
          <cell r="AO779" t="str">
            <v>N</v>
          </cell>
          <cell r="BA779">
            <v>4.5170000000000003</v>
          </cell>
          <cell r="BF779">
            <v>0</v>
          </cell>
          <cell r="BG779">
            <v>0</v>
          </cell>
        </row>
        <row r="780">
          <cell r="D780" t="str">
            <v>CERO</v>
          </cell>
          <cell r="E780" t="str">
            <v>No</v>
          </cell>
          <cell r="P780">
            <v>42886</v>
          </cell>
          <cell r="Z780">
            <v>0</v>
          </cell>
          <cell r="AO780" t="str">
            <v>N</v>
          </cell>
          <cell r="BA780">
            <v>3.89</v>
          </cell>
          <cell r="BF780">
            <v>0</v>
          </cell>
          <cell r="BG780">
            <v>0</v>
          </cell>
        </row>
        <row r="781">
          <cell r="D781" t="str">
            <v>CERO</v>
          </cell>
          <cell r="E781" t="str">
            <v>No</v>
          </cell>
          <cell r="P781">
            <v>42886</v>
          </cell>
          <cell r="Z781">
            <v>0</v>
          </cell>
          <cell r="AO781" t="str">
            <v>N</v>
          </cell>
          <cell r="BA781">
            <v>16.222999999999999</v>
          </cell>
          <cell r="BF781">
            <v>0</v>
          </cell>
          <cell r="BG781">
            <v>0</v>
          </cell>
        </row>
        <row r="782">
          <cell r="D782" t="str">
            <v>CERO</v>
          </cell>
          <cell r="E782" t="str">
            <v>No</v>
          </cell>
          <cell r="P782">
            <v>42892</v>
          </cell>
          <cell r="Z782">
            <v>526.87199999999996</v>
          </cell>
          <cell r="AO782" t="str">
            <v>N</v>
          </cell>
          <cell r="BA782">
            <v>21.952999999999999</v>
          </cell>
          <cell r="BF782">
            <v>0</v>
          </cell>
          <cell r="BG782">
            <v>0</v>
          </cell>
        </row>
        <row r="783">
          <cell r="D783" t="str">
            <v>CERO</v>
          </cell>
          <cell r="E783" t="str">
            <v>Yes</v>
          </cell>
          <cell r="P783">
            <v>42894</v>
          </cell>
          <cell r="Z783">
            <v>528.64800000000002</v>
          </cell>
          <cell r="AO783" t="str">
            <v>N</v>
          </cell>
          <cell r="BA783">
            <v>22.027000000000001</v>
          </cell>
          <cell r="BF783">
            <v>0</v>
          </cell>
          <cell r="BG783">
            <v>0</v>
          </cell>
        </row>
        <row r="784">
          <cell r="D784" t="str">
            <v>CERO</v>
          </cell>
          <cell r="E784" t="str">
            <v>No</v>
          </cell>
          <cell r="P784">
            <v>42894</v>
          </cell>
          <cell r="Z784">
            <v>526.87199999999996</v>
          </cell>
          <cell r="AO784" t="str">
            <v>N</v>
          </cell>
          <cell r="BA784">
            <v>21.952999999999999</v>
          </cell>
          <cell r="BF784">
            <v>0</v>
          </cell>
          <cell r="BG784">
            <v>0</v>
          </cell>
        </row>
        <row r="785">
          <cell r="D785" t="str">
            <v>CERO</v>
          </cell>
          <cell r="E785" t="str">
            <v>No</v>
          </cell>
          <cell r="P785">
            <v>42893</v>
          </cell>
          <cell r="Z785">
            <v>528.64800000000002</v>
          </cell>
          <cell r="AO785" t="str">
            <v>N</v>
          </cell>
          <cell r="BA785">
            <v>22.027000000000001</v>
          </cell>
          <cell r="BF785">
            <v>0</v>
          </cell>
          <cell r="BG785">
            <v>0</v>
          </cell>
        </row>
        <row r="786">
          <cell r="D786" t="str">
            <v>CERO</v>
          </cell>
          <cell r="E786" t="str">
            <v>No</v>
          </cell>
          <cell r="P786">
            <v>42896</v>
          </cell>
          <cell r="Z786">
            <v>585.40800000000002</v>
          </cell>
          <cell r="AO786" t="str">
            <v>N</v>
          </cell>
          <cell r="BA786">
            <v>24.391999999999999</v>
          </cell>
          <cell r="BF786">
            <v>0</v>
          </cell>
          <cell r="BG786">
            <v>0</v>
          </cell>
        </row>
        <row r="787">
          <cell r="D787" t="str">
            <v>CERO</v>
          </cell>
          <cell r="E787" t="str">
            <v>No</v>
          </cell>
          <cell r="P787">
            <v>42895</v>
          </cell>
          <cell r="Z787">
            <v>1150.32</v>
          </cell>
          <cell r="AO787" t="str">
            <v>N</v>
          </cell>
          <cell r="BA787">
            <v>47.93</v>
          </cell>
          <cell r="BF787">
            <v>0</v>
          </cell>
          <cell r="BG787">
            <v>0</v>
          </cell>
        </row>
        <row r="788">
          <cell r="D788" t="str">
            <v>CERO</v>
          </cell>
          <cell r="E788" t="str">
            <v>No</v>
          </cell>
          <cell r="P788">
            <v>42895</v>
          </cell>
          <cell r="Z788">
            <v>690.19200000000001</v>
          </cell>
          <cell r="AO788" t="str">
            <v>N</v>
          </cell>
          <cell r="BA788">
            <v>28.757999999999999</v>
          </cell>
          <cell r="BF788">
            <v>0</v>
          </cell>
          <cell r="BG788">
            <v>0</v>
          </cell>
        </row>
        <row r="789">
          <cell r="D789" t="str">
            <v>CERO</v>
          </cell>
          <cell r="E789" t="str">
            <v>No</v>
          </cell>
          <cell r="P789">
            <v>42873</v>
          </cell>
          <cell r="Z789">
            <v>573.21199999999999</v>
          </cell>
          <cell r="AO789" t="str">
            <v>N</v>
          </cell>
          <cell r="BA789">
            <v>24.391999999999999</v>
          </cell>
          <cell r="BF789">
            <v>0</v>
          </cell>
          <cell r="BG789">
            <v>0</v>
          </cell>
        </row>
        <row r="790">
          <cell r="D790" t="str">
            <v>CERO</v>
          </cell>
          <cell r="E790" t="str">
            <v>No</v>
          </cell>
          <cell r="P790">
            <v>42877</v>
          </cell>
          <cell r="Z790">
            <v>963.54700000000003</v>
          </cell>
          <cell r="AO790" t="str">
            <v>N</v>
          </cell>
          <cell r="BA790">
            <v>41.002000000000002</v>
          </cell>
          <cell r="BF790">
            <v>0</v>
          </cell>
          <cell r="BG790">
            <v>0</v>
          </cell>
        </row>
        <row r="791">
          <cell r="D791" t="str">
            <v>CERO</v>
          </cell>
          <cell r="E791" t="str">
            <v>No</v>
          </cell>
          <cell r="P791">
            <v>42873</v>
          </cell>
          <cell r="Z791">
            <v>299.34300000000002</v>
          </cell>
          <cell r="AO791" t="str">
            <v>N</v>
          </cell>
          <cell r="BA791">
            <v>12.738</v>
          </cell>
          <cell r="BF791">
            <v>0</v>
          </cell>
          <cell r="BG791">
            <v>0</v>
          </cell>
        </row>
        <row r="792">
          <cell r="D792" t="str">
            <v>CERO</v>
          </cell>
          <cell r="E792" t="str">
            <v>No</v>
          </cell>
          <cell r="P792">
            <v>42877</v>
          </cell>
          <cell r="Z792">
            <v>573.21199999999999</v>
          </cell>
          <cell r="AO792" t="str">
            <v>N</v>
          </cell>
          <cell r="BA792">
            <v>24.391999999999999</v>
          </cell>
          <cell r="BF792">
            <v>0</v>
          </cell>
          <cell r="BG792">
            <v>0</v>
          </cell>
        </row>
        <row r="793">
          <cell r="D793" t="str">
            <v>CERO</v>
          </cell>
          <cell r="E793" t="str">
            <v>No</v>
          </cell>
          <cell r="P793">
            <v>42878</v>
          </cell>
          <cell r="Z793">
            <v>1151.6410000000001</v>
          </cell>
          <cell r="AO793" t="str">
            <v>N</v>
          </cell>
          <cell r="BA793">
            <v>49.006</v>
          </cell>
          <cell r="BF793">
            <v>0</v>
          </cell>
          <cell r="BG793">
            <v>0</v>
          </cell>
        </row>
        <row r="794">
          <cell r="D794" t="str">
            <v>CERO</v>
          </cell>
          <cell r="E794" t="str">
            <v>No</v>
          </cell>
          <cell r="P794">
            <v>42878</v>
          </cell>
          <cell r="Z794">
            <v>963.54700000000003</v>
          </cell>
          <cell r="AO794" t="str">
            <v>N</v>
          </cell>
          <cell r="BA794">
            <v>41.002000000000002</v>
          </cell>
          <cell r="BF794">
            <v>0</v>
          </cell>
          <cell r="BG794">
            <v>0</v>
          </cell>
        </row>
        <row r="795">
          <cell r="D795" t="str">
            <v>CERO</v>
          </cell>
          <cell r="E795" t="str">
            <v>No</v>
          </cell>
          <cell r="P795">
            <v>42878</v>
          </cell>
          <cell r="Z795">
            <v>621.80999999999995</v>
          </cell>
          <cell r="AO795" t="str">
            <v>N</v>
          </cell>
          <cell r="BA795">
            <v>26.46</v>
          </cell>
          <cell r="BF795">
            <v>0</v>
          </cell>
          <cell r="BG795">
            <v>0</v>
          </cell>
        </row>
        <row r="796">
          <cell r="D796" t="str">
            <v>CERO</v>
          </cell>
          <cell r="E796" t="str">
            <v>No</v>
          </cell>
          <cell r="P796">
            <v>42878</v>
          </cell>
          <cell r="Z796">
            <v>1126.355</v>
          </cell>
          <cell r="AO796" t="str">
            <v>N</v>
          </cell>
          <cell r="BA796">
            <v>47.93</v>
          </cell>
          <cell r="BF796">
            <v>0</v>
          </cell>
          <cell r="BG796">
            <v>0</v>
          </cell>
        </row>
        <row r="797">
          <cell r="D797" t="str">
            <v>CERO</v>
          </cell>
          <cell r="E797" t="str">
            <v>No</v>
          </cell>
          <cell r="P797">
            <v>42878</v>
          </cell>
          <cell r="Z797">
            <v>621.80999999999995</v>
          </cell>
          <cell r="AO797" t="str">
            <v>N</v>
          </cell>
          <cell r="BA797">
            <v>26.46</v>
          </cell>
          <cell r="BF797">
            <v>0</v>
          </cell>
          <cell r="BG797">
            <v>0</v>
          </cell>
        </row>
        <row r="798">
          <cell r="D798" t="str">
            <v>CERO</v>
          </cell>
          <cell r="E798" t="str">
            <v>No</v>
          </cell>
          <cell r="P798">
            <v>42879</v>
          </cell>
          <cell r="Z798">
            <v>963.54700000000003</v>
          </cell>
          <cell r="AO798" t="str">
            <v>N</v>
          </cell>
          <cell r="BA798">
            <v>41.002000000000002</v>
          </cell>
          <cell r="BF798">
            <v>0</v>
          </cell>
          <cell r="BG798">
            <v>0</v>
          </cell>
        </row>
        <row r="799">
          <cell r="D799" t="str">
            <v>CERO</v>
          </cell>
          <cell r="E799" t="str">
            <v>No</v>
          </cell>
          <cell r="P799">
            <v>42878</v>
          </cell>
          <cell r="Z799">
            <v>963.54700000000003</v>
          </cell>
          <cell r="AO799" t="str">
            <v>N</v>
          </cell>
          <cell r="BA799">
            <v>41.002000000000002</v>
          </cell>
          <cell r="BF799">
            <v>0</v>
          </cell>
          <cell r="BG799">
            <v>0</v>
          </cell>
        </row>
        <row r="800">
          <cell r="D800" t="str">
            <v>CERO</v>
          </cell>
          <cell r="E800" t="str">
            <v>No</v>
          </cell>
          <cell r="P800">
            <v>42881</v>
          </cell>
          <cell r="Z800">
            <v>901.08399999999995</v>
          </cell>
          <cell r="AO800" t="str">
            <v>N</v>
          </cell>
          <cell r="BA800">
            <v>38.344000000000001</v>
          </cell>
          <cell r="BF800">
            <v>0</v>
          </cell>
          <cell r="BG800">
            <v>0</v>
          </cell>
        </row>
        <row r="801">
          <cell r="D801" t="str">
            <v>CERO</v>
          </cell>
          <cell r="E801" t="str">
            <v>Yes</v>
          </cell>
          <cell r="P801">
            <v>42885</v>
          </cell>
          <cell r="Z801">
            <v>963.54700000000003</v>
          </cell>
          <cell r="AO801" t="str">
            <v>N</v>
          </cell>
          <cell r="BA801">
            <v>41.002000000000002</v>
          </cell>
          <cell r="BF801">
            <v>0</v>
          </cell>
          <cell r="BG801">
            <v>0</v>
          </cell>
        </row>
        <row r="802">
          <cell r="D802" t="str">
            <v>CERO</v>
          </cell>
          <cell r="E802" t="str">
            <v>No</v>
          </cell>
          <cell r="P802">
            <v>42878</v>
          </cell>
          <cell r="Z802">
            <v>573.21199999999999</v>
          </cell>
          <cell r="AO802" t="str">
            <v>N</v>
          </cell>
          <cell r="BA802">
            <v>24.391999999999999</v>
          </cell>
          <cell r="BF802">
            <v>0</v>
          </cell>
          <cell r="BG802">
            <v>0</v>
          </cell>
        </row>
        <row r="803">
          <cell r="D803" t="str">
            <v>CERO</v>
          </cell>
          <cell r="E803" t="str">
            <v>No</v>
          </cell>
          <cell r="P803">
            <v>42880</v>
          </cell>
          <cell r="Z803">
            <v>1126.355</v>
          </cell>
          <cell r="AO803" t="str">
            <v>N</v>
          </cell>
          <cell r="BA803">
            <v>47.93</v>
          </cell>
          <cell r="BF803">
            <v>0</v>
          </cell>
          <cell r="BG803">
            <v>0</v>
          </cell>
        </row>
        <row r="804">
          <cell r="D804" t="str">
            <v>CERO</v>
          </cell>
          <cell r="E804" t="str">
            <v>No</v>
          </cell>
          <cell r="P804">
            <v>42880</v>
          </cell>
          <cell r="Z804">
            <v>1126.355</v>
          </cell>
          <cell r="AO804" t="str">
            <v>N</v>
          </cell>
          <cell r="BA804">
            <v>47.93</v>
          </cell>
          <cell r="BF804">
            <v>0</v>
          </cell>
          <cell r="BG804">
            <v>0</v>
          </cell>
        </row>
        <row r="805">
          <cell r="D805" t="str">
            <v>CERO</v>
          </cell>
          <cell r="E805" t="str">
            <v>No</v>
          </cell>
          <cell r="P805">
            <v>42880</v>
          </cell>
          <cell r="Z805">
            <v>517.6345</v>
          </cell>
          <cell r="AO805" t="str">
            <v>N</v>
          </cell>
          <cell r="BA805">
            <v>22.027000000000001</v>
          </cell>
          <cell r="BF805">
            <v>0</v>
          </cell>
          <cell r="BG805">
            <v>0</v>
          </cell>
        </row>
        <row r="806">
          <cell r="D806" t="str">
            <v>CERO</v>
          </cell>
          <cell r="E806" t="str">
            <v>No</v>
          </cell>
          <cell r="P806">
            <v>42879</v>
          </cell>
          <cell r="Z806">
            <v>863.71900000000005</v>
          </cell>
          <cell r="AO806" t="str">
            <v>N</v>
          </cell>
          <cell r="BA806">
            <v>36.753999999999998</v>
          </cell>
          <cell r="BF806">
            <v>0</v>
          </cell>
          <cell r="BG806">
            <v>0</v>
          </cell>
        </row>
        <row r="807">
          <cell r="D807" t="str">
            <v>CERO</v>
          </cell>
          <cell r="E807" t="str">
            <v>No</v>
          </cell>
          <cell r="P807">
            <v>42884</v>
          </cell>
          <cell r="Z807">
            <v>963.54700000000003</v>
          </cell>
          <cell r="AO807" t="str">
            <v>N</v>
          </cell>
          <cell r="BA807">
            <v>41.002000000000002</v>
          </cell>
          <cell r="BF807">
            <v>0</v>
          </cell>
          <cell r="BG807">
            <v>0</v>
          </cell>
        </row>
        <row r="808">
          <cell r="D808" t="str">
            <v>CERO</v>
          </cell>
          <cell r="E808" t="str">
            <v>No</v>
          </cell>
          <cell r="P808">
            <v>42884</v>
          </cell>
          <cell r="Z808">
            <v>963.54700000000003</v>
          </cell>
          <cell r="AO808" t="str">
            <v>N</v>
          </cell>
          <cell r="BA808">
            <v>41.002000000000002</v>
          </cell>
          <cell r="BF808">
            <v>0</v>
          </cell>
          <cell r="BG808">
            <v>0</v>
          </cell>
        </row>
        <row r="809">
          <cell r="D809" t="str">
            <v>CERO</v>
          </cell>
          <cell r="E809" t="str">
            <v>No</v>
          </cell>
          <cell r="P809">
            <v>42884</v>
          </cell>
          <cell r="Z809">
            <v>1303.78</v>
          </cell>
          <cell r="AO809" t="str">
            <v>N</v>
          </cell>
          <cell r="BA809">
            <v>55.48</v>
          </cell>
          <cell r="BF809">
            <v>0</v>
          </cell>
          <cell r="BG809">
            <v>0</v>
          </cell>
        </row>
        <row r="810">
          <cell r="D810" t="str">
            <v>CERO</v>
          </cell>
          <cell r="E810" t="str">
            <v>Yes</v>
          </cell>
          <cell r="P810">
            <v>42886</v>
          </cell>
          <cell r="Z810">
            <v>679.64350000000002</v>
          </cell>
          <cell r="AO810" t="str">
            <v>N</v>
          </cell>
          <cell r="BA810">
            <v>28.920999999999999</v>
          </cell>
          <cell r="BF810">
            <v>0</v>
          </cell>
          <cell r="BG810">
            <v>0</v>
          </cell>
        </row>
        <row r="811">
          <cell r="D811" t="str">
            <v>CERO</v>
          </cell>
          <cell r="E811" t="str">
            <v>No</v>
          </cell>
          <cell r="P811">
            <v>42881</v>
          </cell>
          <cell r="Z811">
            <v>515.89549999999997</v>
          </cell>
          <cell r="AO811" t="str">
            <v>N</v>
          </cell>
          <cell r="BA811">
            <v>21.952999999999999</v>
          </cell>
          <cell r="BF811">
            <v>0</v>
          </cell>
          <cell r="BG811">
            <v>0</v>
          </cell>
        </row>
        <row r="812">
          <cell r="D812" t="str">
            <v>CERO</v>
          </cell>
          <cell r="E812" t="str">
            <v>No</v>
          </cell>
          <cell r="P812">
            <v>42882</v>
          </cell>
          <cell r="Z812">
            <v>1126.355</v>
          </cell>
          <cell r="AO812" t="str">
            <v>N</v>
          </cell>
          <cell r="BA812">
            <v>47.93</v>
          </cell>
          <cell r="BF812">
            <v>0</v>
          </cell>
          <cell r="BG812">
            <v>0</v>
          </cell>
        </row>
        <row r="813">
          <cell r="D813" t="str">
            <v>CERO</v>
          </cell>
          <cell r="E813" t="str">
            <v>No</v>
          </cell>
          <cell r="P813">
            <v>42885</v>
          </cell>
          <cell r="Z813">
            <v>901.08399999999995</v>
          </cell>
          <cell r="AO813" t="str">
            <v>N</v>
          </cell>
          <cell r="BA813">
            <v>38.344000000000001</v>
          </cell>
          <cell r="BF813">
            <v>0</v>
          </cell>
          <cell r="BG813">
            <v>0</v>
          </cell>
        </row>
        <row r="814">
          <cell r="D814" t="str">
            <v>CERO</v>
          </cell>
          <cell r="E814" t="str">
            <v>No</v>
          </cell>
          <cell r="P814">
            <v>42886</v>
          </cell>
          <cell r="Z814">
            <v>1126.355</v>
          </cell>
          <cell r="AO814" t="str">
            <v>N</v>
          </cell>
          <cell r="BA814">
            <v>47.93</v>
          </cell>
          <cell r="BF814">
            <v>0</v>
          </cell>
          <cell r="BG814">
            <v>0</v>
          </cell>
        </row>
        <row r="815">
          <cell r="D815" t="str">
            <v>CERO</v>
          </cell>
          <cell r="E815" t="str">
            <v>No</v>
          </cell>
          <cell r="P815">
            <v>42885</v>
          </cell>
          <cell r="Z815">
            <v>963.54700000000003</v>
          </cell>
          <cell r="AO815" t="str">
            <v>N</v>
          </cell>
          <cell r="BA815">
            <v>41.002000000000002</v>
          </cell>
          <cell r="BF815">
            <v>0</v>
          </cell>
          <cell r="BG815">
            <v>0</v>
          </cell>
        </row>
        <row r="816">
          <cell r="D816" t="str">
            <v>CERO</v>
          </cell>
          <cell r="E816" t="str">
            <v>No</v>
          </cell>
          <cell r="P816">
            <v>42877</v>
          </cell>
          <cell r="Z816">
            <v>1126.355</v>
          </cell>
          <cell r="AO816" t="str">
            <v>N</v>
          </cell>
          <cell r="BA816">
            <v>47.93</v>
          </cell>
          <cell r="BF816">
            <v>0</v>
          </cell>
          <cell r="BG816">
            <v>0</v>
          </cell>
        </row>
        <row r="817">
          <cell r="D817" t="str">
            <v>CERO</v>
          </cell>
          <cell r="E817" t="str">
            <v>No</v>
          </cell>
          <cell r="P817">
            <v>42880</v>
          </cell>
          <cell r="Z817">
            <v>517.6345</v>
          </cell>
          <cell r="AO817" t="str">
            <v>N</v>
          </cell>
          <cell r="BA817">
            <v>22.027000000000001</v>
          </cell>
          <cell r="BF817">
            <v>0</v>
          </cell>
          <cell r="BG817">
            <v>0</v>
          </cell>
        </row>
        <row r="818">
          <cell r="D818" t="str">
            <v>CERO</v>
          </cell>
          <cell r="E818" t="str">
            <v>No</v>
          </cell>
          <cell r="P818">
            <v>42872</v>
          </cell>
          <cell r="Z818">
            <v>573.21199999999999</v>
          </cell>
          <cell r="AO818" t="str">
            <v>N</v>
          </cell>
          <cell r="BA818">
            <v>24.391999999999999</v>
          </cell>
          <cell r="BF818">
            <v>0</v>
          </cell>
          <cell r="BG818">
            <v>0</v>
          </cell>
        </row>
        <row r="819">
          <cell r="D819" t="str">
            <v>CERO</v>
          </cell>
          <cell r="E819" t="str">
            <v>No</v>
          </cell>
          <cell r="P819">
            <v>42883</v>
          </cell>
          <cell r="Z819">
            <v>517.6345</v>
          </cell>
          <cell r="AO819" t="str">
            <v>N</v>
          </cell>
          <cell r="BA819">
            <v>22.027000000000001</v>
          </cell>
          <cell r="BF819">
            <v>0</v>
          </cell>
          <cell r="BG819">
            <v>0</v>
          </cell>
        </row>
        <row r="820">
          <cell r="D820" t="str">
            <v>CERO</v>
          </cell>
          <cell r="E820" t="str">
            <v>No</v>
          </cell>
          <cell r="P820">
            <v>42884</v>
          </cell>
          <cell r="Z820">
            <v>963.54700000000003</v>
          </cell>
          <cell r="AO820" t="str">
            <v>N</v>
          </cell>
          <cell r="BA820">
            <v>41.002000000000002</v>
          </cell>
          <cell r="BF820">
            <v>0</v>
          </cell>
          <cell r="BG820">
            <v>0</v>
          </cell>
        </row>
        <row r="821">
          <cell r="D821" t="str">
            <v>CERO</v>
          </cell>
          <cell r="E821" t="str">
            <v>No</v>
          </cell>
          <cell r="P821">
            <v>42885</v>
          </cell>
          <cell r="Z821">
            <v>679.64350000000002</v>
          </cell>
          <cell r="AO821" t="str">
            <v>N</v>
          </cell>
          <cell r="BA821">
            <v>28.920999999999999</v>
          </cell>
          <cell r="BF821">
            <v>0</v>
          </cell>
          <cell r="BG821">
            <v>0</v>
          </cell>
        </row>
        <row r="822">
          <cell r="D822" t="str">
            <v>CERO</v>
          </cell>
          <cell r="E822" t="str">
            <v>No</v>
          </cell>
          <cell r="P822">
            <v>42885</v>
          </cell>
          <cell r="Z822">
            <v>573.21199999999999</v>
          </cell>
          <cell r="AO822" t="str">
            <v>N</v>
          </cell>
          <cell r="BA822">
            <v>24.391999999999999</v>
          </cell>
          <cell r="BF822">
            <v>0</v>
          </cell>
          <cell r="BG822">
            <v>0</v>
          </cell>
        </row>
        <row r="823">
          <cell r="D823" t="str">
            <v>CERO</v>
          </cell>
          <cell r="E823" t="str">
            <v>No</v>
          </cell>
          <cell r="P823">
            <v>42884</v>
          </cell>
          <cell r="Z823">
            <v>1650.405</v>
          </cell>
          <cell r="AO823" t="str">
            <v>N</v>
          </cell>
          <cell r="BA823">
            <v>70.23</v>
          </cell>
          <cell r="BF823">
            <v>0</v>
          </cell>
          <cell r="BG823">
            <v>0</v>
          </cell>
        </row>
        <row r="824">
          <cell r="D824" t="str">
            <v>CERO</v>
          </cell>
          <cell r="E824" t="str">
            <v>No</v>
          </cell>
          <cell r="P824">
            <v>42885</v>
          </cell>
          <cell r="Z824">
            <v>515.89549999999997</v>
          </cell>
          <cell r="AO824" t="str">
            <v>N</v>
          </cell>
          <cell r="BA824">
            <v>21.952999999999999</v>
          </cell>
          <cell r="BF824">
            <v>0</v>
          </cell>
          <cell r="BG824">
            <v>0</v>
          </cell>
        </row>
        <row r="825">
          <cell r="D825" t="str">
            <v>CERO</v>
          </cell>
          <cell r="E825" t="str">
            <v>No</v>
          </cell>
          <cell r="P825">
            <v>42883</v>
          </cell>
          <cell r="Z825">
            <v>963.54700000000003</v>
          </cell>
          <cell r="AO825" t="str">
            <v>N</v>
          </cell>
          <cell r="BA825">
            <v>41.002000000000002</v>
          </cell>
          <cell r="BF825">
            <v>0</v>
          </cell>
          <cell r="BG825">
            <v>0</v>
          </cell>
        </row>
        <row r="826">
          <cell r="D826" t="str">
            <v>CERO</v>
          </cell>
          <cell r="E826" t="str">
            <v>No</v>
          </cell>
          <cell r="P826">
            <v>42883</v>
          </cell>
          <cell r="Z826">
            <v>963.54700000000003</v>
          </cell>
          <cell r="AO826" t="str">
            <v>N</v>
          </cell>
          <cell r="BA826">
            <v>41.002000000000002</v>
          </cell>
          <cell r="BF826">
            <v>0</v>
          </cell>
          <cell r="BG826">
            <v>0</v>
          </cell>
        </row>
        <row r="827">
          <cell r="D827" t="str">
            <v>CERO</v>
          </cell>
          <cell r="E827" t="str">
            <v>No</v>
          </cell>
          <cell r="P827">
            <v>42872</v>
          </cell>
          <cell r="Z827">
            <v>414.11700000000002</v>
          </cell>
          <cell r="AO827" t="str">
            <v>N</v>
          </cell>
          <cell r="BA827">
            <v>17.622</v>
          </cell>
          <cell r="BF827">
            <v>0</v>
          </cell>
          <cell r="BG827">
            <v>0</v>
          </cell>
        </row>
        <row r="828">
          <cell r="D828" t="str">
            <v>CERO</v>
          </cell>
          <cell r="E828" t="str">
            <v>No</v>
          </cell>
          <cell r="P828">
            <v>42870</v>
          </cell>
          <cell r="Z828">
            <v>1126.355</v>
          </cell>
          <cell r="AO828" t="str">
            <v>N</v>
          </cell>
          <cell r="BA828">
            <v>47.93</v>
          </cell>
          <cell r="BF828">
            <v>0</v>
          </cell>
          <cell r="BG828">
            <v>0</v>
          </cell>
        </row>
        <row r="829">
          <cell r="D829" t="str">
            <v>CERO</v>
          </cell>
          <cell r="E829" t="str">
            <v>No</v>
          </cell>
          <cell r="P829">
            <v>42860</v>
          </cell>
          <cell r="Z829">
            <v>748.33399999999995</v>
          </cell>
          <cell r="AO829" t="str">
            <v>N</v>
          </cell>
          <cell r="BA829">
            <v>31.844000000000001</v>
          </cell>
          <cell r="BF829">
            <v>0</v>
          </cell>
          <cell r="BG829">
            <v>0</v>
          </cell>
        </row>
        <row r="830">
          <cell r="D830" t="str">
            <v>CERO</v>
          </cell>
          <cell r="E830" t="str">
            <v>No</v>
          </cell>
          <cell r="P830">
            <v>42886</v>
          </cell>
          <cell r="Z830">
            <v>1059.5250000000001</v>
          </cell>
          <cell r="AO830" t="str">
            <v>N</v>
          </cell>
          <cell r="BA830">
            <v>42.381</v>
          </cell>
          <cell r="BF830">
            <v>0</v>
          </cell>
          <cell r="BG830">
            <v>0</v>
          </cell>
        </row>
        <row r="831">
          <cell r="D831" t="str">
            <v>CERO</v>
          </cell>
          <cell r="E831" t="str">
            <v>No</v>
          </cell>
          <cell r="P831">
            <v>42892</v>
          </cell>
          <cell r="Z831">
            <v>1150.32</v>
          </cell>
          <cell r="AO831" t="str">
            <v>N</v>
          </cell>
          <cell r="BA831">
            <v>47.93</v>
          </cell>
          <cell r="BF831">
            <v>0</v>
          </cell>
          <cell r="BG831">
            <v>0</v>
          </cell>
        </row>
        <row r="832">
          <cell r="D832" t="str">
            <v>CERO</v>
          </cell>
          <cell r="E832" t="str">
            <v>No</v>
          </cell>
          <cell r="P832">
            <v>42898</v>
          </cell>
          <cell r="Z832">
            <v>585.40800000000002</v>
          </cell>
          <cell r="AO832" t="str">
            <v>N</v>
          </cell>
          <cell r="BA832">
            <v>24.391999999999999</v>
          </cell>
          <cell r="BF832">
            <v>0</v>
          </cell>
          <cell r="BG832">
            <v>0</v>
          </cell>
        </row>
        <row r="833">
          <cell r="D833" t="str">
            <v>CERO</v>
          </cell>
          <cell r="E833" t="str">
            <v>No</v>
          </cell>
          <cell r="P833">
            <v>42892</v>
          </cell>
          <cell r="Z833">
            <v>579.4</v>
          </cell>
          <cell r="AO833" t="str">
            <v>N</v>
          </cell>
          <cell r="BA833">
            <v>23.175999999999998</v>
          </cell>
          <cell r="BF833">
            <v>0</v>
          </cell>
          <cell r="BG833">
            <v>0</v>
          </cell>
        </row>
        <row r="834">
          <cell r="D834" t="str">
            <v>CERO</v>
          </cell>
          <cell r="E834" t="str">
            <v>No</v>
          </cell>
          <cell r="P834">
            <v>42892</v>
          </cell>
          <cell r="Z834">
            <v>495.72500000000002</v>
          </cell>
          <cell r="AO834" t="str">
            <v>N</v>
          </cell>
          <cell r="BA834">
            <v>19.829000000000001</v>
          </cell>
          <cell r="BF834">
            <v>0</v>
          </cell>
          <cell r="BG834">
            <v>0</v>
          </cell>
        </row>
        <row r="835">
          <cell r="D835" t="str">
            <v>CERO</v>
          </cell>
          <cell r="E835" t="str">
            <v>Yes</v>
          </cell>
          <cell r="P835">
            <v>42892</v>
          </cell>
          <cell r="Z835">
            <v>1059.5250000000001</v>
          </cell>
          <cell r="AO835" t="str">
            <v>N</v>
          </cell>
          <cell r="BA835">
            <v>42.381</v>
          </cell>
          <cell r="BF835">
            <v>0</v>
          </cell>
          <cell r="BG835">
            <v>0</v>
          </cell>
        </row>
        <row r="836">
          <cell r="D836" t="str">
            <v>CERO</v>
          </cell>
          <cell r="E836" t="str">
            <v>No</v>
          </cell>
          <cell r="P836">
            <v>42895</v>
          </cell>
          <cell r="Z836">
            <v>548.82500000000005</v>
          </cell>
          <cell r="AO836" t="str">
            <v>N</v>
          </cell>
          <cell r="BA836">
            <v>21.952999999999999</v>
          </cell>
          <cell r="BF836">
            <v>0</v>
          </cell>
          <cell r="BG836">
            <v>0</v>
          </cell>
        </row>
        <row r="837">
          <cell r="D837" t="str">
            <v>CERO</v>
          </cell>
          <cell r="E837" t="str">
            <v>No</v>
          </cell>
          <cell r="P837">
            <v>42895</v>
          </cell>
          <cell r="Z837">
            <v>1078.425</v>
          </cell>
          <cell r="AO837" t="str">
            <v>N</v>
          </cell>
          <cell r="BA837">
            <v>43.137</v>
          </cell>
          <cell r="BF837">
            <v>0</v>
          </cell>
          <cell r="BG837">
            <v>0</v>
          </cell>
        </row>
        <row r="838">
          <cell r="D838" t="str">
            <v>CERO</v>
          </cell>
          <cell r="E838" t="str">
            <v>Yes</v>
          </cell>
          <cell r="P838">
            <v>42863</v>
          </cell>
          <cell r="Z838">
            <v>1214.722</v>
          </cell>
          <cell r="AO838" t="str">
            <v>N</v>
          </cell>
          <cell r="BA838">
            <v>52.814</v>
          </cell>
          <cell r="BF838">
            <v>0</v>
          </cell>
          <cell r="BG838">
            <v>0</v>
          </cell>
        </row>
        <row r="839">
          <cell r="D839" t="str">
            <v>CERO</v>
          </cell>
          <cell r="E839" t="str">
            <v>No</v>
          </cell>
          <cell r="P839">
            <v>42899</v>
          </cell>
          <cell r="Z839">
            <v>565.47500000000002</v>
          </cell>
          <cell r="AO839" t="str">
            <v>N</v>
          </cell>
          <cell r="BA839">
            <v>22.619</v>
          </cell>
          <cell r="BF839">
            <v>0</v>
          </cell>
          <cell r="BG839">
            <v>0</v>
          </cell>
        </row>
        <row r="840">
          <cell r="D840" t="str">
            <v>CERO</v>
          </cell>
          <cell r="E840" t="str">
            <v>No</v>
          </cell>
          <cell r="P840">
            <v>42899</v>
          </cell>
          <cell r="Z840">
            <v>1198.25</v>
          </cell>
          <cell r="AO840" t="str">
            <v>N</v>
          </cell>
          <cell r="BA840">
            <v>47.93</v>
          </cell>
          <cell r="BF840">
            <v>0</v>
          </cell>
          <cell r="BG840">
            <v>0</v>
          </cell>
        </row>
        <row r="841">
          <cell r="D841" t="str">
            <v>CERO</v>
          </cell>
          <cell r="E841" t="str">
            <v>No</v>
          </cell>
          <cell r="P841">
            <v>42888</v>
          </cell>
          <cell r="Z841">
            <v>1102.3900000000001</v>
          </cell>
          <cell r="AO841" t="str">
            <v>N</v>
          </cell>
          <cell r="BA841">
            <v>47.93</v>
          </cell>
          <cell r="BF841">
            <v>0</v>
          </cell>
          <cell r="BG841">
            <v>0</v>
          </cell>
        </row>
        <row r="842">
          <cell r="D842" t="str">
            <v>CERO</v>
          </cell>
          <cell r="E842" t="str">
            <v>No</v>
          </cell>
          <cell r="P842">
            <v>42900</v>
          </cell>
          <cell r="Z842">
            <v>1198.25</v>
          </cell>
          <cell r="AO842" t="str">
            <v>N</v>
          </cell>
          <cell r="BA842">
            <v>47.93</v>
          </cell>
          <cell r="BF842">
            <v>0</v>
          </cell>
          <cell r="BG842">
            <v>0</v>
          </cell>
        </row>
        <row r="843">
          <cell r="D843" t="str">
            <v>CERO</v>
          </cell>
          <cell r="E843" t="str">
            <v>No</v>
          </cell>
          <cell r="P843">
            <v>42900</v>
          </cell>
          <cell r="Z843">
            <v>1198.25</v>
          </cell>
          <cell r="AO843" t="str">
            <v>N</v>
          </cell>
          <cell r="BA843">
            <v>47.93</v>
          </cell>
          <cell r="BF843">
            <v>0</v>
          </cell>
          <cell r="BG843">
            <v>0</v>
          </cell>
        </row>
        <row r="844">
          <cell r="D844" t="str">
            <v>CERO</v>
          </cell>
          <cell r="E844" t="str">
            <v>No</v>
          </cell>
          <cell r="P844">
            <v>42900</v>
          </cell>
          <cell r="Z844">
            <v>550.67499999999995</v>
          </cell>
          <cell r="AO844" t="str">
            <v>N</v>
          </cell>
          <cell r="BA844">
            <v>22.027000000000001</v>
          </cell>
          <cell r="BF844">
            <v>0</v>
          </cell>
          <cell r="BG844">
            <v>0</v>
          </cell>
        </row>
        <row r="845">
          <cell r="D845" t="str">
            <v>CERO</v>
          </cell>
          <cell r="E845" t="str">
            <v>No</v>
          </cell>
          <cell r="P845">
            <v>42899</v>
          </cell>
          <cell r="Z845">
            <v>598.66700000000003</v>
          </cell>
          <cell r="AO845" t="str">
            <v>N</v>
          </cell>
          <cell r="BA845">
            <v>26.029</v>
          </cell>
          <cell r="BF845">
            <v>0</v>
          </cell>
          <cell r="BG845">
            <v>0</v>
          </cell>
        </row>
        <row r="846">
          <cell r="D846" t="str">
            <v>CERO</v>
          </cell>
          <cell r="E846" t="str">
            <v>No</v>
          </cell>
          <cell r="P846">
            <v>42900</v>
          </cell>
          <cell r="Z846">
            <v>1025.05</v>
          </cell>
          <cell r="AO846" t="str">
            <v>N</v>
          </cell>
          <cell r="BA846">
            <v>41.002000000000002</v>
          </cell>
          <cell r="BF846">
            <v>0</v>
          </cell>
          <cell r="BG846">
            <v>0</v>
          </cell>
        </row>
        <row r="847">
          <cell r="D847" t="str">
            <v>CERO</v>
          </cell>
          <cell r="E847" t="str">
            <v>No</v>
          </cell>
          <cell r="P847">
            <v>42898</v>
          </cell>
          <cell r="Z847">
            <v>1531.425</v>
          </cell>
          <cell r="AO847" t="str">
            <v>N</v>
          </cell>
          <cell r="BA847">
            <v>61.256999999999998</v>
          </cell>
          <cell r="BF847">
            <v>0</v>
          </cell>
          <cell r="BG847">
            <v>0</v>
          </cell>
        </row>
        <row r="848">
          <cell r="D848" t="str">
            <v>CERO</v>
          </cell>
          <cell r="E848" t="str">
            <v>No</v>
          </cell>
          <cell r="P848">
            <v>42898</v>
          </cell>
          <cell r="Z848">
            <v>1025.05</v>
          </cell>
          <cell r="AO848" t="str">
            <v>N</v>
          </cell>
          <cell r="BA848">
            <v>41.002000000000002</v>
          </cell>
          <cell r="BF848">
            <v>0</v>
          </cell>
          <cell r="BG848">
            <v>0</v>
          </cell>
        </row>
        <row r="849">
          <cell r="D849" t="str">
            <v>CERO</v>
          </cell>
          <cell r="E849" t="str">
            <v>No</v>
          </cell>
          <cell r="P849">
            <v>42898</v>
          </cell>
          <cell r="Z849">
            <v>609.79999999999995</v>
          </cell>
          <cell r="AO849" t="str">
            <v>N</v>
          </cell>
          <cell r="BA849">
            <v>24.391999999999999</v>
          </cell>
          <cell r="BF849">
            <v>0</v>
          </cell>
          <cell r="BG849">
            <v>0</v>
          </cell>
        </row>
        <row r="850">
          <cell r="D850" t="str">
            <v>CERO</v>
          </cell>
          <cell r="E850" t="str">
            <v>No</v>
          </cell>
          <cell r="P850">
            <v>42898</v>
          </cell>
          <cell r="Z850">
            <v>1198.25</v>
          </cell>
          <cell r="AO850" t="str">
            <v>N</v>
          </cell>
          <cell r="BA850">
            <v>47.93</v>
          </cell>
          <cell r="BF850">
            <v>0</v>
          </cell>
          <cell r="BG850">
            <v>0</v>
          </cell>
        </row>
        <row r="851">
          <cell r="D851" t="str">
            <v>CERO</v>
          </cell>
          <cell r="E851" t="str">
            <v>No</v>
          </cell>
          <cell r="P851">
            <v>42902</v>
          </cell>
          <cell r="Z851">
            <v>1721</v>
          </cell>
          <cell r="AO851" t="str">
            <v>N</v>
          </cell>
          <cell r="BA851">
            <v>68.84</v>
          </cell>
          <cell r="BF851">
            <v>0</v>
          </cell>
          <cell r="BG851">
            <v>0</v>
          </cell>
        </row>
        <row r="852">
          <cell r="D852" t="str">
            <v>CERO</v>
          </cell>
          <cell r="E852" t="str">
            <v>No</v>
          </cell>
          <cell r="P852">
            <v>42902</v>
          </cell>
          <cell r="Z852">
            <v>1721</v>
          </cell>
          <cell r="AO852" t="str">
            <v>N</v>
          </cell>
          <cell r="BA852">
            <v>68.84</v>
          </cell>
          <cell r="BF852">
            <v>0</v>
          </cell>
          <cell r="BG852">
            <v>0</v>
          </cell>
        </row>
        <row r="853">
          <cell r="D853" t="str">
            <v>CERO</v>
          </cell>
          <cell r="E853" t="str">
            <v>No</v>
          </cell>
          <cell r="P853">
            <v>42899</v>
          </cell>
          <cell r="Z853">
            <v>496.52499999999998</v>
          </cell>
          <cell r="AO853" t="str">
            <v>N</v>
          </cell>
          <cell r="BA853">
            <v>19.861000000000001</v>
          </cell>
          <cell r="BF853">
            <v>0</v>
          </cell>
          <cell r="BG853">
            <v>0</v>
          </cell>
        </row>
        <row r="854">
          <cell r="D854" t="str">
            <v>CERO</v>
          </cell>
          <cell r="E854" t="str">
            <v>Yes</v>
          </cell>
          <cell r="P854">
            <v>42898</v>
          </cell>
          <cell r="Z854">
            <v>1025.05</v>
          </cell>
          <cell r="AO854" t="str">
            <v>N</v>
          </cell>
          <cell r="BA854">
            <v>41.002000000000002</v>
          </cell>
          <cell r="BF854">
            <v>0</v>
          </cell>
          <cell r="BG854">
            <v>0</v>
          </cell>
        </row>
        <row r="855">
          <cell r="D855" t="str">
            <v>CERO</v>
          </cell>
          <cell r="E855" t="str">
            <v>Yes</v>
          </cell>
          <cell r="P855">
            <v>42825</v>
          </cell>
          <cell r="Z855">
            <v>2108.34</v>
          </cell>
          <cell r="AO855" t="str">
            <v>N</v>
          </cell>
          <cell r="BA855" t="str">
            <v>0124.020</v>
          </cell>
          <cell r="BF855">
            <v>0</v>
          </cell>
          <cell r="BG855">
            <v>0</v>
          </cell>
        </row>
        <row r="856">
          <cell r="D856" t="str">
            <v>CERO</v>
          </cell>
          <cell r="E856" t="str">
            <v>Yes</v>
          </cell>
          <cell r="P856">
            <v>42825</v>
          </cell>
          <cell r="Z856">
            <v>2101</v>
          </cell>
          <cell r="AO856" t="str">
            <v>N</v>
          </cell>
          <cell r="BA856" t="str">
            <v>0137.320</v>
          </cell>
          <cell r="BF856">
            <v>0</v>
          </cell>
          <cell r="BG856">
            <v>0</v>
          </cell>
        </row>
        <row r="857">
          <cell r="D857" t="str">
            <v>CERO</v>
          </cell>
          <cell r="E857" t="str">
            <v>Yes</v>
          </cell>
          <cell r="P857">
            <v>42825</v>
          </cell>
          <cell r="Z857">
            <v>2105.2800000000002</v>
          </cell>
          <cell r="AO857" t="str">
            <v>N</v>
          </cell>
          <cell r="BA857" t="str">
            <v>0123.840</v>
          </cell>
          <cell r="BF857">
            <v>0</v>
          </cell>
          <cell r="BG857">
            <v>0</v>
          </cell>
        </row>
        <row r="858">
          <cell r="D858" t="str">
            <v>CERO</v>
          </cell>
          <cell r="E858" t="str">
            <v>Yes</v>
          </cell>
          <cell r="P858">
            <v>42825</v>
          </cell>
          <cell r="Z858">
            <v>1093.03</v>
          </cell>
          <cell r="AO858" t="str">
            <v>N</v>
          </cell>
          <cell r="BA858" t="str">
            <v>0071.440</v>
          </cell>
          <cell r="BF858">
            <v>0</v>
          </cell>
          <cell r="BG858">
            <v>0</v>
          </cell>
        </row>
        <row r="859">
          <cell r="D859" t="str">
            <v>CERO</v>
          </cell>
          <cell r="E859" t="str">
            <v>Yes</v>
          </cell>
          <cell r="P859">
            <v>42866</v>
          </cell>
          <cell r="Z859">
            <v>606.34</v>
          </cell>
          <cell r="AO859" t="str">
            <v>N</v>
          </cell>
          <cell r="BA859">
            <v>21.655000000000001</v>
          </cell>
          <cell r="BF859">
            <v>0</v>
          </cell>
          <cell r="BG859">
            <v>0</v>
          </cell>
        </row>
        <row r="860">
          <cell r="D860" t="str">
            <v>CERO</v>
          </cell>
          <cell r="E860" t="str">
            <v>Yes</v>
          </cell>
          <cell r="P860">
            <v>42872</v>
          </cell>
          <cell r="Z860">
            <v>1138.2</v>
          </cell>
          <cell r="AO860" t="str">
            <v>N</v>
          </cell>
          <cell r="BA860">
            <v>40.65</v>
          </cell>
          <cell r="BF860">
            <v>0</v>
          </cell>
          <cell r="BG860">
            <v>0</v>
          </cell>
        </row>
        <row r="861">
          <cell r="D861" t="str">
            <v>CERO</v>
          </cell>
          <cell r="E861" t="str">
            <v>Yes</v>
          </cell>
          <cell r="P861">
            <v>42879</v>
          </cell>
          <cell r="Z861">
            <v>1138.2</v>
          </cell>
          <cell r="AO861" t="str">
            <v>N</v>
          </cell>
          <cell r="BA861">
            <v>40.65</v>
          </cell>
          <cell r="BF861">
            <v>0</v>
          </cell>
          <cell r="BG861">
            <v>0</v>
          </cell>
        </row>
        <row r="862">
          <cell r="D862" t="str">
            <v>CERO</v>
          </cell>
          <cell r="E862" t="str">
            <v>Yes</v>
          </cell>
          <cell r="P862">
            <v>42885</v>
          </cell>
          <cell r="Z862">
            <v>1233.624</v>
          </cell>
          <cell r="AO862" t="str">
            <v>N</v>
          </cell>
          <cell r="BA862">
            <v>44.058</v>
          </cell>
          <cell r="BF862">
            <v>0</v>
          </cell>
          <cell r="BG862">
            <v>0</v>
          </cell>
        </row>
        <row r="863">
          <cell r="D863" t="str">
            <v>CERO</v>
          </cell>
          <cell r="E863" t="str">
            <v>No</v>
          </cell>
          <cell r="P863">
            <v>42858</v>
          </cell>
          <cell r="Z863">
            <v>0</v>
          </cell>
          <cell r="AO863" t="str">
            <v>N</v>
          </cell>
          <cell r="BA863">
            <v>40.65</v>
          </cell>
          <cell r="BF863">
            <v>0</v>
          </cell>
          <cell r="BG863">
            <v>0</v>
          </cell>
        </row>
        <row r="864">
          <cell r="D864" t="str">
            <v>CERO</v>
          </cell>
          <cell r="E864" t="str">
            <v>Yes</v>
          </cell>
          <cell r="P864">
            <v>42870</v>
          </cell>
          <cell r="Z864">
            <v>1138.2</v>
          </cell>
          <cell r="AO864" t="str">
            <v>N</v>
          </cell>
          <cell r="BA864">
            <v>40.65</v>
          </cell>
          <cell r="BF864">
            <v>0</v>
          </cell>
          <cell r="BG864">
            <v>0</v>
          </cell>
        </row>
        <row r="865">
          <cell r="D865" t="str">
            <v>CERO</v>
          </cell>
          <cell r="E865" t="str">
            <v>Yes</v>
          </cell>
          <cell r="P865">
            <v>42877</v>
          </cell>
          <cell r="Z865">
            <v>1138.2</v>
          </cell>
          <cell r="AO865" t="str">
            <v>N</v>
          </cell>
          <cell r="BA865">
            <v>40.65</v>
          </cell>
          <cell r="BF865">
            <v>0</v>
          </cell>
          <cell r="BG865">
            <v>0</v>
          </cell>
        </row>
        <row r="866">
          <cell r="D866" t="str">
            <v>CERO</v>
          </cell>
          <cell r="E866" t="str">
            <v>Yes</v>
          </cell>
          <cell r="P866">
            <v>42885</v>
          </cell>
          <cell r="Z866">
            <v>606.34</v>
          </cell>
          <cell r="AO866" t="str">
            <v>N</v>
          </cell>
          <cell r="BA866">
            <v>21.655000000000001</v>
          </cell>
          <cell r="BF866">
            <v>0</v>
          </cell>
          <cell r="BG866">
            <v>0</v>
          </cell>
        </row>
        <row r="867">
          <cell r="D867" t="str">
            <v>CERO</v>
          </cell>
          <cell r="E867" t="str">
            <v>Yes</v>
          </cell>
          <cell r="P867">
            <v>42886</v>
          </cell>
          <cell r="Z867">
            <v>0</v>
          </cell>
          <cell r="AO867" t="str">
            <v>N</v>
          </cell>
          <cell r="BA867">
            <v>51.298999999999999</v>
          </cell>
          <cell r="BF867">
            <v>0</v>
          </cell>
          <cell r="BG867">
            <v>0</v>
          </cell>
        </row>
        <row r="868">
          <cell r="D868" t="str">
            <v>CERO</v>
          </cell>
          <cell r="E868" t="str">
            <v>Yes</v>
          </cell>
          <cell r="P868">
            <v>42886</v>
          </cell>
          <cell r="Z868">
            <v>0</v>
          </cell>
          <cell r="AO868" t="str">
            <v>N</v>
          </cell>
          <cell r="BA868">
            <v>51.298999999999999</v>
          </cell>
          <cell r="BF868">
            <v>0</v>
          </cell>
          <cell r="BG868">
            <v>0</v>
          </cell>
        </row>
        <row r="869">
          <cell r="D869" t="str">
            <v>CERO</v>
          </cell>
          <cell r="E869" t="str">
            <v>No</v>
          </cell>
          <cell r="P869">
            <v>42867</v>
          </cell>
          <cell r="Z869">
            <v>536.64800000000002</v>
          </cell>
          <cell r="AO869" t="str">
            <v>N</v>
          </cell>
          <cell r="BA869">
            <v>19.166</v>
          </cell>
          <cell r="BF869">
            <v>0</v>
          </cell>
          <cell r="BG869">
            <v>0</v>
          </cell>
        </row>
        <row r="870">
          <cell r="D870" t="str">
            <v>CERO</v>
          </cell>
          <cell r="E870" t="str">
            <v>No</v>
          </cell>
          <cell r="P870">
            <v>42874</v>
          </cell>
          <cell r="Z870">
            <v>1673.7840000000001</v>
          </cell>
          <cell r="AO870" t="str">
            <v>N</v>
          </cell>
          <cell r="BA870">
            <v>59.777999999999999</v>
          </cell>
          <cell r="BF870">
            <v>0</v>
          </cell>
          <cell r="BG870">
            <v>0</v>
          </cell>
        </row>
        <row r="871">
          <cell r="D871" t="str">
            <v>CERO</v>
          </cell>
          <cell r="E871" t="str">
            <v>Yes</v>
          </cell>
          <cell r="P871">
            <v>42886</v>
          </cell>
          <cell r="Z871">
            <v>1283.1279999999999</v>
          </cell>
          <cell r="AO871" t="str">
            <v>N</v>
          </cell>
          <cell r="BA871">
            <v>45.826000000000001</v>
          </cell>
          <cell r="BF871">
            <v>0</v>
          </cell>
          <cell r="BG871">
            <v>0</v>
          </cell>
        </row>
        <row r="872">
          <cell r="D872" t="str">
            <v>CERO</v>
          </cell>
          <cell r="E872" t="str">
            <v>Yes</v>
          </cell>
          <cell r="P872">
            <v>42886</v>
          </cell>
          <cell r="Z872">
            <v>1283.1279999999999</v>
          </cell>
          <cell r="AO872" t="str">
            <v>N</v>
          </cell>
          <cell r="BA872">
            <v>45.826000000000001</v>
          </cell>
          <cell r="BF872">
            <v>0</v>
          </cell>
          <cell r="BG872">
            <v>0</v>
          </cell>
        </row>
        <row r="873">
          <cell r="D873" t="str">
            <v>CERO</v>
          </cell>
          <cell r="E873" t="str">
            <v>Yes</v>
          </cell>
          <cell r="P873">
            <v>42886</v>
          </cell>
          <cell r="Z873">
            <v>1283.1279999999999</v>
          </cell>
          <cell r="AO873" t="str">
            <v>N</v>
          </cell>
          <cell r="BA873">
            <v>45.826000000000001</v>
          </cell>
          <cell r="BF873">
            <v>0</v>
          </cell>
          <cell r="BG873">
            <v>0</v>
          </cell>
        </row>
        <row r="874">
          <cell r="D874" t="str">
            <v>CERO</v>
          </cell>
          <cell r="E874" t="str">
            <v>Yes</v>
          </cell>
          <cell r="P874">
            <v>42886</v>
          </cell>
          <cell r="Z874">
            <v>1283.1279999999999</v>
          </cell>
          <cell r="AO874" t="str">
            <v>N</v>
          </cell>
          <cell r="BA874">
            <v>45.826000000000001</v>
          </cell>
          <cell r="BF874">
            <v>0</v>
          </cell>
          <cell r="BG874">
            <v>0</v>
          </cell>
        </row>
        <row r="875">
          <cell r="D875" t="str">
            <v>CERO</v>
          </cell>
          <cell r="E875" t="str">
            <v>No</v>
          </cell>
          <cell r="P875">
            <v>42886</v>
          </cell>
          <cell r="Z875">
            <v>0</v>
          </cell>
          <cell r="AO875" t="str">
            <v>N</v>
          </cell>
          <cell r="BA875">
            <v>45.826000000000001</v>
          </cell>
          <cell r="BF875">
            <v>0</v>
          </cell>
          <cell r="BG875">
            <v>0</v>
          </cell>
        </row>
        <row r="876">
          <cell r="D876" t="str">
            <v>CERO</v>
          </cell>
          <cell r="E876" t="str">
            <v>No</v>
          </cell>
          <cell r="P876">
            <v>42886</v>
          </cell>
          <cell r="Z876">
            <v>0</v>
          </cell>
          <cell r="AO876" t="str">
            <v>N</v>
          </cell>
          <cell r="BA876">
            <v>45.826000000000001</v>
          </cell>
          <cell r="BF876">
            <v>0</v>
          </cell>
          <cell r="BG876">
            <v>0</v>
          </cell>
        </row>
        <row r="877">
          <cell r="D877" t="str">
            <v>CERO</v>
          </cell>
          <cell r="E877" t="str">
            <v>No</v>
          </cell>
          <cell r="P877">
            <v>42886</v>
          </cell>
          <cell r="Z877">
            <v>0</v>
          </cell>
          <cell r="AO877" t="str">
            <v>N</v>
          </cell>
          <cell r="BA877">
            <v>45.826000000000001</v>
          </cell>
          <cell r="BF877">
            <v>0</v>
          </cell>
          <cell r="BG877">
            <v>0</v>
          </cell>
        </row>
        <row r="878">
          <cell r="D878" t="str">
            <v>CERO</v>
          </cell>
          <cell r="E878" t="str">
            <v>No</v>
          </cell>
          <cell r="P878">
            <v>42886</v>
          </cell>
          <cell r="Z878">
            <v>0</v>
          </cell>
          <cell r="AO878" t="str">
            <v>N</v>
          </cell>
          <cell r="BA878">
            <v>45.826000000000001</v>
          </cell>
          <cell r="BF878">
            <v>0</v>
          </cell>
          <cell r="BG878">
            <v>0</v>
          </cell>
        </row>
        <row r="879">
          <cell r="D879" t="str">
            <v>CERO</v>
          </cell>
          <cell r="E879" t="str">
            <v>No</v>
          </cell>
          <cell r="P879">
            <v>42886</v>
          </cell>
          <cell r="Z879">
            <v>0</v>
          </cell>
          <cell r="AO879" t="str">
            <v>N</v>
          </cell>
          <cell r="BA879">
            <v>45.826000000000001</v>
          </cell>
          <cell r="BF879">
            <v>0</v>
          </cell>
          <cell r="BG879">
            <v>0</v>
          </cell>
        </row>
        <row r="880">
          <cell r="D880" t="str">
            <v>CERO</v>
          </cell>
          <cell r="E880" t="str">
            <v>Yes</v>
          </cell>
          <cell r="P880">
            <v>42886</v>
          </cell>
          <cell r="Z880">
            <v>0</v>
          </cell>
          <cell r="AO880" t="str">
            <v>N</v>
          </cell>
          <cell r="BA880">
            <v>45.826000000000001</v>
          </cell>
          <cell r="BF880">
            <v>0</v>
          </cell>
          <cell r="BG880">
            <v>0</v>
          </cell>
        </row>
        <row r="881">
          <cell r="D881" t="str">
            <v>CERO</v>
          </cell>
          <cell r="E881" t="str">
            <v>Yes</v>
          </cell>
          <cell r="P881">
            <v>42886</v>
          </cell>
          <cell r="Z881">
            <v>1283.1279999999999</v>
          </cell>
          <cell r="AO881" t="str">
            <v>N</v>
          </cell>
          <cell r="BA881">
            <v>45.826000000000001</v>
          </cell>
          <cell r="BF881">
            <v>0</v>
          </cell>
          <cell r="BG881">
            <v>0</v>
          </cell>
        </row>
        <row r="882">
          <cell r="D882" t="str">
            <v>CERO</v>
          </cell>
          <cell r="E882" t="str">
            <v>No</v>
          </cell>
          <cell r="P882">
            <v>42886</v>
          </cell>
          <cell r="Z882">
            <v>0</v>
          </cell>
          <cell r="AO882" t="str">
            <v>N</v>
          </cell>
          <cell r="BA882">
            <v>12.86</v>
          </cell>
          <cell r="BF882">
            <v>0</v>
          </cell>
          <cell r="BG882">
            <v>0</v>
          </cell>
        </row>
        <row r="883">
          <cell r="D883" t="str">
            <v>CERO</v>
          </cell>
          <cell r="E883" t="str">
            <v>No</v>
          </cell>
          <cell r="P883">
            <v>42886</v>
          </cell>
          <cell r="Z883">
            <v>0</v>
          </cell>
          <cell r="AO883" t="str">
            <v>N</v>
          </cell>
          <cell r="BA883">
            <v>45.826000000000001</v>
          </cell>
          <cell r="BF883">
            <v>0</v>
          </cell>
          <cell r="BG883">
            <v>0</v>
          </cell>
        </row>
        <row r="884">
          <cell r="D884" t="str">
            <v>CERO</v>
          </cell>
          <cell r="E884" t="str">
            <v>No</v>
          </cell>
          <cell r="P884">
            <v>42886</v>
          </cell>
          <cell r="Z884">
            <v>0</v>
          </cell>
          <cell r="AO884" t="str">
            <v>N</v>
          </cell>
          <cell r="BA884">
            <v>41.243000000000002</v>
          </cell>
          <cell r="BF884">
            <v>0</v>
          </cell>
          <cell r="BG884">
            <v>0</v>
          </cell>
        </row>
        <row r="885">
          <cell r="D885" t="str">
            <v>CERO</v>
          </cell>
          <cell r="E885" t="str">
            <v>No</v>
          </cell>
          <cell r="P885">
            <v>42886</v>
          </cell>
          <cell r="Z885">
            <v>0</v>
          </cell>
          <cell r="AO885" t="str">
            <v>N</v>
          </cell>
          <cell r="BA885">
            <v>12.86</v>
          </cell>
          <cell r="BF885">
            <v>0</v>
          </cell>
          <cell r="BG885">
            <v>0</v>
          </cell>
        </row>
        <row r="886">
          <cell r="D886" t="str">
            <v>CERO</v>
          </cell>
          <cell r="E886" t="str">
            <v>No</v>
          </cell>
          <cell r="P886">
            <v>42886</v>
          </cell>
          <cell r="Z886">
            <v>0</v>
          </cell>
          <cell r="AO886" t="str">
            <v>N</v>
          </cell>
          <cell r="BA886">
            <v>12.86</v>
          </cell>
          <cell r="BF886">
            <v>0</v>
          </cell>
          <cell r="BG886">
            <v>0</v>
          </cell>
        </row>
        <row r="887">
          <cell r="D887" t="str">
            <v>CERO</v>
          </cell>
          <cell r="E887" t="str">
            <v>No</v>
          </cell>
          <cell r="P887">
            <v>42886</v>
          </cell>
          <cell r="Z887">
            <v>0</v>
          </cell>
          <cell r="AO887" t="str">
            <v>N</v>
          </cell>
          <cell r="BA887">
            <v>13.113</v>
          </cell>
          <cell r="BF887">
            <v>0</v>
          </cell>
          <cell r="BG887">
            <v>0</v>
          </cell>
        </row>
        <row r="888">
          <cell r="D888" t="str">
            <v>CERO</v>
          </cell>
          <cell r="E888" t="str">
            <v>No</v>
          </cell>
          <cell r="P888">
            <v>42886</v>
          </cell>
          <cell r="Z888">
            <v>0</v>
          </cell>
          <cell r="AO888" t="str">
            <v>N</v>
          </cell>
          <cell r="BA888">
            <v>12.86</v>
          </cell>
          <cell r="BF888">
            <v>0</v>
          </cell>
          <cell r="BG888">
            <v>0</v>
          </cell>
        </row>
        <row r="889">
          <cell r="D889" t="str">
            <v>CERO</v>
          </cell>
          <cell r="E889" t="str">
            <v>No</v>
          </cell>
          <cell r="P889">
            <v>42886</v>
          </cell>
          <cell r="Z889">
            <v>0</v>
          </cell>
          <cell r="AO889" t="str">
            <v>N</v>
          </cell>
          <cell r="BA889">
            <v>13.113</v>
          </cell>
          <cell r="BF889">
            <v>0</v>
          </cell>
          <cell r="BG889">
            <v>0</v>
          </cell>
        </row>
        <row r="890">
          <cell r="D890" t="str">
            <v>CERO</v>
          </cell>
          <cell r="E890" t="str">
            <v>No</v>
          </cell>
          <cell r="P890">
            <v>42886</v>
          </cell>
          <cell r="Z890">
            <v>0</v>
          </cell>
          <cell r="AO890" t="str">
            <v>N</v>
          </cell>
          <cell r="BA890">
            <v>17.196000000000002</v>
          </cell>
          <cell r="BF890">
            <v>0</v>
          </cell>
          <cell r="BG890">
            <v>0</v>
          </cell>
        </row>
        <row r="891">
          <cell r="D891" t="str">
            <v>CERO</v>
          </cell>
          <cell r="E891" t="str">
            <v>No</v>
          </cell>
          <cell r="P891">
            <v>42886</v>
          </cell>
          <cell r="Z891">
            <v>0</v>
          </cell>
          <cell r="AO891" t="str">
            <v>N</v>
          </cell>
          <cell r="BA891">
            <v>17.196000000000002</v>
          </cell>
          <cell r="BF891">
            <v>0</v>
          </cell>
          <cell r="BG891">
            <v>0</v>
          </cell>
        </row>
        <row r="892">
          <cell r="D892" t="str">
            <v>CERO</v>
          </cell>
          <cell r="E892" t="str">
            <v>No</v>
          </cell>
          <cell r="P892">
            <v>42886</v>
          </cell>
          <cell r="Z892">
            <v>0</v>
          </cell>
          <cell r="AO892" t="str">
            <v>N</v>
          </cell>
          <cell r="BA892">
            <v>17.196000000000002</v>
          </cell>
          <cell r="BF892">
            <v>0</v>
          </cell>
          <cell r="BG892">
            <v>0</v>
          </cell>
        </row>
        <row r="893">
          <cell r="D893" t="str">
            <v>CERO</v>
          </cell>
          <cell r="E893" t="str">
            <v>No</v>
          </cell>
          <cell r="P893">
            <v>42886</v>
          </cell>
          <cell r="Z893">
            <v>0</v>
          </cell>
          <cell r="AO893" t="str">
            <v>N</v>
          </cell>
          <cell r="BA893">
            <v>12.86</v>
          </cell>
          <cell r="BF893">
            <v>0</v>
          </cell>
          <cell r="BG893">
            <v>0</v>
          </cell>
        </row>
        <row r="894">
          <cell r="D894" t="str">
            <v>CERO</v>
          </cell>
          <cell r="E894" t="str">
            <v>No</v>
          </cell>
          <cell r="P894">
            <v>42886</v>
          </cell>
          <cell r="Z894">
            <v>0</v>
          </cell>
          <cell r="AO894" t="str">
            <v>N</v>
          </cell>
          <cell r="BA894">
            <v>17.196000000000002</v>
          </cell>
          <cell r="BF894">
            <v>0</v>
          </cell>
          <cell r="BG894">
            <v>0</v>
          </cell>
        </row>
        <row r="895">
          <cell r="D895" t="str">
            <v>CERO</v>
          </cell>
          <cell r="E895" t="str">
            <v>No</v>
          </cell>
          <cell r="P895">
            <v>42886</v>
          </cell>
          <cell r="Z895">
            <v>0</v>
          </cell>
          <cell r="AO895" t="str">
            <v>N</v>
          </cell>
          <cell r="BA895">
            <v>32.369</v>
          </cell>
          <cell r="BF895">
            <v>0</v>
          </cell>
          <cell r="BG895">
            <v>0</v>
          </cell>
        </row>
        <row r="896">
          <cell r="D896" t="str">
            <v>CERO</v>
          </cell>
          <cell r="E896" t="str">
            <v>No</v>
          </cell>
          <cell r="P896">
            <v>42886</v>
          </cell>
          <cell r="Z896">
            <v>0</v>
          </cell>
          <cell r="AO896" t="str">
            <v>N</v>
          </cell>
          <cell r="BA896">
            <v>17.196000000000002</v>
          </cell>
          <cell r="BF896">
            <v>0</v>
          </cell>
          <cell r="BG896">
            <v>0</v>
          </cell>
        </row>
        <row r="897">
          <cell r="D897" t="str">
            <v>CERO</v>
          </cell>
          <cell r="E897" t="str">
            <v>No</v>
          </cell>
          <cell r="P897">
            <v>42886</v>
          </cell>
          <cell r="Z897">
            <v>0</v>
          </cell>
          <cell r="AO897" t="str">
            <v>N</v>
          </cell>
          <cell r="BA897">
            <v>13.113</v>
          </cell>
          <cell r="BF897">
            <v>0</v>
          </cell>
          <cell r="BG897">
            <v>0</v>
          </cell>
        </row>
        <row r="898">
          <cell r="D898" t="str">
            <v>CERO</v>
          </cell>
          <cell r="E898" t="str">
            <v>No</v>
          </cell>
          <cell r="P898">
            <v>42886</v>
          </cell>
          <cell r="Z898">
            <v>0</v>
          </cell>
          <cell r="AO898" t="str">
            <v>N</v>
          </cell>
          <cell r="BA898">
            <v>12.86</v>
          </cell>
          <cell r="BF898">
            <v>0</v>
          </cell>
          <cell r="BG898">
            <v>0</v>
          </cell>
        </row>
        <row r="899">
          <cell r="D899" t="str">
            <v>CERO</v>
          </cell>
          <cell r="E899" t="str">
            <v>No</v>
          </cell>
          <cell r="P899">
            <v>42886</v>
          </cell>
          <cell r="Z899">
            <v>0</v>
          </cell>
          <cell r="AO899" t="str">
            <v>N</v>
          </cell>
          <cell r="BA899">
            <v>12.86</v>
          </cell>
          <cell r="BF899">
            <v>0</v>
          </cell>
          <cell r="BG899">
            <v>0</v>
          </cell>
        </row>
        <row r="900">
          <cell r="D900" t="str">
            <v>CERO</v>
          </cell>
          <cell r="E900" t="str">
            <v>No</v>
          </cell>
          <cell r="P900">
            <v>42886</v>
          </cell>
          <cell r="Z900">
            <v>0</v>
          </cell>
          <cell r="AO900" t="str">
            <v>N</v>
          </cell>
          <cell r="BA900">
            <v>12.86</v>
          </cell>
          <cell r="BF900">
            <v>0</v>
          </cell>
          <cell r="BG900">
            <v>0</v>
          </cell>
        </row>
        <row r="901">
          <cell r="D901" t="str">
            <v>CERO</v>
          </cell>
          <cell r="E901" t="str">
            <v>No</v>
          </cell>
          <cell r="P901">
            <v>42886</v>
          </cell>
          <cell r="Z901">
            <v>0</v>
          </cell>
          <cell r="AO901" t="str">
            <v>N</v>
          </cell>
          <cell r="BA901">
            <v>17.196000000000002</v>
          </cell>
          <cell r="BF901">
            <v>0</v>
          </cell>
          <cell r="BG901">
            <v>0</v>
          </cell>
        </row>
        <row r="902">
          <cell r="D902" t="str">
            <v>CERO</v>
          </cell>
          <cell r="E902" t="str">
            <v>No</v>
          </cell>
          <cell r="P902">
            <v>42886</v>
          </cell>
          <cell r="Z902">
            <v>0</v>
          </cell>
          <cell r="AO902" t="str">
            <v>N</v>
          </cell>
          <cell r="BA902">
            <v>13.113</v>
          </cell>
          <cell r="BF902">
            <v>0</v>
          </cell>
          <cell r="BG902">
            <v>0</v>
          </cell>
        </row>
        <row r="903">
          <cell r="D903" t="str">
            <v>CERO</v>
          </cell>
          <cell r="E903" t="str">
            <v>No</v>
          </cell>
          <cell r="P903">
            <v>42886</v>
          </cell>
          <cell r="Z903">
            <v>0</v>
          </cell>
          <cell r="AO903" t="str">
            <v>N</v>
          </cell>
          <cell r="BA903">
            <v>12.86</v>
          </cell>
          <cell r="BF903">
            <v>0</v>
          </cell>
          <cell r="BG903">
            <v>0</v>
          </cell>
        </row>
        <row r="904">
          <cell r="D904" t="str">
            <v>CERO</v>
          </cell>
          <cell r="E904" t="str">
            <v>No</v>
          </cell>
          <cell r="P904">
            <v>42886</v>
          </cell>
          <cell r="Z904">
            <v>0</v>
          </cell>
          <cell r="AO904" t="str">
            <v>N</v>
          </cell>
          <cell r="BA904">
            <v>17.196000000000002</v>
          </cell>
          <cell r="BF904">
            <v>0</v>
          </cell>
          <cell r="BG904">
            <v>0</v>
          </cell>
        </row>
        <row r="905">
          <cell r="D905" t="str">
            <v>CERO</v>
          </cell>
          <cell r="E905" t="str">
            <v>No</v>
          </cell>
          <cell r="P905">
            <v>42886</v>
          </cell>
          <cell r="Z905">
            <v>0</v>
          </cell>
          <cell r="AO905" t="str">
            <v>N</v>
          </cell>
          <cell r="BA905">
            <v>12.86</v>
          </cell>
          <cell r="BF905">
            <v>0</v>
          </cell>
          <cell r="BG905">
            <v>0</v>
          </cell>
        </row>
        <row r="906">
          <cell r="D906" t="str">
            <v>CERO</v>
          </cell>
          <cell r="E906" t="str">
            <v>No</v>
          </cell>
          <cell r="P906">
            <v>42886</v>
          </cell>
          <cell r="Z906">
            <v>0</v>
          </cell>
          <cell r="AO906" t="str">
            <v>N</v>
          </cell>
          <cell r="BA906">
            <v>12.86</v>
          </cell>
          <cell r="BF906">
            <v>0</v>
          </cell>
          <cell r="BG906">
            <v>0</v>
          </cell>
        </row>
        <row r="907">
          <cell r="D907" t="str">
            <v>CERO</v>
          </cell>
          <cell r="E907" t="str">
            <v>No</v>
          </cell>
          <cell r="P907">
            <v>42886</v>
          </cell>
          <cell r="Z907">
            <v>0</v>
          </cell>
          <cell r="AO907" t="str">
            <v>N</v>
          </cell>
          <cell r="BA907">
            <v>12.86</v>
          </cell>
          <cell r="BF907">
            <v>0</v>
          </cell>
          <cell r="BG907">
            <v>0</v>
          </cell>
        </row>
        <row r="908">
          <cell r="D908" t="str">
            <v>CERO</v>
          </cell>
          <cell r="E908" t="str">
            <v>No</v>
          </cell>
          <cell r="P908">
            <v>42886</v>
          </cell>
          <cell r="Z908">
            <v>0</v>
          </cell>
          <cell r="AO908" t="str">
            <v>N</v>
          </cell>
          <cell r="BA908">
            <v>13.113</v>
          </cell>
          <cell r="BF908">
            <v>0</v>
          </cell>
          <cell r="BG908">
            <v>0</v>
          </cell>
        </row>
        <row r="909">
          <cell r="D909" t="str">
            <v>CERO</v>
          </cell>
          <cell r="E909" t="str">
            <v>No</v>
          </cell>
          <cell r="P909">
            <v>42886</v>
          </cell>
          <cell r="Z909">
            <v>0</v>
          </cell>
          <cell r="AO909" t="str">
            <v>N</v>
          </cell>
          <cell r="BA909">
            <v>12.86</v>
          </cell>
          <cell r="BF909">
            <v>0</v>
          </cell>
          <cell r="BG909">
            <v>0</v>
          </cell>
        </row>
        <row r="910">
          <cell r="D910" t="str">
            <v>CERO</v>
          </cell>
          <cell r="E910" t="str">
            <v>No</v>
          </cell>
          <cell r="P910">
            <v>42886</v>
          </cell>
          <cell r="Z910">
            <v>0</v>
          </cell>
          <cell r="AO910" t="str">
            <v>N</v>
          </cell>
          <cell r="BA910">
            <v>12.86</v>
          </cell>
          <cell r="BF910">
            <v>0</v>
          </cell>
          <cell r="BG910">
            <v>0</v>
          </cell>
        </row>
        <row r="911">
          <cell r="D911" t="str">
            <v>CERO</v>
          </cell>
          <cell r="E911" t="str">
            <v>No</v>
          </cell>
          <cell r="P911">
            <v>42886</v>
          </cell>
          <cell r="Z911">
            <v>0</v>
          </cell>
          <cell r="AO911" t="str">
            <v>N</v>
          </cell>
          <cell r="BA911">
            <v>17.196000000000002</v>
          </cell>
          <cell r="BF911">
            <v>0</v>
          </cell>
          <cell r="BG911">
            <v>0</v>
          </cell>
        </row>
        <row r="912">
          <cell r="D912" t="str">
            <v>CERO</v>
          </cell>
          <cell r="E912" t="str">
            <v>No</v>
          </cell>
          <cell r="P912">
            <v>42886</v>
          </cell>
          <cell r="Z912">
            <v>0</v>
          </cell>
          <cell r="AO912" t="str">
            <v>N</v>
          </cell>
          <cell r="BA912">
            <v>17.196000000000002</v>
          </cell>
          <cell r="BF912">
            <v>0</v>
          </cell>
          <cell r="BG912">
            <v>0</v>
          </cell>
        </row>
        <row r="913">
          <cell r="D913" t="str">
            <v>CERO</v>
          </cell>
          <cell r="E913" t="str">
            <v>No</v>
          </cell>
          <cell r="P913">
            <v>42886</v>
          </cell>
          <cell r="Z913">
            <v>0</v>
          </cell>
          <cell r="AO913" t="str">
            <v>N</v>
          </cell>
          <cell r="BA913">
            <v>17.196000000000002</v>
          </cell>
          <cell r="BF913">
            <v>0</v>
          </cell>
          <cell r="BG913">
            <v>0</v>
          </cell>
        </row>
        <row r="914">
          <cell r="D914" t="str">
            <v>CERO</v>
          </cell>
          <cell r="E914" t="str">
            <v>No</v>
          </cell>
          <cell r="P914">
            <v>42886</v>
          </cell>
          <cell r="Z914">
            <v>0</v>
          </cell>
          <cell r="AO914" t="str">
            <v>N</v>
          </cell>
          <cell r="BA914">
            <v>12.86</v>
          </cell>
          <cell r="BF914">
            <v>0</v>
          </cell>
          <cell r="BG914">
            <v>0</v>
          </cell>
        </row>
        <row r="915">
          <cell r="D915" t="str">
            <v>CERO</v>
          </cell>
          <cell r="E915" t="str">
            <v>No</v>
          </cell>
          <cell r="P915">
            <v>42886</v>
          </cell>
          <cell r="Z915">
            <v>0</v>
          </cell>
          <cell r="AO915" t="str">
            <v>N</v>
          </cell>
          <cell r="BA915">
            <v>12.86</v>
          </cell>
          <cell r="BF915">
            <v>0</v>
          </cell>
          <cell r="BG915">
            <v>0</v>
          </cell>
        </row>
        <row r="916">
          <cell r="D916" t="str">
            <v>CERO</v>
          </cell>
          <cell r="E916" t="str">
            <v>No</v>
          </cell>
          <cell r="P916">
            <v>42886</v>
          </cell>
          <cell r="Z916">
            <v>0</v>
          </cell>
          <cell r="AO916" t="str">
            <v>N</v>
          </cell>
          <cell r="BA916">
            <v>17.196000000000002</v>
          </cell>
          <cell r="BF916">
            <v>0</v>
          </cell>
          <cell r="BG916">
            <v>0</v>
          </cell>
        </row>
        <row r="917">
          <cell r="D917" t="str">
            <v>CERO</v>
          </cell>
          <cell r="E917" t="str">
            <v>No</v>
          </cell>
          <cell r="P917">
            <v>42886</v>
          </cell>
          <cell r="Z917">
            <v>0</v>
          </cell>
          <cell r="AO917" t="str">
            <v>N</v>
          </cell>
          <cell r="BA917">
            <v>17.196000000000002</v>
          </cell>
          <cell r="BF917">
            <v>0</v>
          </cell>
          <cell r="BG917">
            <v>0</v>
          </cell>
        </row>
        <row r="918">
          <cell r="D918" t="str">
            <v>CERO</v>
          </cell>
          <cell r="E918" t="str">
            <v>No</v>
          </cell>
          <cell r="P918">
            <v>42886</v>
          </cell>
          <cell r="Z918">
            <v>0</v>
          </cell>
          <cell r="AO918" t="str">
            <v>N</v>
          </cell>
          <cell r="BA918">
            <v>17.196000000000002</v>
          </cell>
          <cell r="BF918">
            <v>0</v>
          </cell>
          <cell r="BG918">
            <v>0</v>
          </cell>
        </row>
        <row r="919">
          <cell r="D919" t="str">
            <v>CERO</v>
          </cell>
          <cell r="E919" t="str">
            <v>No</v>
          </cell>
          <cell r="P919">
            <v>42886</v>
          </cell>
          <cell r="Z919">
            <v>0</v>
          </cell>
          <cell r="AO919" t="str">
            <v>N</v>
          </cell>
          <cell r="BA919">
            <v>17.196000000000002</v>
          </cell>
          <cell r="BF919">
            <v>0</v>
          </cell>
          <cell r="BG919">
            <v>0</v>
          </cell>
        </row>
        <row r="920">
          <cell r="D920" t="str">
            <v>CERO</v>
          </cell>
          <cell r="E920" t="str">
            <v>No</v>
          </cell>
          <cell r="P920">
            <v>42886</v>
          </cell>
          <cell r="Z920">
            <v>0</v>
          </cell>
          <cell r="AO920" t="str">
            <v>N</v>
          </cell>
          <cell r="BA920">
            <v>17.196000000000002</v>
          </cell>
          <cell r="BF920">
            <v>0</v>
          </cell>
          <cell r="BG920">
            <v>0</v>
          </cell>
        </row>
        <row r="921">
          <cell r="D921" t="str">
            <v>CERO</v>
          </cell>
          <cell r="E921" t="str">
            <v>No</v>
          </cell>
          <cell r="P921">
            <v>42886</v>
          </cell>
          <cell r="Z921">
            <v>0</v>
          </cell>
          <cell r="AO921" t="str">
            <v>N</v>
          </cell>
          <cell r="BA921">
            <v>29.844999999999999</v>
          </cell>
          <cell r="BF921">
            <v>0</v>
          </cell>
          <cell r="BG921">
            <v>0</v>
          </cell>
        </row>
        <row r="922">
          <cell r="D922" t="str">
            <v>CERO</v>
          </cell>
          <cell r="E922" t="str">
            <v>No</v>
          </cell>
          <cell r="P922">
            <v>42886</v>
          </cell>
          <cell r="Z922">
            <v>0</v>
          </cell>
          <cell r="AO922" t="str">
            <v>N</v>
          </cell>
          <cell r="BA922">
            <v>12.86</v>
          </cell>
          <cell r="BF922">
            <v>0</v>
          </cell>
          <cell r="BG922">
            <v>0</v>
          </cell>
        </row>
        <row r="923">
          <cell r="D923" t="str">
            <v>CERO</v>
          </cell>
          <cell r="E923" t="str">
            <v>No</v>
          </cell>
          <cell r="P923">
            <v>42886</v>
          </cell>
          <cell r="Z923">
            <v>0</v>
          </cell>
          <cell r="AO923" t="str">
            <v>N</v>
          </cell>
          <cell r="BA923">
            <v>19.896999999999998</v>
          </cell>
          <cell r="BF923">
            <v>0</v>
          </cell>
          <cell r="BG923">
            <v>0</v>
          </cell>
        </row>
        <row r="924">
          <cell r="D924" t="str">
            <v>CERO</v>
          </cell>
          <cell r="E924" t="str">
            <v>No</v>
          </cell>
          <cell r="P924">
            <v>42886</v>
          </cell>
          <cell r="Z924">
            <v>0</v>
          </cell>
          <cell r="AO924" t="str">
            <v>N</v>
          </cell>
          <cell r="BA924">
            <v>17.196000000000002</v>
          </cell>
          <cell r="BF924">
            <v>0</v>
          </cell>
          <cell r="BG924">
            <v>0</v>
          </cell>
        </row>
        <row r="925">
          <cell r="D925" t="str">
            <v>CERO</v>
          </cell>
          <cell r="E925" t="str">
            <v>No</v>
          </cell>
          <cell r="P925">
            <v>42886</v>
          </cell>
          <cell r="Z925">
            <v>0</v>
          </cell>
          <cell r="AO925" t="str">
            <v>N</v>
          </cell>
          <cell r="BA925">
            <v>12.86</v>
          </cell>
          <cell r="BF925">
            <v>0</v>
          </cell>
          <cell r="BG925">
            <v>0</v>
          </cell>
        </row>
        <row r="926">
          <cell r="D926" t="str">
            <v>CERO</v>
          </cell>
          <cell r="E926" t="str">
            <v>No</v>
          </cell>
          <cell r="P926">
            <v>42886</v>
          </cell>
          <cell r="Z926">
            <v>0</v>
          </cell>
          <cell r="AO926" t="str">
            <v>N</v>
          </cell>
          <cell r="BA926">
            <v>45.826000000000001</v>
          </cell>
          <cell r="BF926">
            <v>0</v>
          </cell>
          <cell r="BG926">
            <v>0</v>
          </cell>
        </row>
        <row r="927">
          <cell r="D927" t="str">
            <v>CERO</v>
          </cell>
          <cell r="E927" t="str">
            <v>No</v>
          </cell>
          <cell r="P927">
            <v>42886</v>
          </cell>
          <cell r="Z927">
            <v>0</v>
          </cell>
          <cell r="AO927" t="str">
            <v>N</v>
          </cell>
          <cell r="BA927">
            <v>45.826000000000001</v>
          </cell>
          <cell r="BF927">
            <v>0</v>
          </cell>
          <cell r="BG927">
            <v>0</v>
          </cell>
        </row>
        <row r="928">
          <cell r="D928" t="str">
            <v>CERO</v>
          </cell>
          <cell r="E928" t="str">
            <v>Yes</v>
          </cell>
          <cell r="P928">
            <v>42886</v>
          </cell>
          <cell r="Z928">
            <v>0</v>
          </cell>
          <cell r="AO928" t="str">
            <v>N</v>
          </cell>
          <cell r="BA928">
            <v>45.826000000000001</v>
          </cell>
          <cell r="BF928">
            <v>0</v>
          </cell>
          <cell r="BG928">
            <v>0</v>
          </cell>
        </row>
        <row r="929">
          <cell r="D929" t="str">
            <v>CERO</v>
          </cell>
          <cell r="E929" t="str">
            <v>Yes</v>
          </cell>
          <cell r="P929">
            <v>42886</v>
          </cell>
          <cell r="Z929">
            <v>0</v>
          </cell>
          <cell r="AO929" t="str">
            <v>N</v>
          </cell>
          <cell r="BA929">
            <v>36.661000000000001</v>
          </cell>
          <cell r="BF929">
            <v>0</v>
          </cell>
          <cell r="BG929">
            <v>0</v>
          </cell>
        </row>
        <row r="930">
          <cell r="D930" t="str">
            <v>CERO</v>
          </cell>
          <cell r="E930" t="str">
            <v>Yes</v>
          </cell>
          <cell r="P930">
            <v>42886</v>
          </cell>
          <cell r="Z930">
            <v>0</v>
          </cell>
          <cell r="AO930" t="str">
            <v>N</v>
          </cell>
          <cell r="BA930">
            <v>45.826000000000001</v>
          </cell>
          <cell r="BF930">
            <v>0</v>
          </cell>
          <cell r="BG930">
            <v>0</v>
          </cell>
        </row>
        <row r="931">
          <cell r="D931" t="str">
            <v>CERO</v>
          </cell>
          <cell r="E931" t="str">
            <v>Yes</v>
          </cell>
          <cell r="P931">
            <v>42886</v>
          </cell>
          <cell r="Z931">
            <v>0</v>
          </cell>
          <cell r="AO931" t="str">
            <v>N</v>
          </cell>
          <cell r="BA931">
            <v>45.826000000000001</v>
          </cell>
          <cell r="BF931">
            <v>0</v>
          </cell>
          <cell r="BG931">
            <v>0</v>
          </cell>
        </row>
        <row r="932">
          <cell r="D932" t="str">
            <v>CERO</v>
          </cell>
          <cell r="E932" t="str">
            <v>Yes</v>
          </cell>
          <cell r="P932">
            <v>42886</v>
          </cell>
          <cell r="Z932">
            <v>0</v>
          </cell>
          <cell r="AO932" t="str">
            <v>N</v>
          </cell>
          <cell r="BA932">
            <v>45.826000000000001</v>
          </cell>
          <cell r="BF932">
            <v>0</v>
          </cell>
          <cell r="BG932">
            <v>0</v>
          </cell>
        </row>
        <row r="933">
          <cell r="D933" t="str">
            <v>CERO</v>
          </cell>
          <cell r="E933" t="str">
            <v>Yes</v>
          </cell>
          <cell r="P933">
            <v>42886</v>
          </cell>
          <cell r="Z933">
            <v>0</v>
          </cell>
          <cell r="AO933" t="str">
            <v>N</v>
          </cell>
          <cell r="BA933">
            <v>45.826000000000001</v>
          </cell>
          <cell r="BF933">
            <v>0</v>
          </cell>
          <cell r="BG933">
            <v>0</v>
          </cell>
        </row>
        <row r="934">
          <cell r="D934" t="str">
            <v>CERO</v>
          </cell>
          <cell r="E934" t="str">
            <v>No</v>
          </cell>
          <cell r="P934">
            <v>42886</v>
          </cell>
          <cell r="Z934">
            <v>0</v>
          </cell>
          <cell r="AO934" t="str">
            <v>N</v>
          </cell>
          <cell r="BA934">
            <v>45.826000000000001</v>
          </cell>
          <cell r="BF934">
            <v>0</v>
          </cell>
          <cell r="BG934">
            <v>0</v>
          </cell>
        </row>
        <row r="935">
          <cell r="D935" t="str">
            <v>CERO</v>
          </cell>
          <cell r="E935" t="str">
            <v>No</v>
          </cell>
          <cell r="P935">
            <v>42886</v>
          </cell>
          <cell r="Z935">
            <v>0</v>
          </cell>
          <cell r="AO935" t="str">
            <v>N</v>
          </cell>
          <cell r="BA935">
            <v>45.826000000000001</v>
          </cell>
          <cell r="BF935">
            <v>0</v>
          </cell>
          <cell r="BG935">
            <v>0</v>
          </cell>
        </row>
        <row r="936">
          <cell r="D936" t="str">
            <v>CERO</v>
          </cell>
          <cell r="E936" t="str">
            <v>No</v>
          </cell>
          <cell r="P936">
            <v>42886</v>
          </cell>
          <cell r="Z936">
            <v>0</v>
          </cell>
          <cell r="AO936" t="str">
            <v>N</v>
          </cell>
          <cell r="BA936">
            <v>17.196000000000002</v>
          </cell>
          <cell r="BF936">
            <v>0</v>
          </cell>
          <cell r="BG936">
            <v>0</v>
          </cell>
        </row>
        <row r="937">
          <cell r="D937" t="str">
            <v>CERO</v>
          </cell>
          <cell r="E937" t="str">
            <v>No</v>
          </cell>
          <cell r="P937">
            <v>42886</v>
          </cell>
          <cell r="Z937">
            <v>0</v>
          </cell>
          <cell r="AO937" t="str">
            <v>N</v>
          </cell>
          <cell r="BA937">
            <v>17.196000000000002</v>
          </cell>
          <cell r="BF937">
            <v>0</v>
          </cell>
          <cell r="BG937">
            <v>0</v>
          </cell>
        </row>
        <row r="938">
          <cell r="D938" t="str">
            <v>CERO</v>
          </cell>
          <cell r="E938" t="str">
            <v>No</v>
          </cell>
          <cell r="P938">
            <v>42886</v>
          </cell>
          <cell r="Z938">
            <v>0</v>
          </cell>
          <cell r="AO938" t="str">
            <v>N</v>
          </cell>
          <cell r="BA938">
            <v>17.196000000000002</v>
          </cell>
          <cell r="BF938">
            <v>0</v>
          </cell>
          <cell r="BG938">
            <v>0</v>
          </cell>
        </row>
        <row r="939">
          <cell r="D939" t="str">
            <v>CERO</v>
          </cell>
          <cell r="E939" t="str">
            <v>No</v>
          </cell>
          <cell r="P939">
            <v>42886</v>
          </cell>
          <cell r="Z939">
            <v>0</v>
          </cell>
          <cell r="AO939" t="str">
            <v>N</v>
          </cell>
          <cell r="BA939">
            <v>17.196000000000002</v>
          </cell>
          <cell r="BF939">
            <v>0</v>
          </cell>
          <cell r="BG939">
            <v>0</v>
          </cell>
        </row>
        <row r="940">
          <cell r="D940" t="str">
            <v>CERO</v>
          </cell>
          <cell r="E940" t="str">
            <v>No</v>
          </cell>
          <cell r="P940">
            <v>42886</v>
          </cell>
          <cell r="Z940">
            <v>0</v>
          </cell>
          <cell r="AO940" t="str">
            <v>N</v>
          </cell>
          <cell r="BA940">
            <v>17.196000000000002</v>
          </cell>
          <cell r="BF940">
            <v>0</v>
          </cell>
          <cell r="BG940">
            <v>0</v>
          </cell>
        </row>
        <row r="941">
          <cell r="D941" t="str">
            <v>CERO</v>
          </cell>
          <cell r="E941" t="str">
            <v>No</v>
          </cell>
          <cell r="P941">
            <v>42886</v>
          </cell>
          <cell r="Z941">
            <v>0</v>
          </cell>
          <cell r="AO941" t="str">
            <v>N</v>
          </cell>
          <cell r="BA941">
            <v>17.196000000000002</v>
          </cell>
          <cell r="BF941">
            <v>0</v>
          </cell>
          <cell r="BG941">
            <v>0</v>
          </cell>
        </row>
        <row r="942">
          <cell r="D942" t="str">
            <v>CERO</v>
          </cell>
          <cell r="E942" t="str">
            <v>No</v>
          </cell>
          <cell r="P942">
            <v>42886</v>
          </cell>
          <cell r="Z942">
            <v>0</v>
          </cell>
          <cell r="AO942" t="str">
            <v>N</v>
          </cell>
          <cell r="BA942">
            <v>17.196000000000002</v>
          </cell>
          <cell r="BF942">
            <v>0</v>
          </cell>
          <cell r="BG942">
            <v>0</v>
          </cell>
        </row>
        <row r="943">
          <cell r="D943" t="str">
            <v>CERO</v>
          </cell>
          <cell r="E943" t="str">
            <v>No</v>
          </cell>
          <cell r="P943">
            <v>42886</v>
          </cell>
          <cell r="Z943">
            <v>0</v>
          </cell>
          <cell r="AO943" t="str">
            <v>N</v>
          </cell>
          <cell r="BA943">
            <v>17.196000000000002</v>
          </cell>
          <cell r="BF943">
            <v>0</v>
          </cell>
          <cell r="BG943">
            <v>0</v>
          </cell>
        </row>
        <row r="944">
          <cell r="D944" t="str">
            <v>CERO</v>
          </cell>
          <cell r="E944" t="str">
            <v>No</v>
          </cell>
          <cell r="P944">
            <v>42886</v>
          </cell>
          <cell r="Z944">
            <v>0</v>
          </cell>
          <cell r="AO944" t="str">
            <v>N</v>
          </cell>
          <cell r="BA944">
            <v>19.896999999999998</v>
          </cell>
          <cell r="BF944">
            <v>0</v>
          </cell>
          <cell r="BG944">
            <v>0</v>
          </cell>
        </row>
        <row r="945">
          <cell r="D945" t="str">
            <v>CERO</v>
          </cell>
          <cell r="E945" t="str">
            <v>No</v>
          </cell>
          <cell r="P945">
            <v>42886</v>
          </cell>
          <cell r="Z945">
            <v>0</v>
          </cell>
          <cell r="AO945" t="str">
            <v>N</v>
          </cell>
          <cell r="BA945">
            <v>12.86</v>
          </cell>
          <cell r="BF945">
            <v>0</v>
          </cell>
          <cell r="BG945">
            <v>0</v>
          </cell>
        </row>
        <row r="946">
          <cell r="D946" t="str">
            <v>CERO</v>
          </cell>
          <cell r="E946" t="str">
            <v>No</v>
          </cell>
          <cell r="P946">
            <v>42886</v>
          </cell>
          <cell r="Z946">
            <v>0</v>
          </cell>
          <cell r="AO946" t="str">
            <v>N</v>
          </cell>
          <cell r="BA946">
            <v>17.196000000000002</v>
          </cell>
          <cell r="BF946">
            <v>0</v>
          </cell>
          <cell r="BG946">
            <v>0</v>
          </cell>
        </row>
        <row r="947">
          <cell r="D947" t="str">
            <v>CERO</v>
          </cell>
          <cell r="E947" t="str">
            <v>No</v>
          </cell>
          <cell r="P947">
            <v>42886</v>
          </cell>
          <cell r="Z947">
            <v>0</v>
          </cell>
          <cell r="AO947" t="str">
            <v>N</v>
          </cell>
          <cell r="BA947">
            <v>13.113</v>
          </cell>
          <cell r="BF947">
            <v>0</v>
          </cell>
          <cell r="BG947">
            <v>0</v>
          </cell>
        </row>
        <row r="948">
          <cell r="D948" t="str">
            <v>CERO</v>
          </cell>
          <cell r="E948" t="str">
            <v>Yes</v>
          </cell>
          <cell r="P948">
            <v>42880</v>
          </cell>
          <cell r="Z948">
            <v>1283.1279999999999</v>
          </cell>
          <cell r="AO948" t="str">
            <v>N</v>
          </cell>
          <cell r="BA948">
            <v>45.826000000000001</v>
          </cell>
          <cell r="BF948">
            <v>0</v>
          </cell>
          <cell r="BG948">
            <v>0</v>
          </cell>
        </row>
        <row r="949">
          <cell r="D949" t="str">
            <v>CERO</v>
          </cell>
          <cell r="E949" t="str">
            <v>Yes</v>
          </cell>
          <cell r="P949">
            <v>42879</v>
          </cell>
          <cell r="Z949">
            <v>2962.6239999999998</v>
          </cell>
          <cell r="AO949" t="str">
            <v>N</v>
          </cell>
          <cell r="BA949">
            <v>105.80800000000001</v>
          </cell>
          <cell r="BF949">
            <v>0</v>
          </cell>
          <cell r="BG949">
            <v>0</v>
          </cell>
        </row>
        <row r="950">
          <cell r="D950" t="str">
            <v>CERO</v>
          </cell>
          <cell r="E950" t="str">
            <v>Yes</v>
          </cell>
          <cell r="P950">
            <v>42894</v>
          </cell>
          <cell r="Z950">
            <v>174.82499999999999</v>
          </cell>
          <cell r="AO950" t="str">
            <v>N</v>
          </cell>
          <cell r="BA950">
            <v>6.9930000000000003</v>
          </cell>
          <cell r="BF950">
            <v>0</v>
          </cell>
          <cell r="BG950">
            <v>0</v>
          </cell>
        </row>
        <row r="951">
          <cell r="D951" t="str">
            <v>CERO</v>
          </cell>
          <cell r="E951" t="str">
            <v>No</v>
          </cell>
          <cell r="P951">
            <v>42859</v>
          </cell>
          <cell r="Z951">
            <v>537.13800000000003</v>
          </cell>
          <cell r="AO951" t="str">
            <v>N</v>
          </cell>
          <cell r="BA951">
            <v>19.893999999999998</v>
          </cell>
          <cell r="BF951">
            <v>0</v>
          </cell>
          <cell r="BG951">
            <v>0</v>
          </cell>
        </row>
        <row r="952">
          <cell r="D952" t="str">
            <v>CERO</v>
          </cell>
          <cell r="E952" t="str">
            <v>No</v>
          </cell>
          <cell r="P952">
            <v>42857</v>
          </cell>
          <cell r="Z952">
            <v>239.30099999999999</v>
          </cell>
          <cell r="AO952" t="str">
            <v>N</v>
          </cell>
          <cell r="BA952">
            <v>8.8629999999999995</v>
          </cell>
          <cell r="BF952">
            <v>0</v>
          </cell>
          <cell r="BG952">
            <v>0</v>
          </cell>
        </row>
        <row r="953">
          <cell r="D953" t="str">
            <v>CERO</v>
          </cell>
          <cell r="E953" t="str">
            <v>No</v>
          </cell>
          <cell r="P953">
            <v>42863</v>
          </cell>
          <cell r="Z953">
            <v>261.45850000000002</v>
          </cell>
          <cell r="AO953" t="str">
            <v>N</v>
          </cell>
          <cell r="BA953">
            <v>8.8629999999999995</v>
          </cell>
          <cell r="BF953">
            <v>0</v>
          </cell>
          <cell r="BG953">
            <v>0</v>
          </cell>
        </row>
        <row r="954">
          <cell r="D954" t="str">
            <v>CERO</v>
          </cell>
          <cell r="E954" t="str">
            <v>No</v>
          </cell>
          <cell r="P954">
            <v>42873</v>
          </cell>
          <cell r="Z954">
            <v>557.03200000000004</v>
          </cell>
          <cell r="AO954" t="str">
            <v>N</v>
          </cell>
          <cell r="BA954">
            <v>19.893999999999998</v>
          </cell>
          <cell r="BF954">
            <v>0</v>
          </cell>
          <cell r="BG954">
            <v>0</v>
          </cell>
        </row>
        <row r="955">
          <cell r="D955" t="str">
            <v>CERO</v>
          </cell>
          <cell r="E955" t="str">
            <v>Yes</v>
          </cell>
          <cell r="P955">
            <v>42870</v>
          </cell>
          <cell r="Z955">
            <v>858.53599999999994</v>
          </cell>
          <cell r="AO955" t="str">
            <v>N</v>
          </cell>
          <cell r="BA955">
            <v>30.661999999999999</v>
          </cell>
          <cell r="BF955">
            <v>0</v>
          </cell>
          <cell r="BG955">
            <v>0</v>
          </cell>
        </row>
        <row r="956">
          <cell r="D956" t="str">
            <v>CERO</v>
          </cell>
          <cell r="E956" t="str">
            <v>No</v>
          </cell>
          <cell r="P956">
            <v>42866</v>
          </cell>
          <cell r="Z956">
            <v>211.572</v>
          </cell>
          <cell r="AO956" t="str">
            <v>N</v>
          </cell>
          <cell r="BA956">
            <v>7.8360000000000003</v>
          </cell>
          <cell r="BF956">
            <v>0</v>
          </cell>
          <cell r="BG956">
            <v>0</v>
          </cell>
        </row>
        <row r="957">
          <cell r="D957" t="str">
            <v>CERO</v>
          </cell>
          <cell r="E957" t="str">
            <v>No</v>
          </cell>
          <cell r="P957">
            <v>42874</v>
          </cell>
          <cell r="Z957">
            <v>354.52</v>
          </cell>
          <cell r="AO957" t="str">
            <v>N</v>
          </cell>
          <cell r="BA957">
            <v>8.8629999999999995</v>
          </cell>
          <cell r="BF957">
            <v>0</v>
          </cell>
          <cell r="BG957">
            <v>0</v>
          </cell>
        </row>
        <row r="958">
          <cell r="D958" t="str">
            <v>CERO</v>
          </cell>
          <cell r="E958" t="str">
            <v>Yes</v>
          </cell>
          <cell r="P958">
            <v>42863</v>
          </cell>
          <cell r="Z958">
            <v>283.60000000000002</v>
          </cell>
          <cell r="AO958" t="str">
            <v>N</v>
          </cell>
          <cell r="BA958">
            <v>7.09</v>
          </cell>
          <cell r="BF958">
            <v>0</v>
          </cell>
          <cell r="BG958">
            <v>0</v>
          </cell>
        </row>
        <row r="959">
          <cell r="D959" t="str">
            <v>CERO</v>
          </cell>
          <cell r="E959" t="str">
            <v>No</v>
          </cell>
          <cell r="P959">
            <v>42866</v>
          </cell>
          <cell r="Z959">
            <v>351.92</v>
          </cell>
          <cell r="AO959" t="str">
            <v>N</v>
          </cell>
          <cell r="BA959">
            <v>8.798</v>
          </cell>
          <cell r="BF959">
            <v>0</v>
          </cell>
          <cell r="BG959">
            <v>0</v>
          </cell>
        </row>
        <row r="960">
          <cell r="D960" t="str">
            <v>CERO</v>
          </cell>
          <cell r="E960" t="str">
            <v>No</v>
          </cell>
          <cell r="P960">
            <v>42860</v>
          </cell>
          <cell r="Z960">
            <v>354.52</v>
          </cell>
          <cell r="AO960" t="str">
            <v>N</v>
          </cell>
          <cell r="BA960">
            <v>8.8629999999999995</v>
          </cell>
          <cell r="BF960">
            <v>0</v>
          </cell>
          <cell r="BG960">
            <v>0</v>
          </cell>
        </row>
        <row r="961">
          <cell r="D961" t="str">
            <v>CERO</v>
          </cell>
          <cell r="E961" t="str">
            <v>No</v>
          </cell>
          <cell r="P961">
            <v>42866</v>
          </cell>
          <cell r="Z961">
            <v>460.92</v>
          </cell>
          <cell r="AO961" t="str">
            <v>N</v>
          </cell>
          <cell r="BA961">
            <v>11.523</v>
          </cell>
          <cell r="BF961">
            <v>0</v>
          </cell>
          <cell r="BG961">
            <v>0</v>
          </cell>
        </row>
        <row r="962">
          <cell r="D962" t="str">
            <v>CERO</v>
          </cell>
          <cell r="E962" t="str">
            <v>No</v>
          </cell>
          <cell r="P962">
            <v>42860</v>
          </cell>
          <cell r="Z962">
            <v>408.64</v>
          </cell>
          <cell r="AO962" t="str">
            <v>N</v>
          </cell>
          <cell r="BA962">
            <v>10.215999999999999</v>
          </cell>
          <cell r="BF962">
            <v>0</v>
          </cell>
          <cell r="BG962">
            <v>0</v>
          </cell>
        </row>
        <row r="963">
          <cell r="D963" t="str">
            <v>CERO</v>
          </cell>
          <cell r="E963" t="str">
            <v>No</v>
          </cell>
          <cell r="P963">
            <v>42859</v>
          </cell>
          <cell r="Z963">
            <v>451.72</v>
          </cell>
          <cell r="AO963" t="str">
            <v>N</v>
          </cell>
          <cell r="BA963">
            <v>11.292999999999999</v>
          </cell>
          <cell r="BF963">
            <v>0</v>
          </cell>
          <cell r="BG963">
            <v>0</v>
          </cell>
        </row>
        <row r="964">
          <cell r="D964" t="str">
            <v>CERO</v>
          </cell>
          <cell r="E964" t="str">
            <v>No</v>
          </cell>
          <cell r="P964">
            <v>42857</v>
          </cell>
          <cell r="Z964">
            <v>231.12</v>
          </cell>
          <cell r="AO964" t="str">
            <v>N</v>
          </cell>
          <cell r="BA964">
            <v>5.7779999999999996</v>
          </cell>
          <cell r="BF964">
            <v>0</v>
          </cell>
          <cell r="BG964">
            <v>0</v>
          </cell>
        </row>
        <row r="965">
          <cell r="D965" t="str">
            <v>CERO</v>
          </cell>
          <cell r="E965" t="str">
            <v>Yes</v>
          </cell>
          <cell r="P965">
            <v>42865</v>
          </cell>
          <cell r="Z965">
            <v>354.52</v>
          </cell>
          <cell r="AO965" t="str">
            <v>N</v>
          </cell>
          <cell r="BA965">
            <v>8.8629999999999995</v>
          </cell>
          <cell r="BF965">
            <v>0</v>
          </cell>
          <cell r="BG965">
            <v>0</v>
          </cell>
        </row>
        <row r="966">
          <cell r="D966" t="str">
            <v>CERO</v>
          </cell>
          <cell r="E966" t="str">
            <v>No</v>
          </cell>
          <cell r="P966">
            <v>42871</v>
          </cell>
          <cell r="Z966">
            <v>195.02099999999999</v>
          </cell>
          <cell r="AO966" t="str">
            <v>N</v>
          </cell>
          <cell r="BA966">
            <v>7.2229999999999999</v>
          </cell>
          <cell r="BF966">
            <v>0</v>
          </cell>
          <cell r="BG966">
            <v>0</v>
          </cell>
        </row>
        <row r="967">
          <cell r="D967" t="str">
            <v>CERO</v>
          </cell>
          <cell r="E967" t="str">
            <v>No</v>
          </cell>
          <cell r="P967">
            <v>42856</v>
          </cell>
          <cell r="Z967">
            <v>795.76</v>
          </cell>
          <cell r="AO967" t="str">
            <v>N</v>
          </cell>
          <cell r="BA967">
            <v>19.893999999999998</v>
          </cell>
          <cell r="BF967">
            <v>0</v>
          </cell>
          <cell r="BG967">
            <v>0</v>
          </cell>
        </row>
        <row r="968">
          <cell r="D968" t="str">
            <v>CERO</v>
          </cell>
          <cell r="E968" t="str">
            <v>No</v>
          </cell>
          <cell r="P968">
            <v>42863</v>
          </cell>
          <cell r="Z968">
            <v>143.58600000000001</v>
          </cell>
          <cell r="AO968" t="str">
            <v>N</v>
          </cell>
          <cell r="BA968">
            <v>5.3179999999999996</v>
          </cell>
          <cell r="BF968">
            <v>0</v>
          </cell>
          <cell r="BG968">
            <v>0</v>
          </cell>
        </row>
        <row r="969">
          <cell r="D969" t="str">
            <v>CERO</v>
          </cell>
          <cell r="E969" t="str">
            <v>No</v>
          </cell>
          <cell r="P969">
            <v>42870</v>
          </cell>
          <cell r="Z969">
            <v>311.12099999999998</v>
          </cell>
          <cell r="AO969" t="str">
            <v>N</v>
          </cell>
          <cell r="BA969">
            <v>11.523</v>
          </cell>
          <cell r="BF969">
            <v>0</v>
          </cell>
          <cell r="BG969">
            <v>0</v>
          </cell>
        </row>
        <row r="970">
          <cell r="D970" t="str">
            <v>CERO</v>
          </cell>
          <cell r="E970" t="str">
            <v>No</v>
          </cell>
          <cell r="P970">
            <v>42857</v>
          </cell>
          <cell r="Z970">
            <v>182.114</v>
          </cell>
          <cell r="AO970" t="str">
            <v>N</v>
          </cell>
          <cell r="BA970">
            <v>7.9180000000000001</v>
          </cell>
          <cell r="BF970">
            <v>0</v>
          </cell>
          <cell r="BG970">
            <v>0</v>
          </cell>
        </row>
        <row r="971">
          <cell r="D971" t="str">
            <v>CERO</v>
          </cell>
          <cell r="E971" t="str">
            <v>Yes</v>
          </cell>
          <cell r="P971">
            <v>42863</v>
          </cell>
          <cell r="Z971">
            <v>213.786</v>
          </cell>
          <cell r="AO971" t="str">
            <v>N</v>
          </cell>
          <cell r="BA971">
            <v>7.9180000000000001</v>
          </cell>
          <cell r="BF971">
            <v>0</v>
          </cell>
          <cell r="BG971">
            <v>0</v>
          </cell>
        </row>
        <row r="972">
          <cell r="D972" t="str">
            <v>CERO</v>
          </cell>
          <cell r="E972" t="str">
            <v>No</v>
          </cell>
          <cell r="P972">
            <v>42858</v>
          </cell>
          <cell r="Z972">
            <v>302.238</v>
          </cell>
          <cell r="AO972" t="str">
            <v>N</v>
          </cell>
          <cell r="BA972">
            <v>11.194000000000001</v>
          </cell>
          <cell r="BF972">
            <v>0</v>
          </cell>
          <cell r="BG972">
            <v>0</v>
          </cell>
        </row>
        <row r="973">
          <cell r="D973" t="str">
            <v>CERO</v>
          </cell>
          <cell r="E973" t="str">
            <v>No</v>
          </cell>
          <cell r="P973">
            <v>42866</v>
          </cell>
          <cell r="Z973">
            <v>419.60700000000003</v>
          </cell>
          <cell r="AO973" t="str">
            <v>N</v>
          </cell>
          <cell r="BA973">
            <v>15.541</v>
          </cell>
          <cell r="BF973">
            <v>0</v>
          </cell>
          <cell r="BG973">
            <v>0</v>
          </cell>
        </row>
        <row r="974">
          <cell r="D974" t="str">
            <v>CERO</v>
          </cell>
          <cell r="E974" t="str">
            <v>No</v>
          </cell>
          <cell r="P974">
            <v>42857</v>
          </cell>
          <cell r="Z974">
            <v>176.26249999999999</v>
          </cell>
          <cell r="AO974" t="str">
            <v>N</v>
          </cell>
          <cell r="BA974">
            <v>5.9749999999999996</v>
          </cell>
          <cell r="BF974">
            <v>0</v>
          </cell>
          <cell r="BG974">
            <v>0</v>
          </cell>
        </row>
        <row r="975">
          <cell r="D975" t="str">
            <v>CERO</v>
          </cell>
          <cell r="E975" t="str">
            <v>No</v>
          </cell>
          <cell r="P975">
            <v>42873</v>
          </cell>
          <cell r="Z975">
            <v>302.238</v>
          </cell>
          <cell r="AO975" t="str">
            <v>N</v>
          </cell>
          <cell r="BA975">
            <v>11.194000000000001</v>
          </cell>
          <cell r="BF975">
            <v>0</v>
          </cell>
          <cell r="BG975">
            <v>0</v>
          </cell>
        </row>
        <row r="976">
          <cell r="D976" t="str">
            <v>CERO</v>
          </cell>
          <cell r="E976" t="str">
            <v>No</v>
          </cell>
          <cell r="P976">
            <v>42874</v>
          </cell>
          <cell r="Z976">
            <v>315.54899999999998</v>
          </cell>
          <cell r="AO976" t="str">
            <v>N</v>
          </cell>
          <cell r="BA976">
            <v>11.686999999999999</v>
          </cell>
          <cell r="BF976">
            <v>0</v>
          </cell>
          <cell r="BG976">
            <v>0</v>
          </cell>
        </row>
        <row r="977">
          <cell r="D977" t="str">
            <v>CERO</v>
          </cell>
          <cell r="E977" t="str">
            <v>No</v>
          </cell>
          <cell r="P977">
            <v>42873</v>
          </cell>
          <cell r="Z977">
            <v>179.928</v>
          </cell>
          <cell r="AO977" t="str">
            <v>N</v>
          </cell>
          <cell r="BA977">
            <v>6.6639999999999997</v>
          </cell>
          <cell r="BF977">
            <v>0</v>
          </cell>
          <cell r="BG977">
            <v>0</v>
          </cell>
        </row>
        <row r="978">
          <cell r="D978" t="str">
            <v>CERO</v>
          </cell>
          <cell r="E978" t="str">
            <v>No</v>
          </cell>
          <cell r="P978">
            <v>42860</v>
          </cell>
          <cell r="Z978">
            <v>239.30099999999999</v>
          </cell>
          <cell r="AO978" t="str">
            <v>N</v>
          </cell>
          <cell r="BA978">
            <v>8.8629999999999995</v>
          </cell>
          <cell r="BF978">
            <v>0</v>
          </cell>
          <cell r="BG978">
            <v>0</v>
          </cell>
        </row>
        <row r="979">
          <cell r="D979" t="str">
            <v>CERO</v>
          </cell>
          <cell r="E979" t="str">
            <v>No</v>
          </cell>
          <cell r="P979">
            <v>42864</v>
          </cell>
          <cell r="Z979">
            <v>191.43</v>
          </cell>
          <cell r="AO979" t="str">
            <v>N</v>
          </cell>
          <cell r="BA979">
            <v>7.09</v>
          </cell>
          <cell r="BF979">
            <v>0</v>
          </cell>
          <cell r="BG979">
            <v>0</v>
          </cell>
        </row>
        <row r="980">
          <cell r="D980" t="str">
            <v>CERO</v>
          </cell>
          <cell r="E980" t="str">
            <v>Yes</v>
          </cell>
          <cell r="P980">
            <v>42867</v>
          </cell>
          <cell r="Z980">
            <v>650.82500000000005</v>
          </cell>
          <cell r="AO980" t="str">
            <v>N</v>
          </cell>
          <cell r="BA980">
            <v>26.033000000000001</v>
          </cell>
          <cell r="BF980">
            <v>0</v>
          </cell>
          <cell r="BG980">
            <v>0</v>
          </cell>
        </row>
        <row r="981">
          <cell r="D981" t="str">
            <v>CERO</v>
          </cell>
          <cell r="E981" t="str">
            <v>Yes</v>
          </cell>
          <cell r="P981">
            <v>42866</v>
          </cell>
          <cell r="Z981">
            <v>304.5</v>
          </cell>
          <cell r="AO981" t="str">
            <v>N</v>
          </cell>
          <cell r="BA981">
            <v>12.18</v>
          </cell>
          <cell r="BF981">
            <v>0</v>
          </cell>
          <cell r="BG981">
            <v>0</v>
          </cell>
        </row>
        <row r="982">
          <cell r="D982" t="str">
            <v>CERO</v>
          </cell>
          <cell r="E982" t="str">
            <v>N/A</v>
          </cell>
          <cell r="P982">
            <v>42867</v>
          </cell>
          <cell r="Z982">
            <v>248.16399999999999</v>
          </cell>
          <cell r="AO982" t="str">
            <v>N</v>
          </cell>
          <cell r="BA982">
            <v>8.8629999999999995</v>
          </cell>
          <cell r="BF982">
            <v>0</v>
          </cell>
          <cell r="BG982">
            <v>0</v>
          </cell>
        </row>
        <row r="983">
          <cell r="D983" t="str">
            <v>CERO</v>
          </cell>
          <cell r="E983" t="str">
            <v>N/A</v>
          </cell>
          <cell r="P983">
            <v>42867</v>
          </cell>
          <cell r="Z983">
            <v>246.34399999999999</v>
          </cell>
          <cell r="AO983" t="str">
            <v>N</v>
          </cell>
          <cell r="BA983">
            <v>8.798</v>
          </cell>
          <cell r="BF983">
            <v>0</v>
          </cell>
          <cell r="BG983">
            <v>0</v>
          </cell>
        </row>
        <row r="984">
          <cell r="D984" t="str">
            <v>CERO</v>
          </cell>
          <cell r="E984" t="str">
            <v>No</v>
          </cell>
          <cell r="P984">
            <v>42873</v>
          </cell>
          <cell r="Z984">
            <v>387.34199999999998</v>
          </cell>
          <cell r="AO984" t="str">
            <v>N</v>
          </cell>
          <cell r="BA984">
            <v>14.346</v>
          </cell>
          <cell r="BF984">
            <v>0</v>
          </cell>
          <cell r="BG984">
            <v>0</v>
          </cell>
        </row>
        <row r="985">
          <cell r="D985" t="str">
            <v>CERO</v>
          </cell>
          <cell r="E985" t="str">
            <v>No</v>
          </cell>
          <cell r="P985">
            <v>42870</v>
          </cell>
          <cell r="Z985">
            <v>403.29899999999998</v>
          </cell>
          <cell r="AO985" t="str">
            <v>N</v>
          </cell>
          <cell r="BA985">
            <v>14.936999999999999</v>
          </cell>
          <cell r="BF985">
            <v>0</v>
          </cell>
          <cell r="BG985">
            <v>0</v>
          </cell>
        </row>
        <row r="986">
          <cell r="D986" t="str">
            <v>CERO</v>
          </cell>
          <cell r="E986" t="str">
            <v>No</v>
          </cell>
          <cell r="P986">
            <v>42858</v>
          </cell>
          <cell r="Z986">
            <v>191.43</v>
          </cell>
          <cell r="AO986" t="str">
            <v>N</v>
          </cell>
          <cell r="BA986">
            <v>7.09</v>
          </cell>
          <cell r="BF986">
            <v>0</v>
          </cell>
          <cell r="BG986">
            <v>0</v>
          </cell>
        </row>
        <row r="987">
          <cell r="D987" t="str">
            <v>CERO</v>
          </cell>
          <cell r="E987" t="str">
            <v>No</v>
          </cell>
          <cell r="P987">
            <v>42858</v>
          </cell>
          <cell r="Z987">
            <v>239.30099999999999</v>
          </cell>
          <cell r="AO987" t="str">
            <v>N</v>
          </cell>
          <cell r="BA987">
            <v>8.8629999999999995</v>
          </cell>
          <cell r="BF987">
            <v>0</v>
          </cell>
          <cell r="BG987">
            <v>0</v>
          </cell>
        </row>
        <row r="988">
          <cell r="D988" t="str">
            <v>CERO</v>
          </cell>
          <cell r="E988" t="str">
            <v>No</v>
          </cell>
          <cell r="P988">
            <v>42880</v>
          </cell>
          <cell r="Z988">
            <v>202.35400000000001</v>
          </cell>
          <cell r="AO988" t="str">
            <v>N</v>
          </cell>
          <cell r="BA988">
            <v>8.798</v>
          </cell>
          <cell r="BF988">
            <v>0</v>
          </cell>
          <cell r="BG988">
            <v>0</v>
          </cell>
        </row>
        <row r="989">
          <cell r="D989" t="str">
            <v>CERO</v>
          </cell>
          <cell r="E989" t="str">
            <v>No</v>
          </cell>
          <cell r="P989">
            <v>42860</v>
          </cell>
          <cell r="Z989">
            <v>354.52</v>
          </cell>
          <cell r="AO989" t="str">
            <v>N</v>
          </cell>
          <cell r="BA989">
            <v>8.8629999999999995</v>
          </cell>
          <cell r="BF989">
            <v>0</v>
          </cell>
          <cell r="BG989">
            <v>0</v>
          </cell>
        </row>
        <row r="990">
          <cell r="D990" t="str">
            <v>CERO</v>
          </cell>
          <cell r="E990" t="str">
            <v>No</v>
          </cell>
          <cell r="P990">
            <v>42867</v>
          </cell>
          <cell r="Z990">
            <v>621.64</v>
          </cell>
          <cell r="AO990" t="str">
            <v>N</v>
          </cell>
          <cell r="BA990">
            <v>15.541</v>
          </cell>
          <cell r="BF990">
            <v>0</v>
          </cell>
          <cell r="BG990">
            <v>0</v>
          </cell>
        </row>
        <row r="991">
          <cell r="D991" t="str">
            <v>CERO</v>
          </cell>
          <cell r="E991" t="str">
            <v>Yes</v>
          </cell>
          <cell r="P991">
            <v>42871</v>
          </cell>
          <cell r="Z991">
            <v>311.12099999999998</v>
          </cell>
          <cell r="AO991" t="str">
            <v>N</v>
          </cell>
          <cell r="BA991">
            <v>11.523</v>
          </cell>
          <cell r="BF991">
            <v>0</v>
          </cell>
          <cell r="BG991">
            <v>0</v>
          </cell>
        </row>
        <row r="992">
          <cell r="D992" t="str">
            <v>CERO</v>
          </cell>
          <cell r="E992" t="str">
            <v>No</v>
          </cell>
          <cell r="P992">
            <v>42878</v>
          </cell>
          <cell r="Z992">
            <v>403</v>
          </cell>
          <cell r="AO992" t="str">
            <v>N</v>
          </cell>
          <cell r="BA992">
            <v>10.074999999999999</v>
          </cell>
          <cell r="BF992">
            <v>0</v>
          </cell>
          <cell r="BG992">
            <v>0</v>
          </cell>
        </row>
        <row r="993">
          <cell r="D993" t="str">
            <v>CERO</v>
          </cell>
          <cell r="E993" t="str">
            <v>Yes</v>
          </cell>
          <cell r="P993">
            <v>42880</v>
          </cell>
          <cell r="Z993">
            <v>339.16399999999999</v>
          </cell>
          <cell r="AO993" t="str">
            <v>N</v>
          </cell>
          <cell r="BA993">
            <v>12.113</v>
          </cell>
          <cell r="BF993">
            <v>0</v>
          </cell>
          <cell r="BG993">
            <v>0</v>
          </cell>
        </row>
        <row r="994">
          <cell r="D994" t="str">
            <v>CERO</v>
          </cell>
          <cell r="E994" t="str">
            <v>No</v>
          </cell>
          <cell r="P994">
            <v>42879</v>
          </cell>
          <cell r="Z994">
            <v>557.03200000000004</v>
          </cell>
          <cell r="AO994" t="str">
            <v>N</v>
          </cell>
          <cell r="BA994">
            <v>19.893999999999998</v>
          </cell>
          <cell r="BF994">
            <v>0</v>
          </cell>
          <cell r="BG994">
            <v>0</v>
          </cell>
        </row>
        <row r="995">
          <cell r="D995" t="str">
            <v>CERO</v>
          </cell>
          <cell r="E995" t="str">
            <v>No</v>
          </cell>
          <cell r="P995">
            <v>42879</v>
          </cell>
          <cell r="Z995">
            <v>401.68799999999999</v>
          </cell>
          <cell r="AO995" t="str">
            <v>N</v>
          </cell>
          <cell r="BA995">
            <v>14.346</v>
          </cell>
          <cell r="BF995">
            <v>0</v>
          </cell>
          <cell r="BG995">
            <v>0</v>
          </cell>
        </row>
        <row r="996">
          <cell r="D996" t="str">
            <v>CERO</v>
          </cell>
          <cell r="E996" t="str">
            <v>No</v>
          </cell>
          <cell r="P996">
            <v>42878</v>
          </cell>
          <cell r="Z996">
            <v>447.76</v>
          </cell>
          <cell r="AO996" t="str">
            <v>N</v>
          </cell>
          <cell r="BA996">
            <v>11.194000000000001</v>
          </cell>
          <cell r="BF996">
            <v>0</v>
          </cell>
          <cell r="BG996">
            <v>0</v>
          </cell>
        </row>
        <row r="997">
          <cell r="D997" t="str">
            <v>CERO</v>
          </cell>
          <cell r="E997" t="str">
            <v>No</v>
          </cell>
          <cell r="P997">
            <v>42881</v>
          </cell>
          <cell r="Z997">
            <v>354.52</v>
          </cell>
          <cell r="AO997" t="str">
            <v>N</v>
          </cell>
          <cell r="BA997">
            <v>8.8629999999999995</v>
          </cell>
          <cell r="BF997">
            <v>0</v>
          </cell>
          <cell r="BG997">
            <v>0</v>
          </cell>
        </row>
        <row r="998">
          <cell r="D998" t="str">
            <v>CERO</v>
          </cell>
          <cell r="E998" t="str">
            <v>Yes</v>
          </cell>
          <cell r="P998">
            <v>42879</v>
          </cell>
          <cell r="Z998">
            <v>286.80399999999997</v>
          </cell>
          <cell r="AO998" t="str">
            <v>N</v>
          </cell>
          <cell r="BA998">
            <v>10.243</v>
          </cell>
          <cell r="BF998">
            <v>0</v>
          </cell>
          <cell r="BG998">
            <v>0</v>
          </cell>
        </row>
        <row r="999">
          <cell r="D999" t="str">
            <v>CERO</v>
          </cell>
          <cell r="E999" t="str">
            <v>N/A</v>
          </cell>
          <cell r="P999">
            <v>42881</v>
          </cell>
          <cell r="Z999">
            <v>313.43200000000002</v>
          </cell>
          <cell r="AO999" t="str">
            <v>N</v>
          </cell>
          <cell r="BA999">
            <v>11.194000000000001</v>
          </cell>
          <cell r="BF999">
            <v>0</v>
          </cell>
          <cell r="BG999">
            <v>0</v>
          </cell>
        </row>
        <row r="1000">
          <cell r="D1000" t="str">
            <v>CERO</v>
          </cell>
          <cell r="E1000" t="str">
            <v>No</v>
          </cell>
          <cell r="P1000">
            <v>42881</v>
          </cell>
          <cell r="Z1000">
            <v>204.96</v>
          </cell>
          <cell r="AO1000" t="str">
            <v>N</v>
          </cell>
          <cell r="BA1000">
            <v>7.32</v>
          </cell>
          <cell r="BF1000">
            <v>0</v>
          </cell>
          <cell r="BG1000">
            <v>0</v>
          </cell>
        </row>
        <row r="1001">
          <cell r="D1001" t="str">
            <v>CERO</v>
          </cell>
          <cell r="E1001" t="str">
            <v>No</v>
          </cell>
          <cell r="P1001">
            <v>42881</v>
          </cell>
          <cell r="Z1001">
            <v>319.08</v>
          </cell>
          <cell r="AO1001" t="str">
            <v>N</v>
          </cell>
          <cell r="BA1001">
            <v>7.9770000000000003</v>
          </cell>
          <cell r="BF1001">
            <v>0</v>
          </cell>
          <cell r="BG1001">
            <v>0</v>
          </cell>
        </row>
        <row r="1002">
          <cell r="D1002" t="str">
            <v>CERO</v>
          </cell>
          <cell r="E1002" t="str">
            <v>No</v>
          </cell>
          <cell r="P1002">
            <v>42879</v>
          </cell>
          <cell r="Z1002">
            <v>562</v>
          </cell>
          <cell r="AO1002" t="str">
            <v>N</v>
          </cell>
          <cell r="BA1002">
            <v>14.05</v>
          </cell>
          <cell r="BF1002">
            <v>0</v>
          </cell>
          <cell r="BG1002">
            <v>0</v>
          </cell>
        </row>
        <row r="1003">
          <cell r="D1003" t="str">
            <v>CERO</v>
          </cell>
          <cell r="E1003" t="str">
            <v>Yes</v>
          </cell>
          <cell r="P1003">
            <v>42860</v>
          </cell>
          <cell r="Z1003">
            <v>766.7</v>
          </cell>
          <cell r="AO1003" t="str">
            <v>N</v>
          </cell>
          <cell r="BA1003">
            <v>30.667999999999999</v>
          </cell>
          <cell r="BF1003">
            <v>0</v>
          </cell>
          <cell r="BG1003">
            <v>0</v>
          </cell>
        </row>
        <row r="1004">
          <cell r="D1004" t="str">
            <v>CERO</v>
          </cell>
          <cell r="E1004" t="str">
            <v>No</v>
          </cell>
          <cell r="P1004">
            <v>42860</v>
          </cell>
          <cell r="Z1004">
            <v>373.42500000000001</v>
          </cell>
          <cell r="AO1004" t="str">
            <v>N</v>
          </cell>
          <cell r="BA1004">
            <v>14.936999999999999</v>
          </cell>
          <cell r="BF1004">
            <v>0</v>
          </cell>
          <cell r="BG1004">
            <v>0</v>
          </cell>
        </row>
        <row r="1005">
          <cell r="D1005" t="str">
            <v>CERO</v>
          </cell>
          <cell r="E1005" t="str">
            <v>No</v>
          </cell>
          <cell r="P1005">
            <v>42860</v>
          </cell>
          <cell r="Z1005">
            <v>279.85000000000002</v>
          </cell>
          <cell r="AO1005" t="str">
            <v>N</v>
          </cell>
          <cell r="BA1005">
            <v>11.194000000000001</v>
          </cell>
          <cell r="BF1005">
            <v>0</v>
          </cell>
          <cell r="BG1005">
            <v>0</v>
          </cell>
        </row>
        <row r="1006">
          <cell r="D1006" t="str">
            <v>CERO</v>
          </cell>
          <cell r="E1006" t="str">
            <v>Yes</v>
          </cell>
          <cell r="P1006">
            <v>42863</v>
          </cell>
          <cell r="Z1006">
            <v>573.84</v>
          </cell>
          <cell r="AO1006" t="str">
            <v>N</v>
          </cell>
          <cell r="BA1006">
            <v>14.346</v>
          </cell>
          <cell r="BF1006">
            <v>0</v>
          </cell>
          <cell r="BG1006">
            <v>0</v>
          </cell>
        </row>
        <row r="1007">
          <cell r="D1007" t="str">
            <v>CERO</v>
          </cell>
          <cell r="E1007" t="str">
            <v>No</v>
          </cell>
          <cell r="P1007">
            <v>42865</v>
          </cell>
          <cell r="Z1007">
            <v>597.48</v>
          </cell>
          <cell r="AO1007" t="str">
            <v>N</v>
          </cell>
          <cell r="BA1007">
            <v>14.936999999999999</v>
          </cell>
          <cell r="BF1007">
            <v>0</v>
          </cell>
          <cell r="BG1007">
            <v>0</v>
          </cell>
        </row>
        <row r="1008">
          <cell r="D1008" t="str">
            <v>CERO</v>
          </cell>
          <cell r="E1008" t="str">
            <v>No</v>
          </cell>
          <cell r="P1008">
            <v>42880</v>
          </cell>
          <cell r="Z1008">
            <v>970.44</v>
          </cell>
          <cell r="AO1008" t="str">
            <v>N</v>
          </cell>
          <cell r="BA1008">
            <v>24.260999999999999</v>
          </cell>
          <cell r="BF1008">
            <v>0</v>
          </cell>
          <cell r="BG1008">
            <v>0</v>
          </cell>
        </row>
        <row r="1009">
          <cell r="D1009" t="str">
            <v>CERO</v>
          </cell>
          <cell r="E1009" t="str">
            <v>No</v>
          </cell>
          <cell r="P1009">
            <v>42886</v>
          </cell>
          <cell r="Z1009">
            <v>358.2</v>
          </cell>
          <cell r="AO1009" t="str">
            <v>N</v>
          </cell>
          <cell r="BA1009">
            <v>8.9550000000000001</v>
          </cell>
          <cell r="BF1009">
            <v>0</v>
          </cell>
          <cell r="BG1009">
            <v>0</v>
          </cell>
        </row>
        <row r="1010">
          <cell r="D1010" t="str">
            <v>CERO</v>
          </cell>
          <cell r="E1010" t="str">
            <v>No</v>
          </cell>
          <cell r="P1010">
            <v>42885</v>
          </cell>
          <cell r="Z1010">
            <v>713.84</v>
          </cell>
          <cell r="AO1010" t="str">
            <v>N</v>
          </cell>
          <cell r="BA1010">
            <v>17.846</v>
          </cell>
          <cell r="BF1010">
            <v>0</v>
          </cell>
          <cell r="BG1010">
            <v>0</v>
          </cell>
        </row>
        <row r="1011">
          <cell r="D1011" t="str">
            <v>CERO</v>
          </cell>
          <cell r="E1011" t="str">
            <v>No</v>
          </cell>
          <cell r="P1011">
            <v>42871</v>
          </cell>
          <cell r="Z1011">
            <v>354.52</v>
          </cell>
          <cell r="AO1011" t="str">
            <v>N</v>
          </cell>
          <cell r="BA1011">
            <v>8.8629999999999995</v>
          </cell>
          <cell r="BF1011">
            <v>0</v>
          </cell>
          <cell r="BG1011">
            <v>0</v>
          </cell>
        </row>
        <row r="1012">
          <cell r="D1012" t="str">
            <v>CERO</v>
          </cell>
          <cell r="E1012" t="str">
            <v>No</v>
          </cell>
          <cell r="P1012">
            <v>42859</v>
          </cell>
          <cell r="Z1012">
            <v>292.8</v>
          </cell>
          <cell r="AO1012" t="str">
            <v>N</v>
          </cell>
          <cell r="BA1012">
            <v>7.32</v>
          </cell>
          <cell r="BF1012">
            <v>0</v>
          </cell>
          <cell r="BG1012">
            <v>0</v>
          </cell>
        </row>
        <row r="1013">
          <cell r="D1013" t="str">
            <v>CERO</v>
          </cell>
          <cell r="E1013" t="str">
            <v>No</v>
          </cell>
          <cell r="P1013">
            <v>42885</v>
          </cell>
          <cell r="Z1013">
            <v>562</v>
          </cell>
          <cell r="AO1013" t="str">
            <v>N</v>
          </cell>
          <cell r="BA1013">
            <v>14.05</v>
          </cell>
          <cell r="BF1013">
            <v>0</v>
          </cell>
          <cell r="BG1013">
            <v>0</v>
          </cell>
        </row>
        <row r="1014">
          <cell r="D1014" t="str">
            <v>CERO</v>
          </cell>
          <cell r="E1014" t="str">
            <v>No</v>
          </cell>
          <cell r="P1014">
            <v>42881</v>
          </cell>
          <cell r="Z1014">
            <v>354.52</v>
          </cell>
          <cell r="AO1014" t="str">
            <v>N</v>
          </cell>
          <cell r="BA1014">
            <v>8.8629999999999995</v>
          </cell>
          <cell r="BF1014">
            <v>0</v>
          </cell>
          <cell r="BG1014">
            <v>0</v>
          </cell>
        </row>
        <row r="1015">
          <cell r="D1015" t="str">
            <v>CERO</v>
          </cell>
          <cell r="E1015" t="str">
            <v>No</v>
          </cell>
          <cell r="P1015">
            <v>42886</v>
          </cell>
          <cell r="Z1015">
            <v>134.256</v>
          </cell>
          <cell r="AO1015" t="str">
            <v>N</v>
          </cell>
          <cell r="BA1015">
            <v>5.5940000000000003</v>
          </cell>
          <cell r="BF1015">
            <v>0</v>
          </cell>
          <cell r="BG1015">
            <v>0</v>
          </cell>
        </row>
        <row r="1016">
          <cell r="D1016" t="str">
            <v>CERO</v>
          </cell>
          <cell r="E1016" t="str">
            <v>No</v>
          </cell>
          <cell r="P1016">
            <v>42902</v>
          </cell>
          <cell r="Z1016">
            <v>239.30099999999999</v>
          </cell>
          <cell r="AO1016" t="str">
            <v>N</v>
          </cell>
          <cell r="BA1016">
            <v>8.8629999999999995</v>
          </cell>
          <cell r="BF1016">
            <v>0</v>
          </cell>
          <cell r="BG1016">
            <v>0</v>
          </cell>
        </row>
        <row r="1017">
          <cell r="D1017" t="str">
            <v>CERO</v>
          </cell>
          <cell r="E1017" t="str">
            <v>Yes</v>
          </cell>
          <cell r="P1017">
            <v>42878</v>
          </cell>
          <cell r="Z1017">
            <v>243.6</v>
          </cell>
          <cell r="AO1017" t="str">
            <v>N</v>
          </cell>
          <cell r="BA1017">
            <v>9.7439999999999998</v>
          </cell>
          <cell r="BF1017">
            <v>0</v>
          </cell>
          <cell r="BG1017">
            <v>0</v>
          </cell>
        </row>
        <row r="1018">
          <cell r="D1018" t="str">
            <v>CERO</v>
          </cell>
          <cell r="E1018" t="str">
            <v>Yes</v>
          </cell>
          <cell r="P1018">
            <v>42886</v>
          </cell>
          <cell r="Z1018">
            <v>302.82499999999999</v>
          </cell>
          <cell r="AO1018" t="str">
            <v>N</v>
          </cell>
          <cell r="BA1018">
            <v>12.113</v>
          </cell>
          <cell r="BF1018">
            <v>0</v>
          </cell>
          <cell r="BG1018">
            <v>0</v>
          </cell>
        </row>
        <row r="1019">
          <cell r="D1019" t="str">
            <v>CERO</v>
          </cell>
          <cell r="E1019" t="str">
            <v>Yes</v>
          </cell>
          <cell r="P1019">
            <v>42886</v>
          </cell>
          <cell r="Z1019">
            <v>278.22500000000002</v>
          </cell>
          <cell r="AO1019" t="str">
            <v>N</v>
          </cell>
          <cell r="BA1019">
            <v>11.129</v>
          </cell>
          <cell r="BF1019">
            <v>0</v>
          </cell>
          <cell r="BG1019">
            <v>0</v>
          </cell>
        </row>
        <row r="1020">
          <cell r="D1020" t="str">
            <v>CERO</v>
          </cell>
          <cell r="E1020" t="str">
            <v>No</v>
          </cell>
          <cell r="P1020">
            <v>42882</v>
          </cell>
          <cell r="Z1020">
            <v>149.523</v>
          </cell>
          <cell r="AO1020" t="str">
            <v>N</v>
          </cell>
          <cell r="BA1020">
            <v>6.5010000000000003</v>
          </cell>
          <cell r="BF1020">
            <v>0</v>
          </cell>
          <cell r="BG1020">
            <v>0</v>
          </cell>
        </row>
        <row r="1021">
          <cell r="D1021" t="str">
            <v>CERO</v>
          </cell>
          <cell r="E1021" t="str">
            <v>No</v>
          </cell>
          <cell r="P1021">
            <v>42860</v>
          </cell>
          <cell r="Z1021">
            <v>351.92</v>
          </cell>
          <cell r="AO1021" t="str">
            <v>N</v>
          </cell>
          <cell r="BA1021">
            <v>8.798</v>
          </cell>
          <cell r="BF1021">
            <v>0</v>
          </cell>
          <cell r="BG1021">
            <v>0</v>
          </cell>
        </row>
        <row r="1022">
          <cell r="D1022" t="str">
            <v>CERO</v>
          </cell>
          <cell r="E1022" t="str">
            <v>No</v>
          </cell>
          <cell r="P1022">
            <v>42886</v>
          </cell>
          <cell r="Z1022">
            <v>358.2</v>
          </cell>
          <cell r="AO1022" t="str">
            <v>N</v>
          </cell>
          <cell r="BA1022">
            <v>8.9550000000000001</v>
          </cell>
          <cell r="BF1022">
            <v>0</v>
          </cell>
          <cell r="BG1022">
            <v>0</v>
          </cell>
        </row>
        <row r="1023">
          <cell r="D1023" t="str">
            <v>CERO</v>
          </cell>
          <cell r="E1023" t="str">
            <v>Yes</v>
          </cell>
          <cell r="P1023">
            <v>42885</v>
          </cell>
          <cell r="Z1023">
            <v>942.17499999999995</v>
          </cell>
          <cell r="AO1023" t="str">
            <v>N</v>
          </cell>
          <cell r="BA1023">
            <v>37.686999999999998</v>
          </cell>
          <cell r="BF1023">
            <v>0</v>
          </cell>
          <cell r="BG1023">
            <v>0</v>
          </cell>
        </row>
        <row r="1024">
          <cell r="D1024" t="str">
            <v>CERO</v>
          </cell>
          <cell r="E1024" t="str">
            <v>Yes</v>
          </cell>
          <cell r="P1024">
            <v>42864</v>
          </cell>
          <cell r="Z1024">
            <v>177.27500000000001</v>
          </cell>
          <cell r="AO1024" t="str">
            <v>N</v>
          </cell>
          <cell r="BA1024">
            <v>7.0910000000000002</v>
          </cell>
          <cell r="BF1024">
            <v>0</v>
          </cell>
          <cell r="BG1024">
            <v>0</v>
          </cell>
        </row>
        <row r="1025">
          <cell r="D1025" t="str">
            <v>CERO</v>
          </cell>
          <cell r="E1025" t="str">
            <v>Yes</v>
          </cell>
          <cell r="P1025">
            <v>42886</v>
          </cell>
          <cell r="Z1025">
            <v>1535.5250000000001</v>
          </cell>
          <cell r="AO1025" t="str">
            <v>N</v>
          </cell>
          <cell r="BA1025">
            <v>61.420999999999999</v>
          </cell>
          <cell r="BF1025">
            <v>0</v>
          </cell>
          <cell r="BG1025">
            <v>0</v>
          </cell>
        </row>
        <row r="1026">
          <cell r="D1026" t="str">
            <v>CERO</v>
          </cell>
          <cell r="E1026" t="str">
            <v>No</v>
          </cell>
          <cell r="P1026">
            <v>42863</v>
          </cell>
          <cell r="Z1026">
            <v>213.07849999999999</v>
          </cell>
          <cell r="AO1026" t="str">
            <v>N</v>
          </cell>
          <cell r="BA1026">
            <v>7.2229999999999999</v>
          </cell>
          <cell r="BF1026">
            <v>0</v>
          </cell>
          <cell r="BG1026">
            <v>0</v>
          </cell>
        </row>
        <row r="1027">
          <cell r="D1027" t="str">
            <v>CERO</v>
          </cell>
          <cell r="E1027" t="str">
            <v>No</v>
          </cell>
          <cell r="P1027">
            <v>42879</v>
          </cell>
          <cell r="Z1027">
            <v>330.22300000000001</v>
          </cell>
          <cell r="AO1027" t="str">
            <v>N</v>
          </cell>
          <cell r="BA1027">
            <v>11.194000000000001</v>
          </cell>
          <cell r="BF1027">
            <v>0</v>
          </cell>
          <cell r="BG1027">
            <v>0</v>
          </cell>
        </row>
        <row r="1028">
          <cell r="D1028" t="str">
            <v>CERO</v>
          </cell>
          <cell r="E1028" t="str">
            <v>No</v>
          </cell>
          <cell r="P1028">
            <v>42879</v>
          </cell>
          <cell r="Z1028">
            <v>261.45850000000002</v>
          </cell>
          <cell r="AO1028" t="str">
            <v>N</v>
          </cell>
          <cell r="BA1028">
            <v>8.8629999999999995</v>
          </cell>
          <cell r="BF1028">
            <v>0</v>
          </cell>
          <cell r="BG1028">
            <v>0</v>
          </cell>
        </row>
        <row r="1029">
          <cell r="D1029" t="str">
            <v>CERO</v>
          </cell>
          <cell r="E1029" t="str">
            <v>Yes</v>
          </cell>
          <cell r="P1029">
            <v>42877</v>
          </cell>
          <cell r="Z1029">
            <v>261.45850000000002</v>
          </cell>
          <cell r="AO1029" t="str">
            <v>N</v>
          </cell>
          <cell r="BA1029">
            <v>8.8629999999999995</v>
          </cell>
          <cell r="BF1029">
            <v>0</v>
          </cell>
          <cell r="BG1029">
            <v>0</v>
          </cell>
        </row>
        <row r="1030">
          <cell r="D1030" t="str">
            <v>CERO</v>
          </cell>
          <cell r="E1030" t="str">
            <v>No</v>
          </cell>
          <cell r="P1030">
            <v>42872</v>
          </cell>
          <cell r="Z1030">
            <v>590.91449999999998</v>
          </cell>
          <cell r="AO1030" t="str">
            <v>N</v>
          </cell>
          <cell r="BA1030">
            <v>20.030999999999999</v>
          </cell>
          <cell r="BF1030">
            <v>0</v>
          </cell>
          <cell r="BG1030">
            <v>0</v>
          </cell>
        </row>
        <row r="1031">
          <cell r="D1031" t="str">
            <v>CERO</v>
          </cell>
          <cell r="E1031" t="str">
            <v>No</v>
          </cell>
          <cell r="P1031">
            <v>42881</v>
          </cell>
          <cell r="Z1031">
            <v>469.49250000000001</v>
          </cell>
          <cell r="AO1031" t="str">
            <v>N</v>
          </cell>
          <cell r="BA1031">
            <v>15.914999999999999</v>
          </cell>
          <cell r="BF1031">
            <v>0</v>
          </cell>
          <cell r="BG1031">
            <v>0</v>
          </cell>
        </row>
        <row r="1032">
          <cell r="D1032" t="str">
            <v>CERO</v>
          </cell>
          <cell r="E1032" t="str">
            <v>Yes</v>
          </cell>
          <cell r="P1032">
            <v>42885</v>
          </cell>
          <cell r="Z1032">
            <v>233.58099999999999</v>
          </cell>
          <cell r="AO1032" t="str">
            <v>N</v>
          </cell>
          <cell r="BA1032">
            <v>7.9180000000000001</v>
          </cell>
          <cell r="BF1032">
            <v>0</v>
          </cell>
          <cell r="BG1032">
            <v>0</v>
          </cell>
        </row>
        <row r="1033">
          <cell r="D1033" t="str">
            <v>CERO</v>
          </cell>
          <cell r="E1033" t="str">
            <v>No</v>
          </cell>
          <cell r="P1033">
            <v>42895</v>
          </cell>
          <cell r="Z1033">
            <v>288.92</v>
          </cell>
          <cell r="AO1033" t="str">
            <v>N</v>
          </cell>
          <cell r="BA1033">
            <v>7.2229999999999999</v>
          </cell>
          <cell r="BF1033">
            <v>0</v>
          </cell>
          <cell r="BG1033">
            <v>0</v>
          </cell>
        </row>
        <row r="1034">
          <cell r="D1034" t="str">
            <v>CERO</v>
          </cell>
          <cell r="E1034" t="str">
            <v>No</v>
          </cell>
          <cell r="P1034">
            <v>42891</v>
          </cell>
          <cell r="Z1034">
            <v>316.72000000000003</v>
          </cell>
          <cell r="AO1034" t="str">
            <v>N</v>
          </cell>
          <cell r="BA1034">
            <v>7.9180000000000001</v>
          </cell>
          <cell r="BF1034">
            <v>0</v>
          </cell>
          <cell r="BG1034">
            <v>0</v>
          </cell>
        </row>
        <row r="1035">
          <cell r="D1035" t="str">
            <v>CERO</v>
          </cell>
          <cell r="E1035" t="str">
            <v>No</v>
          </cell>
          <cell r="P1035">
            <v>42891</v>
          </cell>
          <cell r="Z1035">
            <v>795.76</v>
          </cell>
          <cell r="AO1035" t="str">
            <v>N</v>
          </cell>
          <cell r="BA1035">
            <v>19.893999999999998</v>
          </cell>
          <cell r="BF1035">
            <v>0</v>
          </cell>
          <cell r="BG1035">
            <v>0</v>
          </cell>
        </row>
        <row r="1036">
          <cell r="D1036" t="str">
            <v>CERO</v>
          </cell>
          <cell r="E1036" t="str">
            <v>No</v>
          </cell>
          <cell r="P1036">
            <v>42867</v>
          </cell>
          <cell r="Z1036">
            <v>2119.92</v>
          </cell>
          <cell r="AO1036" t="str">
            <v>N</v>
          </cell>
          <cell r="BA1036">
            <v>88.33</v>
          </cell>
          <cell r="BF1036">
            <v>0</v>
          </cell>
          <cell r="BG1036">
            <v>0</v>
          </cell>
        </row>
        <row r="1037">
          <cell r="D1037" t="str">
            <v>CERO</v>
          </cell>
          <cell r="E1037" t="str">
            <v>No</v>
          </cell>
          <cell r="P1037">
            <v>42873</v>
          </cell>
          <cell r="Z1037">
            <v>1602.9839999999999</v>
          </cell>
          <cell r="AO1037" t="str">
            <v>N</v>
          </cell>
          <cell r="BA1037">
            <v>66.790999999999997</v>
          </cell>
          <cell r="BF1037">
            <v>0</v>
          </cell>
          <cell r="BG1037">
            <v>0</v>
          </cell>
        </row>
        <row r="1038">
          <cell r="D1038" t="str">
            <v>CERO</v>
          </cell>
          <cell r="E1038" t="str">
            <v>No</v>
          </cell>
          <cell r="P1038">
            <v>42881</v>
          </cell>
          <cell r="Z1038">
            <v>888.36</v>
          </cell>
          <cell r="AO1038" t="str">
            <v>N</v>
          </cell>
          <cell r="BA1038">
            <v>37.015000000000001</v>
          </cell>
          <cell r="BF1038">
            <v>0</v>
          </cell>
          <cell r="BG1038">
            <v>0</v>
          </cell>
        </row>
        <row r="1039">
          <cell r="D1039" t="str">
            <v>CERO</v>
          </cell>
          <cell r="E1039" t="str">
            <v>No</v>
          </cell>
          <cell r="P1039">
            <v>42881</v>
          </cell>
          <cell r="Z1039">
            <v>852.55200000000002</v>
          </cell>
          <cell r="AO1039" t="str">
            <v>N</v>
          </cell>
          <cell r="BA1039">
            <v>35.523000000000003</v>
          </cell>
          <cell r="BF1039">
            <v>0</v>
          </cell>
          <cell r="BG1039">
            <v>0</v>
          </cell>
        </row>
        <row r="1040">
          <cell r="D1040" t="str">
            <v>CERO</v>
          </cell>
          <cell r="E1040" t="str">
            <v>No</v>
          </cell>
          <cell r="P1040">
            <v>42886</v>
          </cell>
          <cell r="Z1040">
            <v>1602.9839999999999</v>
          </cell>
          <cell r="AO1040" t="str">
            <v>N</v>
          </cell>
          <cell r="BA1040">
            <v>66.790999999999997</v>
          </cell>
          <cell r="BF1040">
            <v>0</v>
          </cell>
          <cell r="BG1040">
            <v>0</v>
          </cell>
        </row>
        <row r="1041">
          <cell r="D1041" t="str">
            <v>CERO</v>
          </cell>
          <cell r="E1041" t="str">
            <v>Yes</v>
          </cell>
          <cell r="P1041">
            <v>42885</v>
          </cell>
          <cell r="Z1041">
            <v>6492.4250000000002</v>
          </cell>
          <cell r="AO1041" t="str">
            <v>N</v>
          </cell>
          <cell r="BA1041">
            <v>259.697</v>
          </cell>
          <cell r="BF1041">
            <v>0</v>
          </cell>
          <cell r="BG1041">
            <v>0</v>
          </cell>
        </row>
        <row r="1042">
          <cell r="D1042" t="str">
            <v>HHCRO</v>
          </cell>
          <cell r="E1042" t="str">
            <v>N/A</v>
          </cell>
          <cell r="P1042">
            <v>42873</v>
          </cell>
          <cell r="Z1042">
            <v>2542.98</v>
          </cell>
          <cell r="AO1042" t="str">
            <v>N</v>
          </cell>
          <cell r="BA1042">
            <v>15412</v>
          </cell>
          <cell r="BF1042">
            <v>0</v>
          </cell>
          <cell r="BG1042">
            <v>0</v>
          </cell>
        </row>
        <row r="1043">
          <cell r="D1043" t="str">
            <v>HHCRO</v>
          </cell>
          <cell r="E1043" t="str">
            <v>N/A</v>
          </cell>
          <cell r="P1043">
            <v>42884</v>
          </cell>
          <cell r="Z1043">
            <v>3505.44</v>
          </cell>
          <cell r="AO1043" t="str">
            <v>N</v>
          </cell>
          <cell r="BA1043">
            <v>21909</v>
          </cell>
          <cell r="BF1043">
            <v>0</v>
          </cell>
          <cell r="BG1043">
            <v>0</v>
          </cell>
        </row>
        <row r="1044">
          <cell r="D1044" t="str">
            <v>HHCRO</v>
          </cell>
          <cell r="E1044" t="str">
            <v>N/A</v>
          </cell>
          <cell r="P1044">
            <v>42870</v>
          </cell>
          <cell r="Z1044">
            <v>2347.84</v>
          </cell>
          <cell r="AO1044" t="str">
            <v>N</v>
          </cell>
          <cell r="BA1044">
            <v>14674</v>
          </cell>
          <cell r="BF1044">
            <v>0</v>
          </cell>
          <cell r="BG1044">
            <v>0</v>
          </cell>
        </row>
        <row r="1045">
          <cell r="D1045" t="str">
            <v>HHCRO</v>
          </cell>
          <cell r="E1045" t="str">
            <v>N/A</v>
          </cell>
          <cell r="P1045">
            <v>42901</v>
          </cell>
          <cell r="Z1045">
            <v>3754.88</v>
          </cell>
          <cell r="AO1045" t="str">
            <v>N</v>
          </cell>
          <cell r="BA1045">
            <v>23468</v>
          </cell>
          <cell r="BF1045">
            <v>0</v>
          </cell>
          <cell r="BG1045">
            <v>0</v>
          </cell>
        </row>
        <row r="1046">
          <cell r="D1046" t="str">
            <v>HHCRO</v>
          </cell>
          <cell r="E1046" t="str">
            <v>N/A</v>
          </cell>
          <cell r="P1046">
            <v>42870</v>
          </cell>
          <cell r="Z1046">
            <v>2152.5749999999998</v>
          </cell>
          <cell r="AO1046" t="str">
            <v>N</v>
          </cell>
          <cell r="BA1046">
            <v>14350.5</v>
          </cell>
          <cell r="BF1046">
            <v>0</v>
          </cell>
          <cell r="BG1046">
            <v>0</v>
          </cell>
        </row>
        <row r="1047">
          <cell r="D1047" t="str">
            <v>HHCRO</v>
          </cell>
          <cell r="E1047" t="str">
            <v>N/A</v>
          </cell>
          <cell r="P1047">
            <v>42866</v>
          </cell>
          <cell r="Z1047">
            <v>1208.2950000000001</v>
          </cell>
          <cell r="AO1047" t="str">
            <v>N</v>
          </cell>
          <cell r="BA1047">
            <v>7323</v>
          </cell>
          <cell r="BF1047">
            <v>0</v>
          </cell>
          <cell r="BG1047">
            <v>0</v>
          </cell>
        </row>
        <row r="1048">
          <cell r="D1048" t="str">
            <v>HHCRO</v>
          </cell>
          <cell r="E1048" t="str">
            <v>N/A</v>
          </cell>
          <cell r="P1048">
            <v>42865</v>
          </cell>
          <cell r="Z1048">
            <v>3361.38</v>
          </cell>
          <cell r="AO1048" t="str">
            <v>N</v>
          </cell>
          <cell r="BA1048">
            <v>20372</v>
          </cell>
          <cell r="BF1048">
            <v>0</v>
          </cell>
          <cell r="BG1048">
            <v>0</v>
          </cell>
        </row>
        <row r="1049">
          <cell r="D1049" t="str">
            <v>HHCRO</v>
          </cell>
          <cell r="E1049" t="str">
            <v>N/A</v>
          </cell>
          <cell r="P1049">
            <v>42877</v>
          </cell>
          <cell r="Z1049">
            <v>1208.2950000000001</v>
          </cell>
          <cell r="AO1049" t="str">
            <v>N</v>
          </cell>
          <cell r="BA1049">
            <v>7323</v>
          </cell>
          <cell r="BF1049">
            <v>0</v>
          </cell>
          <cell r="BG1049">
            <v>0</v>
          </cell>
        </row>
        <row r="1050">
          <cell r="D1050" t="str">
            <v>HHCRO</v>
          </cell>
          <cell r="E1050" t="str">
            <v>N/A</v>
          </cell>
          <cell r="P1050">
            <v>42874</v>
          </cell>
          <cell r="Z1050">
            <v>2251.2600000000002</v>
          </cell>
          <cell r="AO1050" t="str">
            <v>N</v>
          </cell>
          <cell r="BA1050">
            <v>13644</v>
          </cell>
          <cell r="BF1050">
            <v>0</v>
          </cell>
          <cell r="BG1050">
            <v>0</v>
          </cell>
        </row>
        <row r="1051">
          <cell r="D1051" t="str">
            <v>HHCRO</v>
          </cell>
          <cell r="E1051" t="str">
            <v>N/A</v>
          </cell>
          <cell r="P1051">
            <v>42900</v>
          </cell>
          <cell r="Z1051">
            <v>1339.635</v>
          </cell>
          <cell r="AO1051" t="str">
            <v>N</v>
          </cell>
          <cell r="BA1051">
            <v>8119</v>
          </cell>
          <cell r="BF1051">
            <v>0</v>
          </cell>
          <cell r="BG1051">
            <v>0</v>
          </cell>
        </row>
        <row r="1052">
          <cell r="D1052" t="str">
            <v>HHCRO</v>
          </cell>
          <cell r="E1052" t="str">
            <v>N/A</v>
          </cell>
          <cell r="P1052">
            <v>42865</v>
          </cell>
          <cell r="Z1052">
            <v>1933.14</v>
          </cell>
          <cell r="AO1052" t="str">
            <v>N</v>
          </cell>
          <cell r="BA1052">
            <v>11716</v>
          </cell>
          <cell r="BF1052">
            <v>0</v>
          </cell>
          <cell r="BG1052">
            <v>0</v>
          </cell>
        </row>
        <row r="1053">
          <cell r="D1053" t="str">
            <v>HHCRO</v>
          </cell>
          <cell r="E1053" t="str">
            <v>N/A</v>
          </cell>
          <cell r="P1053">
            <v>42864</v>
          </cell>
          <cell r="Z1053">
            <v>1933.14</v>
          </cell>
          <cell r="AO1053" t="str">
            <v>N</v>
          </cell>
          <cell r="BA1053">
            <v>11716</v>
          </cell>
          <cell r="BF1053">
            <v>0</v>
          </cell>
          <cell r="BG1053">
            <v>0</v>
          </cell>
        </row>
        <row r="1054">
          <cell r="D1054" t="str">
            <v>HHCRO</v>
          </cell>
          <cell r="E1054" t="str">
            <v>N/A</v>
          </cell>
          <cell r="P1054">
            <v>42873</v>
          </cell>
          <cell r="Z1054">
            <v>1933.14</v>
          </cell>
          <cell r="AO1054" t="str">
            <v>N</v>
          </cell>
          <cell r="BA1054">
            <v>11716</v>
          </cell>
          <cell r="BF1054">
            <v>0</v>
          </cell>
          <cell r="BG1054">
            <v>0</v>
          </cell>
        </row>
        <row r="1055">
          <cell r="D1055" t="str">
            <v>HHCRO</v>
          </cell>
          <cell r="E1055" t="str">
            <v>N/A</v>
          </cell>
          <cell r="P1055">
            <v>42873</v>
          </cell>
          <cell r="Z1055">
            <v>1933.14</v>
          </cell>
          <cell r="AO1055" t="str">
            <v>N</v>
          </cell>
          <cell r="BA1055">
            <v>11716</v>
          </cell>
          <cell r="BF1055">
            <v>0</v>
          </cell>
          <cell r="BG1055">
            <v>0</v>
          </cell>
        </row>
        <row r="1056">
          <cell r="D1056" t="str">
            <v>HHCRO</v>
          </cell>
          <cell r="E1056" t="str">
            <v>N/A</v>
          </cell>
          <cell r="P1056">
            <v>42874</v>
          </cell>
          <cell r="Z1056">
            <v>1933.14</v>
          </cell>
          <cell r="AO1056" t="str">
            <v>N</v>
          </cell>
          <cell r="BA1056">
            <v>11716</v>
          </cell>
          <cell r="BF1056">
            <v>0</v>
          </cell>
          <cell r="BG1056">
            <v>0</v>
          </cell>
        </row>
        <row r="1057">
          <cell r="D1057" t="str">
            <v>HHCRO</v>
          </cell>
          <cell r="E1057" t="str">
            <v>N/A</v>
          </cell>
          <cell r="P1057">
            <v>42864</v>
          </cell>
          <cell r="Z1057">
            <v>1933.14</v>
          </cell>
          <cell r="AO1057" t="str">
            <v>N</v>
          </cell>
          <cell r="BA1057">
            <v>11716</v>
          </cell>
          <cell r="BF1057">
            <v>0</v>
          </cell>
          <cell r="BG1057">
            <v>0</v>
          </cell>
        </row>
        <row r="1058">
          <cell r="D1058" t="str">
            <v>HHCRO</v>
          </cell>
          <cell r="E1058" t="str">
            <v>N/A</v>
          </cell>
          <cell r="P1058">
            <v>42872</v>
          </cell>
          <cell r="Z1058">
            <v>1933.14</v>
          </cell>
          <cell r="AO1058" t="str">
            <v>N</v>
          </cell>
          <cell r="BA1058">
            <v>11716</v>
          </cell>
          <cell r="BF1058">
            <v>0</v>
          </cell>
          <cell r="BG1058">
            <v>0</v>
          </cell>
        </row>
        <row r="1059">
          <cell r="D1059" t="str">
            <v>HHCRO</v>
          </cell>
          <cell r="E1059" t="str">
            <v>N/A</v>
          </cell>
          <cell r="P1059">
            <v>42874</v>
          </cell>
          <cell r="Z1059">
            <v>1933.14</v>
          </cell>
          <cell r="AO1059" t="str">
            <v>N</v>
          </cell>
          <cell r="BA1059">
            <v>11716</v>
          </cell>
          <cell r="BF1059">
            <v>0</v>
          </cell>
          <cell r="BG1059">
            <v>0</v>
          </cell>
        </row>
        <row r="1060">
          <cell r="D1060" t="str">
            <v>HHCRO</v>
          </cell>
          <cell r="E1060" t="str">
            <v>N/A</v>
          </cell>
          <cell r="P1060">
            <v>42873</v>
          </cell>
          <cell r="Z1060">
            <v>1933.14</v>
          </cell>
          <cell r="AO1060" t="str">
            <v>N</v>
          </cell>
          <cell r="BA1060">
            <v>11716</v>
          </cell>
          <cell r="BF1060">
            <v>0</v>
          </cell>
          <cell r="BG1060">
            <v>0</v>
          </cell>
        </row>
        <row r="1061">
          <cell r="D1061" t="str">
            <v>HHCRO</v>
          </cell>
          <cell r="E1061" t="str">
            <v>N/A</v>
          </cell>
          <cell r="P1061">
            <v>42871</v>
          </cell>
          <cell r="Z1061">
            <v>1030.26</v>
          </cell>
          <cell r="AO1061" t="str">
            <v>N</v>
          </cell>
          <cell r="BA1061">
            <v>6244</v>
          </cell>
          <cell r="BF1061">
            <v>0</v>
          </cell>
          <cell r="BG1061">
            <v>0</v>
          </cell>
        </row>
        <row r="1062">
          <cell r="D1062" t="str">
            <v>HHCRO</v>
          </cell>
          <cell r="E1062" t="str">
            <v>N/A</v>
          </cell>
          <cell r="P1062">
            <v>42872</v>
          </cell>
          <cell r="Z1062">
            <v>1933.14</v>
          </cell>
          <cell r="AO1062" t="str">
            <v>N</v>
          </cell>
          <cell r="BA1062">
            <v>11716</v>
          </cell>
          <cell r="BF1062">
            <v>0</v>
          </cell>
          <cell r="BG1062">
            <v>0</v>
          </cell>
        </row>
        <row r="1063">
          <cell r="D1063" t="str">
            <v>HHCRO</v>
          </cell>
          <cell r="E1063" t="str">
            <v>N/A</v>
          </cell>
          <cell r="P1063">
            <v>42872</v>
          </cell>
          <cell r="Z1063">
            <v>1933.14</v>
          </cell>
          <cell r="AO1063" t="str">
            <v>N</v>
          </cell>
          <cell r="BA1063">
            <v>11716</v>
          </cell>
          <cell r="BF1063">
            <v>0</v>
          </cell>
          <cell r="BG1063">
            <v>0</v>
          </cell>
        </row>
        <row r="1064">
          <cell r="D1064" t="str">
            <v>HHCRO</v>
          </cell>
          <cell r="E1064" t="str">
            <v>N/A</v>
          </cell>
          <cell r="P1064">
            <v>42872</v>
          </cell>
          <cell r="Z1064">
            <v>1739.826</v>
          </cell>
          <cell r="AO1064" t="str">
            <v>N</v>
          </cell>
          <cell r="BA1064">
            <v>10544.4</v>
          </cell>
          <cell r="BF1064">
            <v>0</v>
          </cell>
          <cell r="BG1064">
            <v>0</v>
          </cell>
        </row>
        <row r="1065">
          <cell r="D1065" t="str">
            <v>HHCRO</v>
          </cell>
          <cell r="E1065" t="str">
            <v>N/A</v>
          </cell>
          <cell r="P1065">
            <v>42880</v>
          </cell>
          <cell r="Z1065">
            <v>1030.26</v>
          </cell>
          <cell r="AO1065" t="str">
            <v>N</v>
          </cell>
          <cell r="BA1065">
            <v>6244</v>
          </cell>
          <cell r="BF1065">
            <v>0</v>
          </cell>
          <cell r="BG1065">
            <v>0</v>
          </cell>
        </row>
        <row r="1066">
          <cell r="D1066" t="str">
            <v>HHCRO</v>
          </cell>
          <cell r="E1066" t="str">
            <v>N/A</v>
          </cell>
          <cell r="P1066">
            <v>42880</v>
          </cell>
          <cell r="Z1066">
            <v>1933.14</v>
          </cell>
          <cell r="AO1066" t="str">
            <v>N</v>
          </cell>
          <cell r="BA1066">
            <v>11716</v>
          </cell>
          <cell r="BF1066">
            <v>0</v>
          </cell>
          <cell r="BG1066">
            <v>0</v>
          </cell>
        </row>
        <row r="1067">
          <cell r="D1067" t="str">
            <v>HHCRO</v>
          </cell>
          <cell r="E1067" t="str">
            <v>N/A</v>
          </cell>
          <cell r="P1067">
            <v>42877</v>
          </cell>
          <cell r="Z1067">
            <v>1933.14</v>
          </cell>
          <cell r="AO1067" t="str">
            <v>N</v>
          </cell>
          <cell r="BA1067">
            <v>11716</v>
          </cell>
          <cell r="BF1067">
            <v>0</v>
          </cell>
          <cell r="BG1067">
            <v>0</v>
          </cell>
        </row>
        <row r="1068">
          <cell r="D1068" t="str">
            <v>HHCRO</v>
          </cell>
          <cell r="E1068" t="str">
            <v>N/A</v>
          </cell>
          <cell r="P1068">
            <v>42885</v>
          </cell>
          <cell r="Z1068">
            <v>2096.3249999999998</v>
          </cell>
          <cell r="AO1068" t="str">
            <v>N</v>
          </cell>
          <cell r="BA1068">
            <v>12705</v>
          </cell>
          <cell r="BF1068">
            <v>0</v>
          </cell>
          <cell r="BG1068">
            <v>0</v>
          </cell>
        </row>
        <row r="1069">
          <cell r="D1069" t="str">
            <v>HHCRO</v>
          </cell>
          <cell r="E1069" t="str">
            <v>N/A</v>
          </cell>
          <cell r="P1069">
            <v>42885</v>
          </cell>
          <cell r="Z1069">
            <v>2096.3249999999998</v>
          </cell>
          <cell r="AO1069" t="str">
            <v>N</v>
          </cell>
          <cell r="BA1069">
            <v>12705</v>
          </cell>
          <cell r="BF1069">
            <v>0</v>
          </cell>
          <cell r="BG1069">
            <v>0</v>
          </cell>
        </row>
        <row r="1070">
          <cell r="D1070" t="str">
            <v>HHCRO</v>
          </cell>
          <cell r="E1070" t="str">
            <v>N/A</v>
          </cell>
          <cell r="P1070">
            <v>42885</v>
          </cell>
          <cell r="Z1070">
            <v>1030.26</v>
          </cell>
          <cell r="AO1070" t="str">
            <v>N</v>
          </cell>
          <cell r="BA1070">
            <v>6244</v>
          </cell>
          <cell r="BF1070">
            <v>0</v>
          </cell>
          <cell r="BG1070">
            <v>0</v>
          </cell>
        </row>
        <row r="1071">
          <cell r="D1071" t="str">
            <v>HHCRO</v>
          </cell>
          <cell r="E1071" t="str">
            <v>N/A</v>
          </cell>
          <cell r="P1071">
            <v>42886</v>
          </cell>
          <cell r="Z1071">
            <v>1030.26</v>
          </cell>
          <cell r="AO1071" t="str">
            <v>N</v>
          </cell>
          <cell r="BA1071">
            <v>6244</v>
          </cell>
          <cell r="BF1071">
            <v>0</v>
          </cell>
          <cell r="BG1071">
            <v>0</v>
          </cell>
        </row>
        <row r="1072">
          <cell r="D1072" t="str">
            <v>HHCRO</v>
          </cell>
          <cell r="E1072" t="str">
            <v>N/A</v>
          </cell>
          <cell r="P1072">
            <v>42886</v>
          </cell>
          <cell r="Z1072">
            <v>1933.14</v>
          </cell>
          <cell r="AO1072" t="str">
            <v>N</v>
          </cell>
          <cell r="BA1072">
            <v>11716</v>
          </cell>
          <cell r="BF1072">
            <v>0</v>
          </cell>
          <cell r="BG1072">
            <v>0</v>
          </cell>
        </row>
        <row r="1073">
          <cell r="D1073" t="str">
            <v>HHCRO</v>
          </cell>
          <cell r="E1073" t="str">
            <v>N/A</v>
          </cell>
          <cell r="P1073">
            <v>42877</v>
          </cell>
          <cell r="Z1073">
            <v>1030.26</v>
          </cell>
          <cell r="AO1073" t="str">
            <v>N</v>
          </cell>
          <cell r="BA1073">
            <v>6244</v>
          </cell>
          <cell r="BF1073">
            <v>0</v>
          </cell>
          <cell r="BG1073">
            <v>0</v>
          </cell>
        </row>
        <row r="1074">
          <cell r="D1074" t="str">
            <v>HHCRO</v>
          </cell>
          <cell r="E1074" t="str">
            <v>N/A</v>
          </cell>
          <cell r="P1074">
            <v>42886</v>
          </cell>
          <cell r="Z1074">
            <v>6866.8050000000003</v>
          </cell>
          <cell r="AO1074" t="str">
            <v>N</v>
          </cell>
          <cell r="BA1074">
            <v>41617</v>
          </cell>
          <cell r="BF1074">
            <v>0</v>
          </cell>
          <cell r="BG1074">
            <v>0</v>
          </cell>
        </row>
        <row r="1075">
          <cell r="D1075" t="str">
            <v>HHCRO</v>
          </cell>
          <cell r="E1075" t="str">
            <v>N/A</v>
          </cell>
          <cell r="P1075">
            <v>42886</v>
          </cell>
          <cell r="Z1075">
            <v>3852.915</v>
          </cell>
          <cell r="AO1075" t="str">
            <v>N</v>
          </cell>
          <cell r="BA1075">
            <v>23351</v>
          </cell>
          <cell r="BF1075">
            <v>0</v>
          </cell>
          <cell r="BG1075">
            <v>0</v>
          </cell>
        </row>
        <row r="1076">
          <cell r="D1076" t="str">
            <v>HHCRO</v>
          </cell>
          <cell r="E1076" t="str">
            <v>N/A</v>
          </cell>
          <cell r="P1076">
            <v>42886</v>
          </cell>
          <cell r="Z1076">
            <v>2440.8449999999998</v>
          </cell>
          <cell r="AO1076" t="str">
            <v>N</v>
          </cell>
          <cell r="BA1076">
            <v>14793</v>
          </cell>
          <cell r="BF1076">
            <v>0</v>
          </cell>
          <cell r="BG1076">
            <v>0</v>
          </cell>
        </row>
        <row r="1077">
          <cell r="D1077" t="str">
            <v>HHCRO</v>
          </cell>
          <cell r="E1077" t="str">
            <v>N/A</v>
          </cell>
          <cell r="P1077">
            <v>42886</v>
          </cell>
          <cell r="Z1077">
            <v>2440.8449999999998</v>
          </cell>
          <cell r="AO1077" t="str">
            <v>N</v>
          </cell>
          <cell r="BA1077">
            <v>14793</v>
          </cell>
          <cell r="BF1077">
            <v>0</v>
          </cell>
          <cell r="BG1077">
            <v>0</v>
          </cell>
        </row>
        <row r="1078">
          <cell r="D1078" t="str">
            <v>HHCRO</v>
          </cell>
          <cell r="E1078" t="str">
            <v>N/A</v>
          </cell>
          <cell r="P1078">
            <v>42886</v>
          </cell>
          <cell r="Z1078">
            <v>3852.915</v>
          </cell>
          <cell r="AO1078" t="str">
            <v>N</v>
          </cell>
          <cell r="BA1078">
            <v>23351</v>
          </cell>
          <cell r="BF1078">
            <v>0</v>
          </cell>
          <cell r="BG1078">
            <v>0</v>
          </cell>
        </row>
        <row r="1079">
          <cell r="D1079" t="str">
            <v>HHCRO</v>
          </cell>
          <cell r="E1079" t="str">
            <v>N/A</v>
          </cell>
          <cell r="P1079">
            <v>42858</v>
          </cell>
          <cell r="Z1079">
            <v>487.36</v>
          </cell>
          <cell r="AO1079" t="str">
            <v>N</v>
          </cell>
          <cell r="BA1079">
            <v>3046</v>
          </cell>
          <cell r="BF1079">
            <v>0</v>
          </cell>
          <cell r="BG1079">
            <v>0</v>
          </cell>
        </row>
        <row r="1080">
          <cell r="D1080" t="str">
            <v>HHCRO</v>
          </cell>
          <cell r="E1080" t="str">
            <v>N/A</v>
          </cell>
          <cell r="P1080">
            <v>42860</v>
          </cell>
          <cell r="Z1080">
            <v>569.76</v>
          </cell>
          <cell r="AO1080" t="str">
            <v>N</v>
          </cell>
          <cell r="BA1080">
            <v>3561</v>
          </cell>
          <cell r="BF1080">
            <v>0</v>
          </cell>
          <cell r="BG1080">
            <v>0</v>
          </cell>
        </row>
        <row r="1081">
          <cell r="D1081" t="str">
            <v>HHCRO</v>
          </cell>
          <cell r="E1081" t="str">
            <v>N/A</v>
          </cell>
          <cell r="P1081">
            <v>42864</v>
          </cell>
          <cell r="Z1081">
            <v>576.79999999999995</v>
          </cell>
          <cell r="AO1081" t="str">
            <v>N</v>
          </cell>
          <cell r="BA1081">
            <v>3605</v>
          </cell>
          <cell r="BF1081">
            <v>0</v>
          </cell>
          <cell r="BG1081">
            <v>0</v>
          </cell>
        </row>
        <row r="1082">
          <cell r="D1082" t="str">
            <v>HHCRO</v>
          </cell>
          <cell r="E1082" t="str">
            <v>N/A</v>
          </cell>
          <cell r="P1082">
            <v>42866</v>
          </cell>
          <cell r="Z1082">
            <v>487.36</v>
          </cell>
          <cell r="AO1082" t="str">
            <v>N</v>
          </cell>
          <cell r="BA1082">
            <v>3046</v>
          </cell>
          <cell r="BF1082">
            <v>0</v>
          </cell>
          <cell r="BG1082">
            <v>0</v>
          </cell>
        </row>
        <row r="1083">
          <cell r="D1083" t="str">
            <v>HHCRO</v>
          </cell>
          <cell r="E1083" t="str">
            <v>N/A</v>
          </cell>
          <cell r="P1083">
            <v>42865</v>
          </cell>
          <cell r="Z1083">
            <v>569.76</v>
          </cell>
          <cell r="AO1083" t="str">
            <v>N</v>
          </cell>
          <cell r="BA1083">
            <v>3561</v>
          </cell>
          <cell r="BF1083">
            <v>0</v>
          </cell>
          <cell r="BG1083">
            <v>0</v>
          </cell>
        </row>
        <row r="1084">
          <cell r="D1084" t="str">
            <v>HHCRO</v>
          </cell>
          <cell r="E1084" t="str">
            <v>N/A</v>
          </cell>
          <cell r="P1084">
            <v>42867</v>
          </cell>
          <cell r="Z1084">
            <v>180.04</v>
          </cell>
          <cell r="AO1084" t="str">
            <v>N</v>
          </cell>
          <cell r="BA1084">
            <v>1286</v>
          </cell>
          <cell r="BF1084">
            <v>0</v>
          </cell>
          <cell r="BG1084">
            <v>0</v>
          </cell>
        </row>
        <row r="1085">
          <cell r="D1085" t="str">
            <v>HHCRO</v>
          </cell>
          <cell r="E1085" t="str">
            <v>N/A</v>
          </cell>
          <cell r="P1085">
            <v>42871</v>
          </cell>
          <cell r="Z1085">
            <v>394.4</v>
          </cell>
          <cell r="AO1085" t="str">
            <v>N</v>
          </cell>
          <cell r="BA1085">
            <v>3944</v>
          </cell>
          <cell r="BF1085">
            <v>0</v>
          </cell>
          <cell r="BG1085">
            <v>0</v>
          </cell>
        </row>
        <row r="1086">
          <cell r="D1086" t="str">
            <v>HHCRO</v>
          </cell>
          <cell r="E1086" t="str">
            <v>N/A</v>
          </cell>
          <cell r="P1086">
            <v>42873</v>
          </cell>
          <cell r="Z1086">
            <v>303.3</v>
          </cell>
          <cell r="AO1086" t="str">
            <v>N</v>
          </cell>
          <cell r="BA1086">
            <v>3033</v>
          </cell>
          <cell r="BF1086">
            <v>0</v>
          </cell>
          <cell r="BG1086">
            <v>0</v>
          </cell>
        </row>
        <row r="1087">
          <cell r="D1087" t="str">
            <v>HHCRO</v>
          </cell>
          <cell r="E1087" t="str">
            <v>N/A</v>
          </cell>
          <cell r="P1087">
            <v>42860</v>
          </cell>
          <cell r="Z1087">
            <v>528.88499999999999</v>
          </cell>
          <cell r="AO1087" t="str">
            <v>N</v>
          </cell>
          <cell r="BA1087">
            <v>2299.5</v>
          </cell>
          <cell r="BF1087">
            <v>0</v>
          </cell>
          <cell r="BG1087">
            <v>0</v>
          </cell>
        </row>
        <row r="1088">
          <cell r="D1088" t="str">
            <v>HHCRO</v>
          </cell>
          <cell r="E1088" t="str">
            <v>N/A</v>
          </cell>
          <cell r="P1088">
            <v>42865</v>
          </cell>
          <cell r="Z1088">
            <v>408.82499999999999</v>
          </cell>
          <cell r="AO1088" t="str">
            <v>N</v>
          </cell>
          <cell r="BA1088">
            <v>1777.5</v>
          </cell>
          <cell r="BF1088">
            <v>0</v>
          </cell>
          <cell r="BG1088">
            <v>0</v>
          </cell>
        </row>
        <row r="1089">
          <cell r="D1089" t="str">
            <v>HHCRO</v>
          </cell>
          <cell r="E1089" t="str">
            <v>N/A</v>
          </cell>
          <cell r="P1089">
            <v>42871</v>
          </cell>
          <cell r="Z1089">
            <v>213.92</v>
          </cell>
          <cell r="AO1089" t="str">
            <v>N</v>
          </cell>
          <cell r="BA1089">
            <v>1528</v>
          </cell>
          <cell r="BF1089">
            <v>0</v>
          </cell>
          <cell r="BG1089">
            <v>0</v>
          </cell>
        </row>
        <row r="1090">
          <cell r="D1090" t="str">
            <v>HHCRO</v>
          </cell>
          <cell r="E1090" t="str">
            <v>N/A</v>
          </cell>
          <cell r="P1090">
            <v>42870</v>
          </cell>
          <cell r="Z1090">
            <v>286.81</v>
          </cell>
          <cell r="AO1090" t="str">
            <v>N</v>
          </cell>
          <cell r="BA1090">
            <v>1247</v>
          </cell>
          <cell r="BF1090">
            <v>0</v>
          </cell>
          <cell r="BG1090">
            <v>0</v>
          </cell>
        </row>
        <row r="1091">
          <cell r="D1091" t="str">
            <v>HHCRO</v>
          </cell>
          <cell r="E1091" t="str">
            <v>N/A</v>
          </cell>
          <cell r="P1091">
            <v>42881</v>
          </cell>
          <cell r="Z1091">
            <v>487.36</v>
          </cell>
          <cell r="AO1091" t="str">
            <v>N</v>
          </cell>
          <cell r="BA1091">
            <v>3046</v>
          </cell>
          <cell r="BF1091">
            <v>0</v>
          </cell>
          <cell r="BG1091">
            <v>0</v>
          </cell>
        </row>
        <row r="1092">
          <cell r="D1092" t="str">
            <v>HHCRO</v>
          </cell>
          <cell r="E1092" t="str">
            <v>N/A</v>
          </cell>
          <cell r="P1092">
            <v>42885</v>
          </cell>
          <cell r="Z1092">
            <v>939.52</v>
          </cell>
          <cell r="AO1092" t="str">
            <v>N</v>
          </cell>
          <cell r="BA1092">
            <v>5872</v>
          </cell>
          <cell r="BF1092">
            <v>0</v>
          </cell>
          <cell r="BG1092">
            <v>0</v>
          </cell>
        </row>
        <row r="1093">
          <cell r="D1093" t="str">
            <v>HHCRO</v>
          </cell>
          <cell r="E1093" t="str">
            <v>N/A</v>
          </cell>
          <cell r="P1093">
            <v>42881</v>
          </cell>
          <cell r="Z1093">
            <v>458.08</v>
          </cell>
          <cell r="AO1093" t="str">
            <v>N</v>
          </cell>
          <cell r="BA1093">
            <v>2863</v>
          </cell>
          <cell r="BF1093">
            <v>0</v>
          </cell>
          <cell r="BG1093">
            <v>0</v>
          </cell>
        </row>
        <row r="1094">
          <cell r="D1094" t="str">
            <v>HHCRO</v>
          </cell>
          <cell r="E1094" t="str">
            <v>N/A</v>
          </cell>
          <cell r="P1094">
            <v>42879</v>
          </cell>
          <cell r="Z1094">
            <v>939.52</v>
          </cell>
          <cell r="AO1094" t="str">
            <v>N</v>
          </cell>
          <cell r="BA1094">
            <v>5872</v>
          </cell>
          <cell r="BF1094">
            <v>0</v>
          </cell>
          <cell r="BG1094">
            <v>0</v>
          </cell>
        </row>
        <row r="1095">
          <cell r="D1095" t="str">
            <v>HHCRO</v>
          </cell>
          <cell r="E1095" t="str">
            <v>N/A</v>
          </cell>
          <cell r="P1095">
            <v>42878</v>
          </cell>
          <cell r="Z1095">
            <v>458.08</v>
          </cell>
          <cell r="AO1095" t="str">
            <v>N</v>
          </cell>
          <cell r="BA1095">
            <v>2863</v>
          </cell>
          <cell r="BF1095">
            <v>0</v>
          </cell>
          <cell r="BG1095">
            <v>0</v>
          </cell>
        </row>
        <row r="1096">
          <cell r="D1096" t="str">
            <v>HHCRO</v>
          </cell>
          <cell r="E1096" t="str">
            <v>N/A</v>
          </cell>
          <cell r="P1096">
            <v>42881</v>
          </cell>
          <cell r="Z1096">
            <v>183.3</v>
          </cell>
          <cell r="AO1096" t="str">
            <v>N</v>
          </cell>
          <cell r="BA1096">
            <v>1833</v>
          </cell>
          <cell r="BF1096">
            <v>0</v>
          </cell>
          <cell r="BG1096">
            <v>0</v>
          </cell>
        </row>
        <row r="1097">
          <cell r="D1097" t="str">
            <v>HHCRO</v>
          </cell>
          <cell r="E1097" t="str">
            <v>N/A</v>
          </cell>
          <cell r="P1097">
            <v>42886</v>
          </cell>
          <cell r="Z1097">
            <v>458.08</v>
          </cell>
          <cell r="AO1097" t="str">
            <v>N</v>
          </cell>
          <cell r="BA1097">
            <v>2863</v>
          </cell>
          <cell r="BF1097">
            <v>0</v>
          </cell>
          <cell r="BG1097">
            <v>0</v>
          </cell>
        </row>
        <row r="1098">
          <cell r="D1098" t="str">
            <v>HHCRO</v>
          </cell>
          <cell r="E1098" t="str">
            <v>N/A</v>
          </cell>
          <cell r="P1098">
            <v>42874</v>
          </cell>
          <cell r="Z1098">
            <v>241.3</v>
          </cell>
          <cell r="AO1098" t="str">
            <v>N</v>
          </cell>
          <cell r="BA1098">
            <v>2413</v>
          </cell>
          <cell r="BF1098">
            <v>0</v>
          </cell>
          <cell r="BG1098">
            <v>0</v>
          </cell>
        </row>
        <row r="1099">
          <cell r="D1099" t="str">
            <v>HHCRO</v>
          </cell>
          <cell r="E1099" t="str">
            <v>N/A</v>
          </cell>
          <cell r="P1099">
            <v>42878</v>
          </cell>
          <cell r="Z1099">
            <v>239.7</v>
          </cell>
          <cell r="AO1099" t="str">
            <v>N</v>
          </cell>
          <cell r="BA1099">
            <v>2397</v>
          </cell>
          <cell r="BF1099">
            <v>0</v>
          </cell>
          <cell r="BG1099">
            <v>0</v>
          </cell>
        </row>
        <row r="1100">
          <cell r="D1100" t="str">
            <v>HHCRO</v>
          </cell>
          <cell r="E1100" t="str">
            <v>N/A</v>
          </cell>
          <cell r="P1100">
            <v>42886</v>
          </cell>
          <cell r="Z1100">
            <v>414.46</v>
          </cell>
          <cell r="AO1100" t="str">
            <v>N</v>
          </cell>
          <cell r="BA1100">
            <v>1802</v>
          </cell>
          <cell r="BF1100">
            <v>0</v>
          </cell>
          <cell r="BG1100">
            <v>0</v>
          </cell>
        </row>
        <row r="1101">
          <cell r="D1101" t="str">
            <v>HHCRO</v>
          </cell>
          <cell r="E1101" t="str">
            <v>N/A</v>
          </cell>
          <cell r="P1101">
            <v>42859</v>
          </cell>
          <cell r="Z1101">
            <v>373.01400000000001</v>
          </cell>
          <cell r="AO1101" t="str">
            <v>N</v>
          </cell>
          <cell r="BA1101">
            <v>1621.8</v>
          </cell>
          <cell r="BF1101">
            <v>0</v>
          </cell>
          <cell r="BG1101">
            <v>0</v>
          </cell>
        </row>
        <row r="1102">
          <cell r="D1102" t="str">
            <v>HHCRO</v>
          </cell>
          <cell r="E1102" t="str">
            <v>N/A</v>
          </cell>
          <cell r="P1102">
            <v>42885</v>
          </cell>
          <cell r="Z1102">
            <v>939.52</v>
          </cell>
          <cell r="AO1102" t="str">
            <v>N</v>
          </cell>
          <cell r="BA1102">
            <v>5872</v>
          </cell>
          <cell r="BF1102">
            <v>0</v>
          </cell>
          <cell r="BG1102">
            <v>0</v>
          </cell>
        </row>
        <row r="1103">
          <cell r="D1103" t="str">
            <v>HHCRO</v>
          </cell>
          <cell r="E1103" t="str">
            <v>N/A</v>
          </cell>
          <cell r="P1103">
            <v>42886</v>
          </cell>
          <cell r="Z1103">
            <v>255.5</v>
          </cell>
          <cell r="AO1103" t="str">
            <v>N</v>
          </cell>
          <cell r="BA1103">
            <v>2555</v>
          </cell>
          <cell r="BF1103">
            <v>0</v>
          </cell>
          <cell r="BG1103">
            <v>0</v>
          </cell>
        </row>
        <row r="1104">
          <cell r="D1104" t="str">
            <v>HHCRO</v>
          </cell>
          <cell r="E1104" t="str">
            <v>N/A</v>
          </cell>
          <cell r="P1104">
            <v>42875</v>
          </cell>
          <cell r="Z1104">
            <v>424.8</v>
          </cell>
          <cell r="AO1104" t="str">
            <v>N</v>
          </cell>
          <cell r="BA1104">
            <v>4248</v>
          </cell>
          <cell r="BF1104">
            <v>0</v>
          </cell>
          <cell r="BG1104">
            <v>0</v>
          </cell>
        </row>
        <row r="1105">
          <cell r="D1105" t="str">
            <v>HHCRO</v>
          </cell>
          <cell r="E1105" t="str">
            <v>N/A</v>
          </cell>
          <cell r="P1105">
            <v>42871</v>
          </cell>
          <cell r="Z1105">
            <v>414.20699999999999</v>
          </cell>
          <cell r="AO1105" t="str">
            <v>N</v>
          </cell>
          <cell r="BA1105">
            <v>1800.9</v>
          </cell>
          <cell r="BF1105">
            <v>0</v>
          </cell>
          <cell r="BG1105">
            <v>0</v>
          </cell>
        </row>
        <row r="1106">
          <cell r="D1106" t="str">
            <v>HHCRO</v>
          </cell>
          <cell r="E1106" t="str">
            <v>N/A</v>
          </cell>
          <cell r="P1106">
            <v>42870</v>
          </cell>
          <cell r="Z1106">
            <v>515.63699999999994</v>
          </cell>
          <cell r="AO1106" t="str">
            <v>N</v>
          </cell>
          <cell r="BA1106">
            <v>2241.9</v>
          </cell>
          <cell r="BF1106">
            <v>0</v>
          </cell>
          <cell r="BG1106">
            <v>0</v>
          </cell>
        </row>
        <row r="1107">
          <cell r="D1107" t="str">
            <v>HHCRO</v>
          </cell>
          <cell r="E1107" t="str">
            <v>N/A</v>
          </cell>
          <cell r="P1107">
            <v>42872</v>
          </cell>
          <cell r="Z1107">
            <v>280.14</v>
          </cell>
          <cell r="AO1107" t="str">
            <v>N</v>
          </cell>
          <cell r="BA1107">
            <v>2001</v>
          </cell>
          <cell r="BF1107">
            <v>0</v>
          </cell>
          <cell r="BG1107">
            <v>0</v>
          </cell>
        </row>
        <row r="1108">
          <cell r="D1108" t="str">
            <v>HHCRO</v>
          </cell>
          <cell r="E1108" t="str">
            <v>N/A</v>
          </cell>
          <cell r="P1108">
            <v>42879</v>
          </cell>
          <cell r="Z1108">
            <v>694.56</v>
          </cell>
          <cell r="AO1108" t="str">
            <v>N</v>
          </cell>
          <cell r="BA1108">
            <v>4341</v>
          </cell>
          <cell r="BF1108">
            <v>0</v>
          </cell>
          <cell r="BG1108">
            <v>0</v>
          </cell>
        </row>
        <row r="1109">
          <cell r="D1109" t="str">
            <v>HHCRO</v>
          </cell>
          <cell r="E1109" t="str">
            <v>N/A</v>
          </cell>
          <cell r="P1109">
            <v>42884</v>
          </cell>
          <cell r="Z1109">
            <v>600.6</v>
          </cell>
          <cell r="AO1109" t="str">
            <v>N</v>
          </cell>
          <cell r="BA1109">
            <v>6006</v>
          </cell>
          <cell r="BF1109">
            <v>0</v>
          </cell>
          <cell r="BG1109">
            <v>0</v>
          </cell>
        </row>
        <row r="1110">
          <cell r="D1110" t="str">
            <v>HHCRO</v>
          </cell>
          <cell r="E1110" t="str">
            <v>N/A</v>
          </cell>
          <cell r="P1110">
            <v>42872</v>
          </cell>
          <cell r="Z1110">
            <v>414.46</v>
          </cell>
          <cell r="AO1110" t="str">
            <v>N</v>
          </cell>
          <cell r="BA1110">
            <v>1802</v>
          </cell>
          <cell r="BF1110">
            <v>0</v>
          </cell>
          <cell r="BG1110">
            <v>0</v>
          </cell>
        </row>
        <row r="1111">
          <cell r="D1111" t="str">
            <v>HHCRO</v>
          </cell>
          <cell r="E1111" t="str">
            <v>N/A</v>
          </cell>
          <cell r="P1111">
            <v>42885</v>
          </cell>
          <cell r="Z1111">
            <v>180.2</v>
          </cell>
          <cell r="AO1111" t="str">
            <v>N</v>
          </cell>
          <cell r="BA1111">
            <v>1802</v>
          </cell>
          <cell r="BF1111">
            <v>0</v>
          </cell>
          <cell r="BG1111">
            <v>0</v>
          </cell>
        </row>
        <row r="1112">
          <cell r="D1112" t="str">
            <v>HHCRO</v>
          </cell>
          <cell r="E1112" t="str">
            <v>N/A</v>
          </cell>
          <cell r="P1112">
            <v>42883</v>
          </cell>
          <cell r="Z1112">
            <v>180.2</v>
          </cell>
          <cell r="AO1112" t="str">
            <v>N</v>
          </cell>
          <cell r="BA1112">
            <v>1802</v>
          </cell>
          <cell r="BF1112">
            <v>0</v>
          </cell>
          <cell r="BG1112">
            <v>0</v>
          </cell>
        </row>
        <row r="1113">
          <cell r="D1113" t="str">
            <v>HHCRO</v>
          </cell>
          <cell r="E1113" t="str">
            <v>N/A</v>
          </cell>
          <cell r="P1113">
            <v>42886</v>
          </cell>
          <cell r="Z1113">
            <v>939.52</v>
          </cell>
          <cell r="AO1113" t="str">
            <v>N</v>
          </cell>
          <cell r="BA1113">
            <v>5872</v>
          </cell>
          <cell r="BF1113">
            <v>0</v>
          </cell>
          <cell r="BG1113">
            <v>0</v>
          </cell>
        </row>
        <row r="1114">
          <cell r="D1114" t="str">
            <v>HHCRO</v>
          </cell>
          <cell r="E1114" t="str">
            <v>N/A</v>
          </cell>
          <cell r="P1114">
            <v>42886</v>
          </cell>
          <cell r="Z1114">
            <v>239.7</v>
          </cell>
          <cell r="AO1114" t="str">
            <v>N</v>
          </cell>
          <cell r="BA1114">
            <v>2397</v>
          </cell>
          <cell r="BF1114">
            <v>0</v>
          </cell>
          <cell r="BG1114">
            <v>0</v>
          </cell>
        </row>
        <row r="1115">
          <cell r="D1115" t="str">
            <v>HHCRO</v>
          </cell>
          <cell r="E1115" t="str">
            <v>N/A</v>
          </cell>
          <cell r="P1115">
            <v>42882</v>
          </cell>
          <cell r="Z1115">
            <v>180.2</v>
          </cell>
          <cell r="AO1115" t="str">
            <v>N</v>
          </cell>
          <cell r="BA1115">
            <v>1802</v>
          </cell>
          <cell r="BF1115">
            <v>0</v>
          </cell>
          <cell r="BG1115">
            <v>0</v>
          </cell>
        </row>
        <row r="1116">
          <cell r="D1116" t="str">
            <v>HHCRO</v>
          </cell>
          <cell r="E1116" t="str">
            <v>N/A</v>
          </cell>
          <cell r="P1116">
            <v>42878</v>
          </cell>
          <cell r="Z1116">
            <v>180.2</v>
          </cell>
          <cell r="AO1116" t="str">
            <v>N</v>
          </cell>
          <cell r="BA1116">
            <v>1802</v>
          </cell>
          <cell r="BF1116">
            <v>0</v>
          </cell>
          <cell r="BG1116">
            <v>0</v>
          </cell>
        </row>
        <row r="1117">
          <cell r="D1117" t="str">
            <v>HHCRO</v>
          </cell>
          <cell r="E1117" t="str">
            <v>N/A</v>
          </cell>
          <cell r="P1117">
            <v>42873</v>
          </cell>
          <cell r="Z1117">
            <v>747.52</v>
          </cell>
          <cell r="AO1117" t="str">
            <v>N</v>
          </cell>
          <cell r="BA1117">
            <v>4672</v>
          </cell>
          <cell r="BF1117">
            <v>0</v>
          </cell>
          <cell r="BG1117">
            <v>0</v>
          </cell>
        </row>
        <row r="1118">
          <cell r="D1118" t="str">
            <v>HHCRO</v>
          </cell>
          <cell r="E1118" t="str">
            <v>N/A</v>
          </cell>
          <cell r="P1118">
            <v>42873</v>
          </cell>
          <cell r="Z1118">
            <v>716.16</v>
          </cell>
          <cell r="AO1118" t="str">
            <v>N</v>
          </cell>
          <cell r="BA1118">
            <v>4476</v>
          </cell>
          <cell r="BF1118">
            <v>0</v>
          </cell>
          <cell r="BG1118">
            <v>0</v>
          </cell>
        </row>
        <row r="1119">
          <cell r="D1119" t="str">
            <v>HHCRO</v>
          </cell>
          <cell r="E1119" t="str">
            <v>N/A</v>
          </cell>
          <cell r="P1119">
            <v>42879</v>
          </cell>
          <cell r="Z1119">
            <v>154.6</v>
          </cell>
          <cell r="AO1119" t="str">
            <v>N</v>
          </cell>
          <cell r="BA1119">
            <v>1546</v>
          </cell>
          <cell r="BF1119">
            <v>0</v>
          </cell>
          <cell r="BG1119">
            <v>0</v>
          </cell>
        </row>
        <row r="1120">
          <cell r="D1120" t="str">
            <v>HHCRO</v>
          </cell>
          <cell r="E1120" t="str">
            <v>N/A</v>
          </cell>
          <cell r="P1120">
            <v>42884</v>
          </cell>
          <cell r="Z1120">
            <v>747.52</v>
          </cell>
          <cell r="AO1120" t="str">
            <v>N</v>
          </cell>
          <cell r="BA1120">
            <v>4672</v>
          </cell>
          <cell r="BF1120">
            <v>0</v>
          </cell>
          <cell r="BG1120">
            <v>0</v>
          </cell>
        </row>
        <row r="1121">
          <cell r="D1121" t="str">
            <v>HHCRO</v>
          </cell>
          <cell r="E1121" t="str">
            <v>N/A</v>
          </cell>
          <cell r="P1121">
            <v>42882</v>
          </cell>
          <cell r="Z1121">
            <v>180.2</v>
          </cell>
          <cell r="AO1121" t="str">
            <v>N</v>
          </cell>
          <cell r="BA1121">
            <v>1802</v>
          </cell>
          <cell r="BF1121">
            <v>0</v>
          </cell>
          <cell r="BG1121">
            <v>0</v>
          </cell>
        </row>
        <row r="1122">
          <cell r="D1122" t="str">
            <v>HHCRO</v>
          </cell>
          <cell r="E1122" t="str">
            <v>N/A</v>
          </cell>
          <cell r="P1122">
            <v>42886</v>
          </cell>
          <cell r="Z1122">
            <v>295.5</v>
          </cell>
          <cell r="AO1122" t="str">
            <v>N</v>
          </cell>
          <cell r="BA1122">
            <v>2955</v>
          </cell>
          <cell r="BF1122">
            <v>0</v>
          </cell>
          <cell r="BG1122">
            <v>0</v>
          </cell>
        </row>
        <row r="1123">
          <cell r="D1123" t="str">
            <v>HHCRO</v>
          </cell>
          <cell r="E1123" t="str">
            <v>N/A</v>
          </cell>
          <cell r="P1123">
            <v>42885</v>
          </cell>
          <cell r="Z1123">
            <v>939.52</v>
          </cell>
          <cell r="AO1123" t="str">
            <v>N</v>
          </cell>
          <cell r="BA1123">
            <v>5872</v>
          </cell>
          <cell r="BF1123">
            <v>0</v>
          </cell>
          <cell r="BG1123">
            <v>0</v>
          </cell>
        </row>
        <row r="1124">
          <cell r="D1124" t="str">
            <v>HHCRO</v>
          </cell>
          <cell r="E1124" t="str">
            <v>N/A</v>
          </cell>
          <cell r="P1124">
            <v>42878</v>
          </cell>
          <cell r="Z1124">
            <v>378.42</v>
          </cell>
          <cell r="AO1124" t="str">
            <v>N</v>
          </cell>
          <cell r="BA1124">
            <v>1802</v>
          </cell>
          <cell r="BF1124">
            <v>0</v>
          </cell>
          <cell r="BG1124">
            <v>0</v>
          </cell>
        </row>
        <row r="1125">
          <cell r="D1125" t="str">
            <v>HHCRO</v>
          </cell>
          <cell r="E1125" t="str">
            <v>N/A</v>
          </cell>
          <cell r="P1125">
            <v>42881</v>
          </cell>
          <cell r="Z1125">
            <v>451.72</v>
          </cell>
          <cell r="AO1125" t="str">
            <v>N</v>
          </cell>
          <cell r="BA1125">
            <v>1964</v>
          </cell>
          <cell r="BF1125">
            <v>0</v>
          </cell>
          <cell r="BG1125">
            <v>0</v>
          </cell>
        </row>
        <row r="1126">
          <cell r="D1126" t="str">
            <v>HHCRO</v>
          </cell>
          <cell r="E1126" t="str">
            <v>N/A</v>
          </cell>
          <cell r="P1126">
            <v>42898</v>
          </cell>
          <cell r="Z1126">
            <v>239.7</v>
          </cell>
          <cell r="AO1126" t="str">
            <v>N</v>
          </cell>
          <cell r="BA1126">
            <v>2397</v>
          </cell>
          <cell r="BF1126">
            <v>0</v>
          </cell>
          <cell r="BG1126">
            <v>0</v>
          </cell>
        </row>
        <row r="1127">
          <cell r="D1127" t="str">
            <v>HHCRO</v>
          </cell>
          <cell r="E1127" t="str">
            <v>N/A</v>
          </cell>
          <cell r="P1127">
            <v>42856</v>
          </cell>
          <cell r="Z1127">
            <v>804.32</v>
          </cell>
          <cell r="AO1127" t="str">
            <v>N</v>
          </cell>
          <cell r="BA1127">
            <v>5027</v>
          </cell>
          <cell r="BF1127">
            <v>0</v>
          </cell>
          <cell r="BG1127">
            <v>0</v>
          </cell>
        </row>
        <row r="1128">
          <cell r="D1128" t="str">
            <v>HHCRO</v>
          </cell>
          <cell r="E1128" t="str">
            <v>N/A</v>
          </cell>
          <cell r="P1128">
            <v>42865</v>
          </cell>
          <cell r="Z1128">
            <v>731.8</v>
          </cell>
          <cell r="AO1128" t="str">
            <v>N</v>
          </cell>
          <cell r="BA1128">
            <v>7318</v>
          </cell>
          <cell r="BF1128">
            <v>0</v>
          </cell>
          <cell r="BG1128">
            <v>0</v>
          </cell>
        </row>
        <row r="1129">
          <cell r="D1129" t="str">
            <v>HHCRO</v>
          </cell>
          <cell r="E1129" t="str">
            <v>N/A</v>
          </cell>
          <cell r="P1129">
            <v>42864</v>
          </cell>
          <cell r="Z1129">
            <v>424.8</v>
          </cell>
          <cell r="AO1129" t="str">
            <v>N</v>
          </cell>
          <cell r="BA1129">
            <v>4248</v>
          </cell>
          <cell r="BF1129">
            <v>0</v>
          </cell>
          <cell r="BG1129">
            <v>0</v>
          </cell>
        </row>
        <row r="1130">
          <cell r="D1130" t="str">
            <v>HHCRO</v>
          </cell>
          <cell r="E1130" t="str">
            <v>N/A</v>
          </cell>
          <cell r="P1130">
            <v>42865</v>
          </cell>
          <cell r="Z1130">
            <v>424.8</v>
          </cell>
          <cell r="AO1130" t="str">
            <v>N</v>
          </cell>
          <cell r="BA1130">
            <v>4248</v>
          </cell>
          <cell r="BF1130">
            <v>0</v>
          </cell>
          <cell r="BG1130">
            <v>0</v>
          </cell>
        </row>
        <row r="1131">
          <cell r="D1131" t="str">
            <v>HHCRO</v>
          </cell>
          <cell r="E1131" t="str">
            <v>N/A</v>
          </cell>
          <cell r="P1131">
            <v>42863</v>
          </cell>
          <cell r="Z1131">
            <v>617.91999999999996</v>
          </cell>
          <cell r="AO1131" t="str">
            <v>N</v>
          </cell>
          <cell r="BA1131">
            <v>3862</v>
          </cell>
          <cell r="BF1131">
            <v>0</v>
          </cell>
          <cell r="BG1131">
            <v>0</v>
          </cell>
        </row>
        <row r="1132">
          <cell r="D1132" t="str">
            <v>HHCRO</v>
          </cell>
          <cell r="E1132" t="str">
            <v>N/A</v>
          </cell>
          <cell r="P1132">
            <v>42871</v>
          </cell>
          <cell r="Z1132">
            <v>325.3</v>
          </cell>
          <cell r="AO1132" t="str">
            <v>N</v>
          </cell>
          <cell r="BA1132">
            <v>3253</v>
          </cell>
          <cell r="BF1132">
            <v>0</v>
          </cell>
          <cell r="BG1132">
            <v>0</v>
          </cell>
        </row>
        <row r="1133">
          <cell r="D1133" t="str">
            <v>HHCRO</v>
          </cell>
          <cell r="E1133" t="str">
            <v>N/A</v>
          </cell>
          <cell r="P1133">
            <v>42866</v>
          </cell>
          <cell r="Z1133">
            <v>869.6</v>
          </cell>
          <cell r="AO1133" t="str">
            <v>N</v>
          </cell>
          <cell r="BA1133">
            <v>5435</v>
          </cell>
          <cell r="BF1133">
            <v>0</v>
          </cell>
          <cell r="BG1133">
            <v>0</v>
          </cell>
        </row>
        <row r="1134">
          <cell r="D1134" t="str">
            <v>HHCRO</v>
          </cell>
          <cell r="E1134" t="str">
            <v>N/A</v>
          </cell>
          <cell r="P1134">
            <v>42872</v>
          </cell>
          <cell r="Z1134">
            <v>424.8</v>
          </cell>
          <cell r="AO1134" t="str">
            <v>N</v>
          </cell>
          <cell r="BA1134">
            <v>4248</v>
          </cell>
          <cell r="BF1134">
            <v>0</v>
          </cell>
          <cell r="BG1134">
            <v>0</v>
          </cell>
        </row>
        <row r="1135">
          <cell r="D1135" t="str">
            <v>HHCRO</v>
          </cell>
          <cell r="E1135" t="str">
            <v>N/A</v>
          </cell>
          <cell r="P1135">
            <v>42864</v>
          </cell>
          <cell r="Z1135">
            <v>804.32</v>
          </cell>
          <cell r="AO1135" t="str">
            <v>N</v>
          </cell>
          <cell r="BA1135">
            <v>5027</v>
          </cell>
          <cell r="BF1135">
            <v>0</v>
          </cell>
          <cell r="BG1135">
            <v>0</v>
          </cell>
        </row>
        <row r="1136">
          <cell r="D1136" t="str">
            <v>HHCRO</v>
          </cell>
          <cell r="E1136" t="str">
            <v>N/A</v>
          </cell>
          <cell r="P1136">
            <v>42863</v>
          </cell>
          <cell r="Z1136">
            <v>499.36</v>
          </cell>
          <cell r="AO1136" t="str">
            <v>N</v>
          </cell>
          <cell r="BA1136">
            <v>3121</v>
          </cell>
          <cell r="BF1136">
            <v>0</v>
          </cell>
          <cell r="BG1136">
            <v>0</v>
          </cell>
        </row>
        <row r="1137">
          <cell r="D1137" t="str">
            <v>HHCRO</v>
          </cell>
          <cell r="E1137" t="str">
            <v>N/A</v>
          </cell>
          <cell r="P1137">
            <v>42873</v>
          </cell>
          <cell r="Z1137">
            <v>869.6</v>
          </cell>
          <cell r="AO1137" t="str">
            <v>N</v>
          </cell>
          <cell r="BA1137">
            <v>5435</v>
          </cell>
          <cell r="BF1137">
            <v>0</v>
          </cell>
          <cell r="BG1137">
            <v>0</v>
          </cell>
        </row>
        <row r="1138">
          <cell r="D1138" t="str">
            <v>HHCRO</v>
          </cell>
          <cell r="E1138" t="str">
            <v>N/A</v>
          </cell>
          <cell r="P1138">
            <v>42863</v>
          </cell>
          <cell r="Z1138">
            <v>424.8</v>
          </cell>
          <cell r="AO1138" t="str">
            <v>N</v>
          </cell>
          <cell r="BA1138">
            <v>4248</v>
          </cell>
          <cell r="BF1138">
            <v>0</v>
          </cell>
          <cell r="BG1138">
            <v>0</v>
          </cell>
        </row>
        <row r="1139">
          <cell r="D1139" t="str">
            <v>HHCRO</v>
          </cell>
          <cell r="E1139" t="str">
            <v>N/A</v>
          </cell>
          <cell r="P1139">
            <v>42872</v>
          </cell>
          <cell r="Z1139">
            <v>366.2</v>
          </cell>
          <cell r="AO1139" t="str">
            <v>N</v>
          </cell>
          <cell r="BA1139">
            <v>3662</v>
          </cell>
          <cell r="BF1139">
            <v>0</v>
          </cell>
          <cell r="BG1139">
            <v>0</v>
          </cell>
        </row>
        <row r="1140">
          <cell r="D1140" t="str">
            <v>HHCRO</v>
          </cell>
          <cell r="E1140" t="str">
            <v>N/A</v>
          </cell>
          <cell r="P1140">
            <v>42877</v>
          </cell>
          <cell r="Z1140">
            <v>1132.96</v>
          </cell>
          <cell r="AO1140" t="str">
            <v>N</v>
          </cell>
          <cell r="BA1140">
            <v>7081</v>
          </cell>
          <cell r="BF1140">
            <v>0</v>
          </cell>
          <cell r="BG1140">
            <v>0</v>
          </cell>
        </row>
        <row r="1141">
          <cell r="D1141" t="str">
            <v>HHCRO</v>
          </cell>
          <cell r="E1141" t="str">
            <v>N/A</v>
          </cell>
          <cell r="P1141">
            <v>42874</v>
          </cell>
          <cell r="Z1141">
            <v>397.2</v>
          </cell>
          <cell r="AO1141" t="str">
            <v>N</v>
          </cell>
          <cell r="BA1141">
            <v>3972</v>
          </cell>
          <cell r="BF1141">
            <v>0</v>
          </cell>
          <cell r="BG1141">
            <v>0</v>
          </cell>
        </row>
        <row r="1142">
          <cell r="D1142" t="str">
            <v>HHCRO</v>
          </cell>
          <cell r="E1142" t="str">
            <v>N/A</v>
          </cell>
          <cell r="P1142">
            <v>42880</v>
          </cell>
          <cell r="Z1142">
            <v>694.56</v>
          </cell>
          <cell r="AO1142" t="str">
            <v>N</v>
          </cell>
          <cell r="BA1142">
            <v>4341</v>
          </cell>
          <cell r="BF1142">
            <v>0</v>
          </cell>
          <cell r="BG1142">
            <v>0</v>
          </cell>
        </row>
        <row r="1143">
          <cell r="D1143" t="str">
            <v>HHCRO</v>
          </cell>
          <cell r="E1143" t="str">
            <v>N/A</v>
          </cell>
          <cell r="P1143">
            <v>42885</v>
          </cell>
          <cell r="Z1143">
            <v>424.8</v>
          </cell>
          <cell r="AO1143" t="str">
            <v>N</v>
          </cell>
          <cell r="BA1143">
            <v>4248</v>
          </cell>
          <cell r="BF1143">
            <v>0</v>
          </cell>
          <cell r="BG1143">
            <v>0</v>
          </cell>
        </row>
        <row r="1144">
          <cell r="D1144" t="str">
            <v>HHCRO</v>
          </cell>
          <cell r="E1144" t="str">
            <v>N/A</v>
          </cell>
          <cell r="P1144">
            <v>42878</v>
          </cell>
          <cell r="Z1144">
            <v>869.6</v>
          </cell>
          <cell r="AO1144" t="str">
            <v>N</v>
          </cell>
          <cell r="BA1144">
            <v>5435</v>
          </cell>
          <cell r="BF1144">
            <v>0</v>
          </cell>
          <cell r="BG1144">
            <v>0</v>
          </cell>
        </row>
        <row r="1145">
          <cell r="D1145" t="str">
            <v>HHCRO</v>
          </cell>
          <cell r="E1145" t="str">
            <v>N/A</v>
          </cell>
          <cell r="P1145">
            <v>42873</v>
          </cell>
          <cell r="Z1145">
            <v>443.55500000000001</v>
          </cell>
          <cell r="AO1145" t="str">
            <v>N</v>
          </cell>
          <cell r="BA1145">
            <v>3857</v>
          </cell>
          <cell r="BF1145">
            <v>0</v>
          </cell>
          <cell r="BG1145">
            <v>0</v>
          </cell>
        </row>
        <row r="1146">
          <cell r="D1146" t="str">
            <v>HHCRO</v>
          </cell>
          <cell r="E1146" t="str">
            <v>N/A</v>
          </cell>
          <cell r="P1146">
            <v>42882</v>
          </cell>
          <cell r="Z1146">
            <v>280.14</v>
          </cell>
          <cell r="AO1146" t="str">
            <v>N</v>
          </cell>
          <cell r="BA1146">
            <v>2001</v>
          </cell>
          <cell r="BF1146">
            <v>0</v>
          </cell>
          <cell r="BG1146">
            <v>0</v>
          </cell>
        </row>
        <row r="1147">
          <cell r="D1147" t="str">
            <v>HHCRO</v>
          </cell>
          <cell r="E1147" t="str">
            <v>N/A</v>
          </cell>
          <cell r="P1147">
            <v>42877</v>
          </cell>
          <cell r="Z1147">
            <v>594.72</v>
          </cell>
          <cell r="AO1147" t="str">
            <v>N</v>
          </cell>
          <cell r="BA1147">
            <v>4248</v>
          </cell>
          <cell r="BF1147">
            <v>0</v>
          </cell>
          <cell r="BG1147">
            <v>0</v>
          </cell>
        </row>
        <row r="1148">
          <cell r="D1148" t="str">
            <v>HHCRO</v>
          </cell>
          <cell r="E1148" t="str">
            <v>N/A</v>
          </cell>
          <cell r="P1148">
            <v>42884</v>
          </cell>
          <cell r="Z1148">
            <v>694.56</v>
          </cell>
          <cell r="AO1148" t="str">
            <v>N</v>
          </cell>
          <cell r="BA1148">
            <v>4341</v>
          </cell>
          <cell r="BF1148">
            <v>0</v>
          </cell>
          <cell r="BG1148">
            <v>0</v>
          </cell>
        </row>
        <row r="1149">
          <cell r="D1149" t="str">
            <v>HHCRO</v>
          </cell>
          <cell r="E1149" t="str">
            <v>N/A</v>
          </cell>
          <cell r="P1149">
            <v>42884</v>
          </cell>
          <cell r="Z1149">
            <v>947.76</v>
          </cell>
          <cell r="AO1149" t="str">
            <v>N</v>
          </cell>
          <cell r="BA1149">
            <v>8616</v>
          </cell>
          <cell r="BF1149">
            <v>0</v>
          </cell>
          <cell r="BG1149">
            <v>0</v>
          </cell>
        </row>
        <row r="1150">
          <cell r="D1150" t="str">
            <v>HHCRO</v>
          </cell>
          <cell r="E1150" t="str">
            <v>N/A</v>
          </cell>
          <cell r="P1150">
            <v>42884</v>
          </cell>
          <cell r="Z1150">
            <v>597.85</v>
          </cell>
          <cell r="AO1150" t="str">
            <v>N</v>
          </cell>
          <cell r="BA1150">
            <v>5435</v>
          </cell>
          <cell r="BF1150">
            <v>0</v>
          </cell>
          <cell r="BG1150">
            <v>0</v>
          </cell>
        </row>
        <row r="1151">
          <cell r="D1151" t="str">
            <v>HHCRO</v>
          </cell>
          <cell r="E1151" t="str">
            <v>N/A</v>
          </cell>
          <cell r="P1151">
            <v>42885</v>
          </cell>
          <cell r="Z1151">
            <v>499.36</v>
          </cell>
          <cell r="AO1151" t="str">
            <v>N</v>
          </cell>
          <cell r="BA1151">
            <v>3121</v>
          </cell>
          <cell r="BF1151">
            <v>0</v>
          </cell>
          <cell r="BG1151">
            <v>0</v>
          </cell>
        </row>
        <row r="1152">
          <cell r="D1152" t="str">
            <v>HHCRO</v>
          </cell>
          <cell r="E1152" t="str">
            <v>N/A</v>
          </cell>
          <cell r="P1152">
            <v>42886</v>
          </cell>
          <cell r="Z1152">
            <v>869.6</v>
          </cell>
          <cell r="AO1152" t="str">
            <v>N</v>
          </cell>
          <cell r="BA1152">
            <v>5435</v>
          </cell>
          <cell r="BF1152">
            <v>0</v>
          </cell>
          <cell r="BG1152">
            <v>0</v>
          </cell>
        </row>
        <row r="1153">
          <cell r="D1153" t="str">
            <v>HHCRO</v>
          </cell>
          <cell r="E1153" t="str">
            <v>N/A</v>
          </cell>
          <cell r="P1153">
            <v>42872</v>
          </cell>
          <cell r="Z1153">
            <v>998.25</v>
          </cell>
          <cell r="AO1153" t="str">
            <v>N</v>
          </cell>
          <cell r="BA1153">
            <v>6050</v>
          </cell>
          <cell r="BF1153">
            <v>0</v>
          </cell>
          <cell r="BG1153">
            <v>0</v>
          </cell>
        </row>
        <row r="1154">
          <cell r="D1154" t="str">
            <v>HHCRO</v>
          </cell>
          <cell r="E1154" t="str">
            <v>N/A</v>
          </cell>
          <cell r="P1154">
            <v>42873</v>
          </cell>
          <cell r="Z1154">
            <v>546.27300000000002</v>
          </cell>
          <cell r="AO1154" t="str">
            <v>N</v>
          </cell>
          <cell r="BA1154">
            <v>2375.1</v>
          </cell>
          <cell r="BF1154">
            <v>0</v>
          </cell>
          <cell r="BG1154">
            <v>0</v>
          </cell>
        </row>
        <row r="1155">
          <cell r="D1155" t="str">
            <v>HHCRO</v>
          </cell>
          <cell r="E1155" t="str">
            <v>N/A</v>
          </cell>
          <cell r="P1155">
            <v>42864</v>
          </cell>
          <cell r="Z1155">
            <v>267.72000000000003</v>
          </cell>
          <cell r="AO1155" t="str">
            <v>N</v>
          </cell>
          <cell r="BA1155">
            <v>1164</v>
          </cell>
          <cell r="BF1155">
            <v>0</v>
          </cell>
          <cell r="BG1155">
            <v>0</v>
          </cell>
        </row>
        <row r="1156">
          <cell r="D1156" t="str">
            <v>HHCRO</v>
          </cell>
          <cell r="E1156" t="str">
            <v>N/A</v>
          </cell>
          <cell r="P1156">
            <v>42866</v>
          </cell>
          <cell r="Z1156">
            <v>469.56799999999998</v>
          </cell>
          <cell r="AO1156" t="str">
            <v>N</v>
          </cell>
          <cell r="BA1156">
            <v>2041.6</v>
          </cell>
          <cell r="BF1156">
            <v>0</v>
          </cell>
          <cell r="BG1156">
            <v>0</v>
          </cell>
        </row>
        <row r="1157">
          <cell r="D1157" t="str">
            <v>HHCRO</v>
          </cell>
          <cell r="E1157" t="str">
            <v>N/A</v>
          </cell>
          <cell r="P1157">
            <v>42878</v>
          </cell>
          <cell r="Z1157">
            <v>261.8</v>
          </cell>
          <cell r="AO1157" t="str">
            <v>N</v>
          </cell>
          <cell r="BA1157">
            <v>2618</v>
          </cell>
          <cell r="BF1157">
            <v>0</v>
          </cell>
          <cell r="BG1157">
            <v>0</v>
          </cell>
        </row>
        <row r="1158">
          <cell r="D1158" t="str">
            <v>HHCRO</v>
          </cell>
          <cell r="E1158" t="str">
            <v>N/A</v>
          </cell>
          <cell r="P1158">
            <v>42886</v>
          </cell>
          <cell r="Z1158">
            <v>804.32</v>
          </cell>
          <cell r="AO1158" t="str">
            <v>N</v>
          </cell>
          <cell r="BA1158">
            <v>5027</v>
          </cell>
          <cell r="BF1158">
            <v>0</v>
          </cell>
          <cell r="BG1158">
            <v>0</v>
          </cell>
        </row>
        <row r="1159">
          <cell r="D1159" t="str">
            <v>HHCRO</v>
          </cell>
          <cell r="E1159" t="str">
            <v>N/A</v>
          </cell>
          <cell r="P1159">
            <v>42886</v>
          </cell>
          <cell r="Z1159">
            <v>424.8</v>
          </cell>
          <cell r="AO1159" t="str">
            <v>N</v>
          </cell>
          <cell r="BA1159">
            <v>4248</v>
          </cell>
          <cell r="BF1159">
            <v>0</v>
          </cell>
          <cell r="BG1159">
            <v>0</v>
          </cell>
        </row>
        <row r="1160">
          <cell r="D1160" t="str">
            <v>HHCRO</v>
          </cell>
          <cell r="E1160" t="str">
            <v>N/A</v>
          </cell>
          <cell r="P1160">
            <v>42886</v>
          </cell>
          <cell r="Z1160">
            <v>424.8</v>
          </cell>
          <cell r="AO1160" t="str">
            <v>N</v>
          </cell>
          <cell r="BA1160">
            <v>4248</v>
          </cell>
          <cell r="BF1160">
            <v>0</v>
          </cell>
          <cell r="BG1160">
            <v>0</v>
          </cell>
        </row>
        <row r="1161">
          <cell r="D1161" t="str">
            <v>HHCRO</v>
          </cell>
          <cell r="E1161" t="str">
            <v>N/A</v>
          </cell>
          <cell r="P1161">
            <v>42885</v>
          </cell>
          <cell r="Z1161">
            <v>869.6</v>
          </cell>
          <cell r="AO1161" t="str">
            <v>N</v>
          </cell>
          <cell r="BA1161">
            <v>5435</v>
          </cell>
          <cell r="BF1161">
            <v>0</v>
          </cell>
          <cell r="BG1161">
            <v>0</v>
          </cell>
        </row>
        <row r="1162">
          <cell r="D1162" t="str">
            <v>HHCRO</v>
          </cell>
          <cell r="E1162" t="str">
            <v>N/A</v>
          </cell>
          <cell r="P1162">
            <v>42885</v>
          </cell>
          <cell r="Z1162">
            <v>461.16</v>
          </cell>
          <cell r="AO1162" t="str">
            <v>N</v>
          </cell>
          <cell r="BA1162">
            <v>2196</v>
          </cell>
          <cell r="BF1162">
            <v>0</v>
          </cell>
          <cell r="BG1162">
            <v>0</v>
          </cell>
        </row>
        <row r="1163">
          <cell r="D1163" t="str">
            <v>HHCRO</v>
          </cell>
          <cell r="E1163" t="str">
            <v>N/A</v>
          </cell>
          <cell r="P1163">
            <v>42870</v>
          </cell>
          <cell r="Z1163">
            <v>596.4</v>
          </cell>
          <cell r="AO1163" t="str">
            <v>N</v>
          </cell>
          <cell r="BA1163">
            <v>3976</v>
          </cell>
          <cell r="BF1163">
            <v>0</v>
          </cell>
          <cell r="BG1163">
            <v>0</v>
          </cell>
        </row>
        <row r="1164">
          <cell r="D1164" t="str">
            <v>HHCRO</v>
          </cell>
          <cell r="E1164" t="str">
            <v>N/A</v>
          </cell>
          <cell r="P1164">
            <v>42863</v>
          </cell>
          <cell r="Z1164">
            <v>204.63300000000001</v>
          </cell>
          <cell r="AO1164" t="str">
            <v>N</v>
          </cell>
          <cell r="BA1164">
            <v>1240.2</v>
          </cell>
          <cell r="BF1164">
            <v>0</v>
          </cell>
          <cell r="BG1164">
            <v>0</v>
          </cell>
        </row>
        <row r="1165">
          <cell r="D1165" t="str">
            <v>HHCRO</v>
          </cell>
          <cell r="E1165" t="str">
            <v>N/A</v>
          </cell>
          <cell r="P1165">
            <v>42867</v>
          </cell>
          <cell r="Z1165">
            <v>336.28</v>
          </cell>
          <cell r="AO1165" t="str">
            <v>N</v>
          </cell>
          <cell r="BA1165">
            <v>2402</v>
          </cell>
          <cell r="BF1165">
            <v>0</v>
          </cell>
          <cell r="BG1165">
            <v>0</v>
          </cell>
        </row>
        <row r="1166">
          <cell r="D1166" t="str">
            <v>HHCRO</v>
          </cell>
          <cell r="E1166" t="str">
            <v>N/A</v>
          </cell>
          <cell r="P1166">
            <v>42859</v>
          </cell>
          <cell r="Z1166">
            <v>771.60599999999999</v>
          </cell>
          <cell r="AO1166" t="str">
            <v>N</v>
          </cell>
          <cell r="BA1166">
            <v>4676.3999999999996</v>
          </cell>
          <cell r="BF1166">
            <v>0</v>
          </cell>
          <cell r="BG1166">
            <v>0</v>
          </cell>
        </row>
        <row r="1167">
          <cell r="D1167" t="str">
            <v>HHCRO</v>
          </cell>
          <cell r="E1167" t="str">
            <v>N/A</v>
          </cell>
          <cell r="P1167">
            <v>42874</v>
          </cell>
          <cell r="Z1167">
            <v>196.416</v>
          </cell>
          <cell r="AO1167" t="str">
            <v>N</v>
          </cell>
          <cell r="BA1167">
            <v>1190.4000000000001</v>
          </cell>
          <cell r="BF1167">
            <v>0</v>
          </cell>
          <cell r="BG1167">
            <v>0</v>
          </cell>
        </row>
        <row r="1168">
          <cell r="D1168" t="str">
            <v>HHCRO</v>
          </cell>
          <cell r="E1168" t="str">
            <v>N/A</v>
          </cell>
          <cell r="P1168">
            <v>42874</v>
          </cell>
          <cell r="Z1168">
            <v>196.416</v>
          </cell>
          <cell r="AO1168" t="str">
            <v>N</v>
          </cell>
          <cell r="BA1168">
            <v>1190.4000000000001</v>
          </cell>
          <cell r="BF1168">
            <v>0</v>
          </cell>
          <cell r="BG1168">
            <v>0</v>
          </cell>
        </row>
        <row r="1169">
          <cell r="D1169" t="str">
            <v>HHCRO</v>
          </cell>
          <cell r="E1169" t="str">
            <v>N/A</v>
          </cell>
          <cell r="P1169">
            <v>42872</v>
          </cell>
          <cell r="Z1169">
            <v>204.63300000000001</v>
          </cell>
          <cell r="AO1169" t="str">
            <v>N</v>
          </cell>
          <cell r="BA1169">
            <v>1240.2</v>
          </cell>
          <cell r="BF1169">
            <v>0</v>
          </cell>
          <cell r="BG1169">
            <v>0</v>
          </cell>
        </row>
        <row r="1170">
          <cell r="D1170" t="str">
            <v>HHCRO</v>
          </cell>
          <cell r="E1170" t="str">
            <v>N/A</v>
          </cell>
          <cell r="P1170">
            <v>42858</v>
          </cell>
          <cell r="Z1170">
            <v>3692.48</v>
          </cell>
          <cell r="AO1170" t="str">
            <v>N</v>
          </cell>
          <cell r="BA1170">
            <v>23078</v>
          </cell>
          <cell r="BF1170">
            <v>0</v>
          </cell>
          <cell r="BG1170">
            <v>0</v>
          </cell>
        </row>
        <row r="1171">
          <cell r="D1171" t="str">
            <v>HHCRO</v>
          </cell>
          <cell r="E1171" t="str">
            <v>N/A</v>
          </cell>
          <cell r="P1171">
            <v>42860</v>
          </cell>
          <cell r="Z1171">
            <v>4412.96</v>
          </cell>
          <cell r="AO1171" t="str">
            <v>N</v>
          </cell>
          <cell r="BA1171">
            <v>27581</v>
          </cell>
          <cell r="BF1171">
            <v>0</v>
          </cell>
          <cell r="BG1171">
            <v>0</v>
          </cell>
        </row>
        <row r="1172">
          <cell r="D1172" t="str">
            <v>HHCRO</v>
          </cell>
          <cell r="E1172" t="str">
            <v>N/A</v>
          </cell>
          <cell r="P1172">
            <v>42864</v>
          </cell>
          <cell r="Z1172">
            <v>4408.8</v>
          </cell>
          <cell r="AO1172" t="str">
            <v>N</v>
          </cell>
          <cell r="BA1172">
            <v>27555</v>
          </cell>
          <cell r="BF1172">
            <v>0</v>
          </cell>
          <cell r="BG1172">
            <v>0</v>
          </cell>
        </row>
        <row r="1173">
          <cell r="D1173" t="str">
            <v>HHCRO</v>
          </cell>
          <cell r="E1173" t="str">
            <v>N/A</v>
          </cell>
          <cell r="P1173">
            <v>42866</v>
          </cell>
          <cell r="Z1173">
            <v>3692.48</v>
          </cell>
          <cell r="AO1173" t="str">
            <v>N</v>
          </cell>
          <cell r="BA1173">
            <v>23078</v>
          </cell>
          <cell r="BF1173">
            <v>0</v>
          </cell>
          <cell r="BG1173">
            <v>0</v>
          </cell>
        </row>
        <row r="1174">
          <cell r="D1174" t="str">
            <v>HHCRO</v>
          </cell>
          <cell r="E1174" t="str">
            <v>N/A</v>
          </cell>
          <cell r="P1174">
            <v>42865</v>
          </cell>
          <cell r="Z1174">
            <v>4412.96</v>
          </cell>
          <cell r="AO1174" t="str">
            <v>N</v>
          </cell>
          <cell r="BA1174">
            <v>27581</v>
          </cell>
          <cell r="BF1174">
            <v>0</v>
          </cell>
          <cell r="BG1174">
            <v>0</v>
          </cell>
        </row>
        <row r="1175">
          <cell r="D1175" t="str">
            <v>HHCRO</v>
          </cell>
          <cell r="E1175" t="str">
            <v>N/A</v>
          </cell>
          <cell r="P1175">
            <v>42881</v>
          </cell>
          <cell r="Z1175">
            <v>3692.48</v>
          </cell>
          <cell r="AO1175" t="str">
            <v>N</v>
          </cell>
          <cell r="BA1175">
            <v>23078</v>
          </cell>
          <cell r="BF1175">
            <v>0</v>
          </cell>
          <cell r="BG1175">
            <v>0</v>
          </cell>
        </row>
        <row r="1176">
          <cell r="D1176" t="str">
            <v>HHCRO</v>
          </cell>
          <cell r="E1176" t="str">
            <v>N/A</v>
          </cell>
          <cell r="P1176">
            <v>42885</v>
          </cell>
          <cell r="Z1176">
            <v>7364.48</v>
          </cell>
          <cell r="AO1176" t="str">
            <v>N</v>
          </cell>
          <cell r="BA1176">
            <v>46028</v>
          </cell>
          <cell r="BF1176">
            <v>0</v>
          </cell>
          <cell r="BG1176">
            <v>0</v>
          </cell>
        </row>
        <row r="1177">
          <cell r="D1177" t="str">
            <v>HHCRO</v>
          </cell>
          <cell r="E1177" t="str">
            <v>N/A</v>
          </cell>
          <cell r="P1177">
            <v>42881</v>
          </cell>
          <cell r="Z1177">
            <v>3515.04</v>
          </cell>
          <cell r="AO1177" t="str">
            <v>N</v>
          </cell>
          <cell r="BA1177">
            <v>21969</v>
          </cell>
          <cell r="BF1177">
            <v>0</v>
          </cell>
          <cell r="BG1177">
            <v>0</v>
          </cell>
        </row>
        <row r="1178">
          <cell r="D1178" t="str">
            <v>HHCRO</v>
          </cell>
          <cell r="E1178" t="str">
            <v>N/A</v>
          </cell>
          <cell r="P1178">
            <v>42879</v>
          </cell>
          <cell r="Z1178">
            <v>7364.48</v>
          </cell>
          <cell r="AO1178" t="str">
            <v>N</v>
          </cell>
          <cell r="BA1178">
            <v>46028</v>
          </cell>
          <cell r="BF1178">
            <v>0</v>
          </cell>
          <cell r="BG1178">
            <v>0</v>
          </cell>
        </row>
        <row r="1179">
          <cell r="D1179" t="str">
            <v>HHCRO</v>
          </cell>
          <cell r="E1179" t="str">
            <v>N/A</v>
          </cell>
          <cell r="P1179">
            <v>42878</v>
          </cell>
          <cell r="Z1179">
            <v>3515.04</v>
          </cell>
          <cell r="AO1179" t="str">
            <v>N</v>
          </cell>
          <cell r="BA1179">
            <v>21969</v>
          </cell>
          <cell r="BF1179">
            <v>0</v>
          </cell>
          <cell r="BG1179">
            <v>0</v>
          </cell>
        </row>
        <row r="1180">
          <cell r="D1180" t="str">
            <v>HHCRO</v>
          </cell>
          <cell r="E1180" t="str">
            <v>N/A</v>
          </cell>
          <cell r="P1180">
            <v>42886</v>
          </cell>
          <cell r="Z1180">
            <v>3515.04</v>
          </cell>
          <cell r="AO1180" t="str">
            <v>N</v>
          </cell>
          <cell r="BA1180">
            <v>21969</v>
          </cell>
          <cell r="BF1180">
            <v>0</v>
          </cell>
          <cell r="BG1180">
            <v>0</v>
          </cell>
        </row>
        <row r="1181">
          <cell r="D1181" t="str">
            <v>HHCRO</v>
          </cell>
          <cell r="E1181" t="str">
            <v>N/A</v>
          </cell>
          <cell r="P1181">
            <v>42885</v>
          </cell>
          <cell r="Z1181">
            <v>7364.48</v>
          </cell>
          <cell r="AO1181" t="str">
            <v>N</v>
          </cell>
          <cell r="BA1181">
            <v>46028</v>
          </cell>
          <cell r="BF1181">
            <v>0</v>
          </cell>
          <cell r="BG1181">
            <v>0</v>
          </cell>
        </row>
        <row r="1182">
          <cell r="D1182" t="str">
            <v>HHCRO</v>
          </cell>
          <cell r="E1182" t="str">
            <v>N/A</v>
          </cell>
          <cell r="P1182">
            <v>42885</v>
          </cell>
          <cell r="Z1182">
            <v>7364.48</v>
          </cell>
          <cell r="AO1182" t="str">
            <v>N</v>
          </cell>
          <cell r="BA1182">
            <v>46028</v>
          </cell>
          <cell r="BF1182">
            <v>0</v>
          </cell>
          <cell r="BG1182">
            <v>0</v>
          </cell>
        </row>
        <row r="1183">
          <cell r="D1183" t="str">
            <v>HHCRO</v>
          </cell>
          <cell r="E1183" t="str">
            <v>N/A</v>
          </cell>
          <cell r="P1183">
            <v>42886</v>
          </cell>
          <cell r="Z1183">
            <v>7364.48</v>
          </cell>
          <cell r="AO1183" t="str">
            <v>N</v>
          </cell>
          <cell r="BA1183">
            <v>46028</v>
          </cell>
          <cell r="BF1183">
            <v>0</v>
          </cell>
          <cell r="BG1183">
            <v>0</v>
          </cell>
        </row>
        <row r="1184">
          <cell r="D1184" t="str">
            <v>HHCRO</v>
          </cell>
          <cell r="E1184" t="str">
            <v>N/A</v>
          </cell>
          <cell r="P1184">
            <v>42873</v>
          </cell>
          <cell r="Z1184">
            <v>5860.16</v>
          </cell>
          <cell r="AO1184" t="str">
            <v>N</v>
          </cell>
          <cell r="BA1184">
            <v>36626</v>
          </cell>
          <cell r="BF1184">
            <v>0</v>
          </cell>
          <cell r="BG1184">
            <v>0</v>
          </cell>
        </row>
        <row r="1185">
          <cell r="D1185" t="str">
            <v>HHCRO</v>
          </cell>
          <cell r="E1185" t="str">
            <v>N/A</v>
          </cell>
          <cell r="P1185">
            <v>42873</v>
          </cell>
          <cell r="Z1185">
            <v>1138.8800000000001</v>
          </cell>
          <cell r="AO1185" t="str">
            <v>N</v>
          </cell>
          <cell r="BA1185">
            <v>7118</v>
          </cell>
          <cell r="BF1185">
            <v>0</v>
          </cell>
          <cell r="BG1185">
            <v>0</v>
          </cell>
        </row>
        <row r="1186">
          <cell r="D1186" t="str">
            <v>HHCRO</v>
          </cell>
          <cell r="E1186" t="str">
            <v>N/A</v>
          </cell>
          <cell r="P1186">
            <v>42884</v>
          </cell>
          <cell r="Z1186">
            <v>5860.16</v>
          </cell>
          <cell r="AO1186" t="str">
            <v>N</v>
          </cell>
          <cell r="BA1186">
            <v>36626</v>
          </cell>
          <cell r="BF1186">
            <v>0</v>
          </cell>
          <cell r="BG1186">
            <v>0</v>
          </cell>
        </row>
        <row r="1187">
          <cell r="D1187" t="str">
            <v>HHCRO</v>
          </cell>
          <cell r="E1187" t="str">
            <v>N/A</v>
          </cell>
          <cell r="P1187">
            <v>42858</v>
          </cell>
          <cell r="Z1187">
            <v>4399.2</v>
          </cell>
          <cell r="AO1187" t="str">
            <v>N</v>
          </cell>
          <cell r="BA1187">
            <v>27495</v>
          </cell>
          <cell r="BF1187">
            <v>0</v>
          </cell>
          <cell r="BG1187">
            <v>0</v>
          </cell>
        </row>
        <row r="1188">
          <cell r="D1188" t="str">
            <v>HHCRO</v>
          </cell>
          <cell r="E1188" t="str">
            <v>N/A</v>
          </cell>
          <cell r="P1188">
            <v>42859</v>
          </cell>
          <cell r="Z1188">
            <v>4364.58</v>
          </cell>
          <cell r="AO1188" t="str">
            <v>N</v>
          </cell>
          <cell r="BA1188">
            <v>26452</v>
          </cell>
          <cell r="BF1188">
            <v>0</v>
          </cell>
          <cell r="BG1188">
            <v>0</v>
          </cell>
        </row>
        <row r="1189">
          <cell r="D1189" t="str">
            <v>HHCRO</v>
          </cell>
          <cell r="E1189" t="str">
            <v>N/A</v>
          </cell>
          <cell r="P1189">
            <v>42859</v>
          </cell>
          <cell r="Z1189">
            <v>4536.6750000000002</v>
          </cell>
          <cell r="AO1189" t="str">
            <v>N</v>
          </cell>
          <cell r="BA1189">
            <v>27495</v>
          </cell>
          <cell r="BF1189">
            <v>0</v>
          </cell>
          <cell r="BG1189">
            <v>0</v>
          </cell>
        </row>
        <row r="1190">
          <cell r="D1190" t="str">
            <v>HHCRO</v>
          </cell>
          <cell r="E1190" t="str">
            <v>N/A</v>
          </cell>
          <cell r="P1190">
            <v>42860</v>
          </cell>
          <cell r="Z1190">
            <v>5402.5950000000003</v>
          </cell>
          <cell r="AO1190" t="str">
            <v>N</v>
          </cell>
          <cell r="BA1190">
            <v>32743</v>
          </cell>
          <cell r="BF1190">
            <v>0</v>
          </cell>
          <cell r="BG1190">
            <v>0</v>
          </cell>
        </row>
        <row r="1191">
          <cell r="D1191" t="str">
            <v>HHCRO</v>
          </cell>
          <cell r="E1191" t="str">
            <v>N/A</v>
          </cell>
          <cell r="P1191">
            <v>42864</v>
          </cell>
          <cell r="Z1191">
            <v>5402.5950000000003</v>
          </cell>
          <cell r="AO1191" t="str">
            <v>N</v>
          </cell>
          <cell r="BA1191">
            <v>32743</v>
          </cell>
          <cell r="BF1191">
            <v>0</v>
          </cell>
          <cell r="BG1191">
            <v>0</v>
          </cell>
        </row>
        <row r="1192">
          <cell r="D1192" t="str">
            <v>HHCRO</v>
          </cell>
          <cell r="E1192" t="str">
            <v>N/A</v>
          </cell>
          <cell r="P1192">
            <v>42859</v>
          </cell>
          <cell r="Z1192">
            <v>4364.58</v>
          </cell>
          <cell r="AO1192" t="str">
            <v>N</v>
          </cell>
          <cell r="BA1192">
            <v>26452</v>
          </cell>
          <cell r="BF1192">
            <v>0</v>
          </cell>
          <cell r="BG1192">
            <v>0</v>
          </cell>
        </row>
        <row r="1193">
          <cell r="D1193" t="str">
            <v>HHCRO</v>
          </cell>
          <cell r="E1193" t="str">
            <v>N/A</v>
          </cell>
          <cell r="P1193">
            <v>42856</v>
          </cell>
          <cell r="Z1193">
            <v>4364.58</v>
          </cell>
          <cell r="AO1193" t="str">
            <v>N</v>
          </cell>
          <cell r="BA1193">
            <v>26452</v>
          </cell>
          <cell r="BF1193">
            <v>0</v>
          </cell>
          <cell r="BG1193">
            <v>0</v>
          </cell>
        </row>
        <row r="1194">
          <cell r="D1194" t="str">
            <v>HHCRO</v>
          </cell>
          <cell r="E1194" t="str">
            <v>N/A</v>
          </cell>
          <cell r="P1194">
            <v>42859</v>
          </cell>
          <cell r="Z1194">
            <v>4309.47</v>
          </cell>
          <cell r="AO1194" t="str">
            <v>N</v>
          </cell>
          <cell r="BA1194">
            <v>26118</v>
          </cell>
          <cell r="BF1194">
            <v>0</v>
          </cell>
          <cell r="BG1194">
            <v>0</v>
          </cell>
        </row>
        <row r="1195">
          <cell r="D1195" t="str">
            <v>HHCRO</v>
          </cell>
          <cell r="E1195" t="str">
            <v>N/A</v>
          </cell>
          <cell r="P1195">
            <v>42859</v>
          </cell>
          <cell r="Z1195">
            <v>4364.58</v>
          </cell>
          <cell r="AO1195" t="str">
            <v>N</v>
          </cell>
          <cell r="BA1195">
            <v>26452</v>
          </cell>
          <cell r="BF1195">
            <v>0</v>
          </cell>
          <cell r="BG1195">
            <v>0</v>
          </cell>
        </row>
        <row r="1196">
          <cell r="D1196" t="str">
            <v>HHCRO</v>
          </cell>
          <cell r="E1196" t="str">
            <v>N/A</v>
          </cell>
          <cell r="P1196">
            <v>42864</v>
          </cell>
          <cell r="Z1196">
            <v>3255.12</v>
          </cell>
          <cell r="AO1196" t="str">
            <v>N</v>
          </cell>
          <cell r="BA1196">
            <v>19728</v>
          </cell>
          <cell r="BF1196">
            <v>0</v>
          </cell>
          <cell r="BG1196">
            <v>0</v>
          </cell>
        </row>
        <row r="1197">
          <cell r="D1197" t="str">
            <v>HHCRO</v>
          </cell>
          <cell r="E1197" t="str">
            <v>N/A</v>
          </cell>
          <cell r="P1197">
            <v>42866</v>
          </cell>
          <cell r="Z1197">
            <v>5402.5950000000003</v>
          </cell>
          <cell r="AO1197" t="str">
            <v>N</v>
          </cell>
          <cell r="BA1197">
            <v>32743</v>
          </cell>
          <cell r="BF1197">
            <v>0</v>
          </cell>
          <cell r="BG1197">
            <v>0</v>
          </cell>
        </row>
        <row r="1198">
          <cell r="D1198" t="str">
            <v>HHCRO</v>
          </cell>
          <cell r="E1198" t="str">
            <v>N/A</v>
          </cell>
          <cell r="P1198">
            <v>42870</v>
          </cell>
          <cell r="Z1198">
            <v>5402.5950000000003</v>
          </cell>
          <cell r="AO1198" t="str">
            <v>N</v>
          </cell>
          <cell r="BA1198">
            <v>32743</v>
          </cell>
          <cell r="BF1198">
            <v>0</v>
          </cell>
          <cell r="BG1198">
            <v>0</v>
          </cell>
        </row>
        <row r="1199">
          <cell r="D1199" t="str">
            <v>HHCRO</v>
          </cell>
          <cell r="E1199" t="str">
            <v>N/A</v>
          </cell>
          <cell r="P1199">
            <v>42865</v>
          </cell>
          <cell r="Z1199">
            <v>4536.6750000000002</v>
          </cell>
          <cell r="AO1199" t="str">
            <v>N</v>
          </cell>
          <cell r="BA1199">
            <v>27495</v>
          </cell>
          <cell r="BF1199">
            <v>0</v>
          </cell>
          <cell r="BG1199">
            <v>0</v>
          </cell>
        </row>
        <row r="1200">
          <cell r="D1200" t="str">
            <v>HHCRO</v>
          </cell>
          <cell r="E1200" t="str">
            <v>N/A</v>
          </cell>
          <cell r="P1200">
            <v>42866</v>
          </cell>
          <cell r="Z1200">
            <v>4536.6750000000002</v>
          </cell>
          <cell r="AO1200" t="str">
            <v>N</v>
          </cell>
          <cell r="BA1200">
            <v>27495</v>
          </cell>
          <cell r="BF1200">
            <v>0</v>
          </cell>
          <cell r="BG1200">
            <v>0</v>
          </cell>
        </row>
        <row r="1201">
          <cell r="D1201" t="str">
            <v>HHCRO</v>
          </cell>
          <cell r="E1201" t="str">
            <v>N/A</v>
          </cell>
          <cell r="P1201">
            <v>42871</v>
          </cell>
          <cell r="Z1201">
            <v>4536.6750000000002</v>
          </cell>
          <cell r="AO1201" t="str">
            <v>N</v>
          </cell>
          <cell r="BA1201">
            <v>27495</v>
          </cell>
          <cell r="BF1201">
            <v>0</v>
          </cell>
          <cell r="BG1201">
            <v>0</v>
          </cell>
        </row>
        <row r="1202">
          <cell r="D1202" t="str">
            <v>HHCRO</v>
          </cell>
          <cell r="E1202" t="str">
            <v>N/A</v>
          </cell>
          <cell r="P1202">
            <v>42857</v>
          </cell>
          <cell r="Z1202">
            <v>2854.17</v>
          </cell>
          <cell r="AO1202" t="str">
            <v>N</v>
          </cell>
          <cell r="BA1202">
            <v>17298</v>
          </cell>
          <cell r="BF1202">
            <v>0</v>
          </cell>
          <cell r="BG1202">
            <v>0</v>
          </cell>
        </row>
        <row r="1203">
          <cell r="D1203" t="str">
            <v>HHCRO</v>
          </cell>
          <cell r="E1203" t="str">
            <v>N/A</v>
          </cell>
          <cell r="P1203">
            <v>42863</v>
          </cell>
          <cell r="Z1203">
            <v>2319.2399999999998</v>
          </cell>
          <cell r="AO1203" t="str">
            <v>N</v>
          </cell>
          <cell r="BA1203">
            <v>14056</v>
          </cell>
          <cell r="BF1203">
            <v>0</v>
          </cell>
          <cell r="BG1203">
            <v>0</v>
          </cell>
        </row>
        <row r="1204">
          <cell r="D1204" t="str">
            <v>HHCRO</v>
          </cell>
          <cell r="E1204" t="str">
            <v>N/A</v>
          </cell>
          <cell r="P1204">
            <v>42871</v>
          </cell>
          <cell r="Z1204">
            <v>5409.03</v>
          </cell>
          <cell r="AO1204" t="str">
            <v>N</v>
          </cell>
          <cell r="BA1204">
            <v>32782</v>
          </cell>
          <cell r="BF1204">
            <v>0</v>
          </cell>
          <cell r="BG1204">
            <v>0</v>
          </cell>
        </row>
        <row r="1205">
          <cell r="D1205" t="str">
            <v>HHCRO</v>
          </cell>
          <cell r="E1205" t="str">
            <v>N/A</v>
          </cell>
          <cell r="P1205">
            <v>42871</v>
          </cell>
          <cell r="Z1205">
            <v>4536.6750000000002</v>
          </cell>
          <cell r="AO1205" t="str">
            <v>N</v>
          </cell>
          <cell r="BA1205">
            <v>27495</v>
          </cell>
          <cell r="BF1205">
            <v>0</v>
          </cell>
          <cell r="BG1205">
            <v>0</v>
          </cell>
        </row>
        <row r="1206">
          <cell r="D1206" t="str">
            <v>HHCRO</v>
          </cell>
          <cell r="E1206" t="str">
            <v>N/A</v>
          </cell>
          <cell r="P1206">
            <v>42878</v>
          </cell>
          <cell r="Z1206">
            <v>4399.2</v>
          </cell>
          <cell r="AO1206" t="str">
            <v>N</v>
          </cell>
          <cell r="BA1206">
            <v>27495</v>
          </cell>
          <cell r="BF1206">
            <v>0</v>
          </cell>
          <cell r="BG1206">
            <v>0</v>
          </cell>
        </row>
        <row r="1207">
          <cell r="D1207" t="str">
            <v>HHCRO</v>
          </cell>
          <cell r="E1207" t="str">
            <v>N/A</v>
          </cell>
          <cell r="P1207">
            <v>42860</v>
          </cell>
          <cell r="Z1207">
            <v>4536.6750000000002</v>
          </cell>
          <cell r="AO1207" t="str">
            <v>N</v>
          </cell>
          <cell r="BA1207">
            <v>27495</v>
          </cell>
          <cell r="BF1207">
            <v>0</v>
          </cell>
          <cell r="BG1207">
            <v>0</v>
          </cell>
        </row>
        <row r="1208">
          <cell r="D1208" t="str">
            <v>HHCRO</v>
          </cell>
          <cell r="E1208" t="str">
            <v>N/A</v>
          </cell>
          <cell r="P1208">
            <v>42864</v>
          </cell>
          <cell r="Z1208">
            <v>3255.12</v>
          </cell>
          <cell r="AO1208" t="str">
            <v>N</v>
          </cell>
          <cell r="BA1208">
            <v>19728</v>
          </cell>
          <cell r="BF1208">
            <v>0</v>
          </cell>
          <cell r="BG1208">
            <v>0</v>
          </cell>
        </row>
        <row r="1209">
          <cell r="D1209" t="str">
            <v>HHCRO</v>
          </cell>
          <cell r="E1209" t="str">
            <v>N/A</v>
          </cell>
          <cell r="P1209">
            <v>42860</v>
          </cell>
          <cell r="Z1209">
            <v>5402.5950000000003</v>
          </cell>
          <cell r="AO1209" t="str">
            <v>N</v>
          </cell>
          <cell r="BA1209">
            <v>32743</v>
          </cell>
          <cell r="BF1209">
            <v>0</v>
          </cell>
          <cell r="BG1209">
            <v>0</v>
          </cell>
        </row>
        <row r="1210">
          <cell r="D1210" t="str">
            <v>HHCRO</v>
          </cell>
          <cell r="E1210" t="str">
            <v>N/A</v>
          </cell>
          <cell r="P1210">
            <v>42863</v>
          </cell>
          <cell r="Z1210">
            <v>3882.9450000000002</v>
          </cell>
          <cell r="AO1210" t="str">
            <v>N</v>
          </cell>
          <cell r="BA1210">
            <v>23533</v>
          </cell>
          <cell r="BF1210">
            <v>0</v>
          </cell>
          <cell r="BG1210">
            <v>0</v>
          </cell>
        </row>
        <row r="1211">
          <cell r="D1211" t="str">
            <v>HHCRO</v>
          </cell>
          <cell r="E1211" t="str">
            <v>N/A</v>
          </cell>
          <cell r="P1211">
            <v>42874</v>
          </cell>
          <cell r="Z1211">
            <v>5238.88</v>
          </cell>
          <cell r="AO1211" t="str">
            <v>N</v>
          </cell>
          <cell r="BA1211">
            <v>32743</v>
          </cell>
          <cell r="BF1211">
            <v>0</v>
          </cell>
          <cell r="BG1211">
            <v>0</v>
          </cell>
        </row>
        <row r="1212">
          <cell r="D1212" t="str">
            <v>HHCRO</v>
          </cell>
          <cell r="E1212" t="str">
            <v>N/A</v>
          </cell>
          <cell r="P1212">
            <v>42874</v>
          </cell>
          <cell r="Z1212">
            <v>3041.98</v>
          </cell>
          <cell r="AO1212" t="str">
            <v>N</v>
          </cell>
          <cell r="BA1212">
            <v>26452</v>
          </cell>
          <cell r="BF1212">
            <v>0</v>
          </cell>
          <cell r="BG1212">
            <v>0</v>
          </cell>
        </row>
        <row r="1213">
          <cell r="D1213" t="str">
            <v>HHCRO</v>
          </cell>
          <cell r="E1213" t="str">
            <v>N/A</v>
          </cell>
          <cell r="P1213">
            <v>42864</v>
          </cell>
          <cell r="Z1213">
            <v>4309.47</v>
          </cell>
          <cell r="AO1213" t="str">
            <v>N</v>
          </cell>
          <cell r="BA1213">
            <v>26118</v>
          </cell>
          <cell r="BF1213">
            <v>0</v>
          </cell>
          <cell r="BG1213">
            <v>0</v>
          </cell>
        </row>
        <row r="1214">
          <cell r="D1214" t="str">
            <v>HHCRO</v>
          </cell>
          <cell r="E1214" t="str">
            <v>N/A</v>
          </cell>
          <cell r="P1214">
            <v>42859</v>
          </cell>
          <cell r="Z1214">
            <v>3504.4349999999999</v>
          </cell>
          <cell r="AO1214" t="str">
            <v>N</v>
          </cell>
          <cell r="BA1214">
            <v>21239</v>
          </cell>
          <cell r="BF1214">
            <v>0</v>
          </cell>
          <cell r="BG1214">
            <v>0</v>
          </cell>
        </row>
        <row r="1215">
          <cell r="D1215" t="str">
            <v>HHCRO</v>
          </cell>
          <cell r="E1215" t="str">
            <v>N/A</v>
          </cell>
          <cell r="P1215">
            <v>42864</v>
          </cell>
          <cell r="Z1215">
            <v>3255.12</v>
          </cell>
          <cell r="AO1215" t="str">
            <v>N</v>
          </cell>
          <cell r="BA1215">
            <v>19728</v>
          </cell>
          <cell r="BF1215">
            <v>0</v>
          </cell>
          <cell r="BG1215">
            <v>0</v>
          </cell>
        </row>
        <row r="1216">
          <cell r="D1216" t="str">
            <v>HHCRO</v>
          </cell>
          <cell r="E1216" t="str">
            <v>N/A</v>
          </cell>
          <cell r="P1216">
            <v>42863</v>
          </cell>
          <cell r="Z1216">
            <v>3283.0050000000001</v>
          </cell>
          <cell r="AO1216" t="str">
            <v>N</v>
          </cell>
          <cell r="BA1216">
            <v>19897</v>
          </cell>
          <cell r="BF1216">
            <v>0</v>
          </cell>
          <cell r="BG1216">
            <v>0</v>
          </cell>
        </row>
        <row r="1217">
          <cell r="D1217" t="str">
            <v>HHCRO</v>
          </cell>
          <cell r="E1217" t="str">
            <v>N/A</v>
          </cell>
          <cell r="P1217">
            <v>42863</v>
          </cell>
          <cell r="Z1217">
            <v>3255.12</v>
          </cell>
          <cell r="AO1217" t="str">
            <v>N</v>
          </cell>
          <cell r="BA1217">
            <v>19728</v>
          </cell>
          <cell r="BF1217">
            <v>0</v>
          </cell>
          <cell r="BG1217">
            <v>0</v>
          </cell>
        </row>
        <row r="1218">
          <cell r="D1218" t="str">
            <v>HHCRO</v>
          </cell>
          <cell r="E1218" t="str">
            <v>N/A</v>
          </cell>
          <cell r="P1218">
            <v>42858</v>
          </cell>
          <cell r="Z1218">
            <v>5409.03</v>
          </cell>
          <cell r="AO1218" t="str">
            <v>N</v>
          </cell>
          <cell r="BA1218">
            <v>32782</v>
          </cell>
          <cell r="BF1218">
            <v>0</v>
          </cell>
          <cell r="BG1218">
            <v>0</v>
          </cell>
        </row>
        <row r="1219">
          <cell r="D1219" t="str">
            <v>HHCRO</v>
          </cell>
          <cell r="E1219" t="str">
            <v>N/A</v>
          </cell>
          <cell r="P1219">
            <v>42867</v>
          </cell>
          <cell r="Z1219">
            <v>3283.0050000000001</v>
          </cell>
          <cell r="AO1219" t="str">
            <v>N</v>
          </cell>
          <cell r="BA1219">
            <v>19897</v>
          </cell>
          <cell r="BF1219">
            <v>0</v>
          </cell>
          <cell r="BG1219">
            <v>0</v>
          </cell>
        </row>
        <row r="1220">
          <cell r="D1220" t="str">
            <v>HHCRO</v>
          </cell>
          <cell r="E1220" t="str">
            <v>N/A</v>
          </cell>
          <cell r="P1220">
            <v>42873</v>
          </cell>
          <cell r="Z1220">
            <v>4536.6750000000002</v>
          </cell>
          <cell r="AO1220" t="str">
            <v>N</v>
          </cell>
          <cell r="BA1220">
            <v>27495</v>
          </cell>
          <cell r="BF1220">
            <v>0</v>
          </cell>
          <cell r="BG1220">
            <v>0</v>
          </cell>
        </row>
        <row r="1221">
          <cell r="D1221" t="str">
            <v>HHCRO</v>
          </cell>
          <cell r="E1221" t="str">
            <v>N/A</v>
          </cell>
          <cell r="P1221">
            <v>42860</v>
          </cell>
          <cell r="Z1221">
            <v>5402.5950000000003</v>
          </cell>
          <cell r="AO1221" t="str">
            <v>N</v>
          </cell>
          <cell r="BA1221">
            <v>32743</v>
          </cell>
          <cell r="BF1221">
            <v>0</v>
          </cell>
          <cell r="BG1221">
            <v>0</v>
          </cell>
        </row>
        <row r="1222">
          <cell r="D1222" t="str">
            <v>HHCRO</v>
          </cell>
          <cell r="E1222" t="str">
            <v>N/A</v>
          </cell>
          <cell r="P1222">
            <v>42863</v>
          </cell>
          <cell r="Z1222">
            <v>3255.12</v>
          </cell>
          <cell r="AO1222" t="str">
            <v>N</v>
          </cell>
          <cell r="BA1222">
            <v>19728</v>
          </cell>
          <cell r="BF1222">
            <v>0</v>
          </cell>
          <cell r="BG1222">
            <v>0</v>
          </cell>
        </row>
        <row r="1223">
          <cell r="D1223" t="str">
            <v>HHCRO</v>
          </cell>
          <cell r="E1223" t="str">
            <v>N/A</v>
          </cell>
          <cell r="P1223">
            <v>42857</v>
          </cell>
          <cell r="Z1223">
            <v>4536.6750000000002</v>
          </cell>
          <cell r="AO1223" t="str">
            <v>N</v>
          </cell>
          <cell r="BA1223">
            <v>27495</v>
          </cell>
          <cell r="BF1223">
            <v>0</v>
          </cell>
          <cell r="BG1223">
            <v>0</v>
          </cell>
        </row>
        <row r="1224">
          <cell r="D1224" t="str">
            <v>HHCRO</v>
          </cell>
          <cell r="E1224" t="str">
            <v>N/A</v>
          </cell>
          <cell r="P1224">
            <v>42857</v>
          </cell>
          <cell r="Z1224">
            <v>3255.12</v>
          </cell>
          <cell r="AO1224" t="str">
            <v>N</v>
          </cell>
          <cell r="BA1224">
            <v>19728</v>
          </cell>
          <cell r="BF1224">
            <v>0</v>
          </cell>
          <cell r="BG1224">
            <v>0</v>
          </cell>
        </row>
        <row r="1225">
          <cell r="D1225" t="str">
            <v>HHCRO</v>
          </cell>
          <cell r="E1225" t="str">
            <v>N/A</v>
          </cell>
          <cell r="P1225">
            <v>42863</v>
          </cell>
          <cell r="Z1225">
            <v>3255.12</v>
          </cell>
          <cell r="AO1225" t="str">
            <v>N</v>
          </cell>
          <cell r="BA1225">
            <v>19728</v>
          </cell>
          <cell r="BF1225">
            <v>0</v>
          </cell>
          <cell r="BG1225">
            <v>0</v>
          </cell>
        </row>
        <row r="1226">
          <cell r="D1226" t="str">
            <v>HHCRO</v>
          </cell>
          <cell r="E1226" t="str">
            <v>N/A</v>
          </cell>
          <cell r="P1226">
            <v>42874</v>
          </cell>
          <cell r="Z1226">
            <v>4536.6750000000002</v>
          </cell>
          <cell r="AO1226" t="str">
            <v>N</v>
          </cell>
          <cell r="BA1226">
            <v>27495</v>
          </cell>
          <cell r="BF1226">
            <v>0</v>
          </cell>
          <cell r="BG1226">
            <v>0</v>
          </cell>
        </row>
        <row r="1227">
          <cell r="D1227" t="str">
            <v>HHCRO</v>
          </cell>
          <cell r="E1227" t="str">
            <v>N/A</v>
          </cell>
          <cell r="P1227">
            <v>42886</v>
          </cell>
          <cell r="Z1227">
            <v>4399.2</v>
          </cell>
          <cell r="AO1227" t="str">
            <v>N</v>
          </cell>
          <cell r="BA1227">
            <v>27495</v>
          </cell>
          <cell r="BF1227">
            <v>0</v>
          </cell>
          <cell r="BG1227">
            <v>0</v>
          </cell>
        </row>
        <row r="1228">
          <cell r="D1228" t="str">
            <v>HHCRO</v>
          </cell>
          <cell r="E1228" t="str">
            <v>N/A</v>
          </cell>
          <cell r="P1228">
            <v>42858</v>
          </cell>
          <cell r="Z1228">
            <v>4536.6750000000002</v>
          </cell>
          <cell r="AO1228" t="str">
            <v>N</v>
          </cell>
          <cell r="BA1228">
            <v>27495</v>
          </cell>
          <cell r="BF1228">
            <v>0</v>
          </cell>
          <cell r="BG1228">
            <v>0</v>
          </cell>
        </row>
        <row r="1229">
          <cell r="D1229" t="str">
            <v>HHCRO</v>
          </cell>
          <cell r="E1229" t="str">
            <v>N/A</v>
          </cell>
          <cell r="P1229">
            <v>42886</v>
          </cell>
          <cell r="Z1229">
            <v>5238.88</v>
          </cell>
          <cell r="AO1229" t="str">
            <v>N</v>
          </cell>
          <cell r="BA1229">
            <v>32743</v>
          </cell>
          <cell r="BF1229">
            <v>0</v>
          </cell>
          <cell r="BG1229">
            <v>0</v>
          </cell>
        </row>
        <row r="1230">
          <cell r="D1230" t="str">
            <v>HHCRO</v>
          </cell>
          <cell r="E1230" t="str">
            <v>N/A</v>
          </cell>
          <cell r="P1230">
            <v>42858</v>
          </cell>
          <cell r="Z1230">
            <v>3504.4349999999999</v>
          </cell>
          <cell r="AO1230" t="str">
            <v>N</v>
          </cell>
          <cell r="BA1230">
            <v>21239</v>
          </cell>
          <cell r="BF1230">
            <v>0</v>
          </cell>
          <cell r="BG1230">
            <v>0</v>
          </cell>
        </row>
        <row r="1231">
          <cell r="D1231" t="str">
            <v>HHCRO</v>
          </cell>
          <cell r="E1231" t="str">
            <v>N/A</v>
          </cell>
          <cell r="P1231">
            <v>42886</v>
          </cell>
          <cell r="Z1231">
            <v>6944.16</v>
          </cell>
          <cell r="AO1231" t="str">
            <v>N</v>
          </cell>
          <cell r="BA1231">
            <v>43401</v>
          </cell>
          <cell r="BF1231">
            <v>0</v>
          </cell>
          <cell r="BG1231">
            <v>0</v>
          </cell>
        </row>
        <row r="1232">
          <cell r="D1232" t="str">
            <v>HHCRO</v>
          </cell>
          <cell r="E1232" t="str">
            <v>N/A</v>
          </cell>
          <cell r="P1232">
            <v>42856</v>
          </cell>
          <cell r="Z1232">
            <v>6158.08</v>
          </cell>
          <cell r="AO1232" t="str">
            <v>N</v>
          </cell>
          <cell r="BA1232">
            <v>38488</v>
          </cell>
          <cell r="BF1232">
            <v>0</v>
          </cell>
          <cell r="BG1232">
            <v>0</v>
          </cell>
        </row>
        <row r="1233">
          <cell r="D1233" t="str">
            <v>HHCRO</v>
          </cell>
          <cell r="E1233" t="str">
            <v>N/A</v>
          </cell>
          <cell r="P1233">
            <v>42865</v>
          </cell>
          <cell r="Z1233">
            <v>3255.12</v>
          </cell>
          <cell r="AO1233" t="str">
            <v>N</v>
          </cell>
          <cell r="BA1233">
            <v>19728</v>
          </cell>
          <cell r="BF1233">
            <v>0</v>
          </cell>
          <cell r="BG1233">
            <v>0</v>
          </cell>
        </row>
        <row r="1234">
          <cell r="D1234" t="str">
            <v>HHCRO</v>
          </cell>
          <cell r="E1234" t="str">
            <v>N/A</v>
          </cell>
          <cell r="P1234">
            <v>42877</v>
          </cell>
          <cell r="Z1234">
            <v>4309.47</v>
          </cell>
          <cell r="AO1234" t="str">
            <v>N</v>
          </cell>
          <cell r="BA1234">
            <v>26118</v>
          </cell>
          <cell r="BF1234">
            <v>0</v>
          </cell>
          <cell r="BG1234">
            <v>0</v>
          </cell>
        </row>
        <row r="1235">
          <cell r="D1235" t="str">
            <v>HHCRO</v>
          </cell>
          <cell r="E1235" t="str">
            <v>N/A</v>
          </cell>
          <cell r="P1235">
            <v>42886</v>
          </cell>
          <cell r="Z1235">
            <v>4178.88</v>
          </cell>
          <cell r="AO1235" t="str">
            <v>N</v>
          </cell>
          <cell r="BA1235">
            <v>26118</v>
          </cell>
          <cell r="BF1235">
            <v>0</v>
          </cell>
          <cell r="BG1235">
            <v>0</v>
          </cell>
        </row>
        <row r="1236">
          <cell r="D1236" t="str">
            <v>HHCRO</v>
          </cell>
          <cell r="E1236" t="str">
            <v>N/A</v>
          </cell>
          <cell r="P1236">
            <v>42886</v>
          </cell>
          <cell r="Z1236">
            <v>5402.5950000000003</v>
          </cell>
          <cell r="AO1236" t="str">
            <v>N</v>
          </cell>
          <cell r="BA1236">
            <v>32743</v>
          </cell>
          <cell r="BF1236">
            <v>0</v>
          </cell>
          <cell r="BG1236">
            <v>0</v>
          </cell>
        </row>
        <row r="1237">
          <cell r="D1237" t="str">
            <v>HHCRO</v>
          </cell>
          <cell r="E1237" t="str">
            <v>N/A</v>
          </cell>
          <cell r="P1237">
            <v>42885</v>
          </cell>
          <cell r="Z1237">
            <v>4178.88</v>
          </cell>
          <cell r="AO1237" t="str">
            <v>N</v>
          </cell>
          <cell r="BA1237">
            <v>26118</v>
          </cell>
          <cell r="BF1237">
            <v>0</v>
          </cell>
          <cell r="BG1237">
            <v>0</v>
          </cell>
        </row>
        <row r="1238">
          <cell r="D1238" t="str">
            <v>HHCRO</v>
          </cell>
          <cell r="E1238" t="str">
            <v>N/A</v>
          </cell>
          <cell r="P1238">
            <v>42874</v>
          </cell>
          <cell r="Z1238">
            <v>4178.88</v>
          </cell>
          <cell r="AO1238" t="str">
            <v>N</v>
          </cell>
          <cell r="BA1238">
            <v>26118</v>
          </cell>
          <cell r="BF1238">
            <v>0</v>
          </cell>
          <cell r="BG1238">
            <v>0</v>
          </cell>
        </row>
        <row r="1239">
          <cell r="D1239" t="str">
            <v>HHCRO</v>
          </cell>
          <cell r="E1239" t="str">
            <v>N/A</v>
          </cell>
          <cell r="P1239">
            <v>42885</v>
          </cell>
          <cell r="Z1239">
            <v>2248.96</v>
          </cell>
          <cell r="AO1239" t="str">
            <v>N</v>
          </cell>
          <cell r="BA1239">
            <v>14056</v>
          </cell>
          <cell r="BF1239">
            <v>0</v>
          </cell>
          <cell r="BG1239">
            <v>0</v>
          </cell>
        </row>
        <row r="1240">
          <cell r="D1240" t="str">
            <v>HHCRO</v>
          </cell>
          <cell r="E1240" t="str">
            <v>N/A</v>
          </cell>
          <cell r="P1240">
            <v>42886</v>
          </cell>
          <cell r="Z1240">
            <v>4178.88</v>
          </cell>
          <cell r="AO1240" t="str">
            <v>N</v>
          </cell>
          <cell r="BA1240">
            <v>26118</v>
          </cell>
          <cell r="BF1240">
            <v>0</v>
          </cell>
          <cell r="BG1240">
            <v>0</v>
          </cell>
        </row>
        <row r="1241">
          <cell r="D1241" t="str">
            <v>HHCRO</v>
          </cell>
          <cell r="E1241" t="str">
            <v>N/A</v>
          </cell>
          <cell r="P1241">
            <v>42885</v>
          </cell>
          <cell r="Z1241">
            <v>4399.2</v>
          </cell>
          <cell r="AO1241" t="str">
            <v>N</v>
          </cell>
          <cell r="BA1241">
            <v>27495</v>
          </cell>
          <cell r="BF1241">
            <v>0</v>
          </cell>
          <cell r="BG1241">
            <v>0</v>
          </cell>
        </row>
        <row r="1242">
          <cell r="D1242" t="str">
            <v>HHCRO</v>
          </cell>
          <cell r="E1242" t="str">
            <v>N/A</v>
          </cell>
          <cell r="P1242">
            <v>42885</v>
          </cell>
          <cell r="Z1242">
            <v>7161.165</v>
          </cell>
          <cell r="AO1242" t="str">
            <v>N</v>
          </cell>
          <cell r="BA1242">
            <v>43401</v>
          </cell>
          <cell r="BF1242">
            <v>0</v>
          </cell>
          <cell r="BG1242">
            <v>0</v>
          </cell>
        </row>
        <row r="1243">
          <cell r="D1243" t="str">
            <v>HHCRO</v>
          </cell>
          <cell r="E1243" t="str">
            <v>N/A</v>
          </cell>
          <cell r="P1243">
            <v>42891</v>
          </cell>
          <cell r="Z1243">
            <v>3041.98</v>
          </cell>
          <cell r="AO1243" t="str">
            <v>N</v>
          </cell>
          <cell r="BA1243">
            <v>26452</v>
          </cell>
          <cell r="BF1243">
            <v>0</v>
          </cell>
          <cell r="BG1243">
            <v>0</v>
          </cell>
        </row>
        <row r="1244">
          <cell r="D1244" t="str">
            <v>HHCRO</v>
          </cell>
          <cell r="E1244" t="str">
            <v>N/A</v>
          </cell>
          <cell r="P1244">
            <v>42895</v>
          </cell>
          <cell r="Z1244">
            <v>1780.4069999999999</v>
          </cell>
          <cell r="AO1244" t="str">
            <v>N</v>
          </cell>
          <cell r="BA1244">
            <v>15481.8</v>
          </cell>
          <cell r="BF1244">
            <v>0</v>
          </cell>
          <cell r="BG1244">
            <v>0</v>
          </cell>
        </row>
        <row r="1245">
          <cell r="D1245" t="str">
            <v>HHCRO</v>
          </cell>
          <cell r="E1245" t="str">
            <v>N/A</v>
          </cell>
          <cell r="P1245">
            <v>42895</v>
          </cell>
          <cell r="Z1245">
            <v>6944.16</v>
          </cell>
          <cell r="AO1245" t="str">
            <v>N</v>
          </cell>
          <cell r="BA1245">
            <v>43401</v>
          </cell>
          <cell r="BF1245">
            <v>0</v>
          </cell>
          <cell r="BG1245">
            <v>0</v>
          </cell>
        </row>
        <row r="1246">
          <cell r="D1246" t="str">
            <v>HHCRO</v>
          </cell>
          <cell r="E1246" t="str">
            <v>N/A</v>
          </cell>
          <cell r="P1246">
            <v>42892</v>
          </cell>
          <cell r="Z1246">
            <v>2248.96</v>
          </cell>
          <cell r="AO1246" t="str">
            <v>N</v>
          </cell>
          <cell r="BA1246">
            <v>14056</v>
          </cell>
          <cell r="BF1246">
            <v>0</v>
          </cell>
          <cell r="BG1246">
            <v>0</v>
          </cell>
        </row>
        <row r="1247">
          <cell r="D1247" t="str">
            <v>HHCRO</v>
          </cell>
          <cell r="E1247" t="str">
            <v>N/A</v>
          </cell>
          <cell r="P1247">
            <v>42894</v>
          </cell>
          <cell r="Z1247">
            <v>6272.4449999999997</v>
          </cell>
          <cell r="AO1247" t="str">
            <v>N</v>
          </cell>
          <cell r="BA1247">
            <v>54543</v>
          </cell>
          <cell r="BF1247">
            <v>0</v>
          </cell>
          <cell r="BG1247">
            <v>0</v>
          </cell>
        </row>
        <row r="1248">
          <cell r="D1248" t="str">
            <v>HHCRO</v>
          </cell>
          <cell r="E1248" t="str">
            <v>N/A</v>
          </cell>
          <cell r="P1248">
            <v>42895</v>
          </cell>
          <cell r="Z1248">
            <v>3255.12</v>
          </cell>
          <cell r="AO1248" t="str">
            <v>N</v>
          </cell>
          <cell r="BA1248">
            <v>19728</v>
          </cell>
          <cell r="BF1248">
            <v>0</v>
          </cell>
          <cell r="BG1248">
            <v>0</v>
          </cell>
        </row>
        <row r="1249">
          <cell r="D1249" t="str">
            <v>HHCRO</v>
          </cell>
          <cell r="E1249" t="str">
            <v>N/A</v>
          </cell>
          <cell r="P1249">
            <v>42894</v>
          </cell>
          <cell r="Z1249">
            <v>3504.4349999999999</v>
          </cell>
          <cell r="AO1249" t="str">
            <v>N</v>
          </cell>
          <cell r="BA1249">
            <v>21239</v>
          </cell>
          <cell r="BF1249">
            <v>0</v>
          </cell>
          <cell r="BG1249">
            <v>0</v>
          </cell>
        </row>
        <row r="1250">
          <cell r="D1250" t="str">
            <v>HHCRO</v>
          </cell>
          <cell r="E1250" t="str">
            <v>N/A</v>
          </cell>
          <cell r="P1250">
            <v>42898</v>
          </cell>
          <cell r="Z1250">
            <v>3161.9250000000002</v>
          </cell>
          <cell r="AO1250" t="str">
            <v>N</v>
          </cell>
          <cell r="BA1250">
            <v>27495</v>
          </cell>
          <cell r="BF1250">
            <v>0</v>
          </cell>
          <cell r="BG1250">
            <v>0</v>
          </cell>
        </row>
        <row r="1251">
          <cell r="D1251" t="str">
            <v>HHCRO</v>
          </cell>
          <cell r="E1251" t="str">
            <v>N/A</v>
          </cell>
          <cell r="P1251">
            <v>42893</v>
          </cell>
          <cell r="Z1251">
            <v>1989.27</v>
          </cell>
          <cell r="AO1251" t="str">
            <v>N</v>
          </cell>
          <cell r="BA1251">
            <v>17298</v>
          </cell>
          <cell r="BF1251">
            <v>0</v>
          </cell>
          <cell r="BG1251">
            <v>0</v>
          </cell>
        </row>
        <row r="1252">
          <cell r="D1252" t="str">
            <v>HHCRO</v>
          </cell>
          <cell r="E1252" t="str">
            <v>N/A</v>
          </cell>
          <cell r="P1252">
            <v>42863</v>
          </cell>
          <cell r="Z1252">
            <v>4642.72</v>
          </cell>
          <cell r="AO1252" t="str">
            <v>N</v>
          </cell>
          <cell r="BA1252">
            <v>29017</v>
          </cell>
          <cell r="BF1252">
            <v>0</v>
          </cell>
          <cell r="BG1252">
            <v>0</v>
          </cell>
        </row>
        <row r="1253">
          <cell r="D1253" t="str">
            <v>HHCRO</v>
          </cell>
          <cell r="E1253" t="str">
            <v>N/A</v>
          </cell>
          <cell r="P1253">
            <v>42866</v>
          </cell>
          <cell r="Z1253">
            <v>6318.88</v>
          </cell>
          <cell r="AO1253" t="str">
            <v>N</v>
          </cell>
          <cell r="BA1253">
            <v>39493</v>
          </cell>
          <cell r="BF1253">
            <v>0</v>
          </cell>
          <cell r="BG1253">
            <v>0</v>
          </cell>
        </row>
        <row r="1254">
          <cell r="D1254" t="str">
            <v>HHCRO</v>
          </cell>
          <cell r="E1254" t="str">
            <v>N/A</v>
          </cell>
          <cell r="P1254">
            <v>42864</v>
          </cell>
          <cell r="Z1254">
            <v>6158.08</v>
          </cell>
          <cell r="AO1254" t="str">
            <v>N</v>
          </cell>
          <cell r="BA1254">
            <v>38488</v>
          </cell>
          <cell r="BF1254">
            <v>0</v>
          </cell>
          <cell r="BG1254">
            <v>0</v>
          </cell>
        </row>
        <row r="1255">
          <cell r="D1255" t="str">
            <v>HHCRO</v>
          </cell>
          <cell r="E1255" t="str">
            <v>N/A</v>
          </cell>
          <cell r="P1255">
            <v>42863</v>
          </cell>
          <cell r="Z1255">
            <v>3683.68</v>
          </cell>
          <cell r="AO1255" t="str">
            <v>N</v>
          </cell>
          <cell r="BA1255">
            <v>23023</v>
          </cell>
          <cell r="BF1255">
            <v>0</v>
          </cell>
          <cell r="BG1255">
            <v>0</v>
          </cell>
        </row>
        <row r="1256">
          <cell r="D1256" t="str">
            <v>HHCRO</v>
          </cell>
          <cell r="E1256" t="str">
            <v>N/A</v>
          </cell>
          <cell r="P1256">
            <v>42873</v>
          </cell>
          <cell r="Z1256">
            <v>6318.88</v>
          </cell>
          <cell r="AO1256" t="str">
            <v>N</v>
          </cell>
          <cell r="BA1256">
            <v>39493</v>
          </cell>
          <cell r="BF1256">
            <v>0</v>
          </cell>
          <cell r="BG1256">
            <v>0</v>
          </cell>
        </row>
        <row r="1257">
          <cell r="D1257" t="str">
            <v>HHCRO</v>
          </cell>
          <cell r="E1257" t="str">
            <v>N/A</v>
          </cell>
          <cell r="P1257">
            <v>42877</v>
          </cell>
          <cell r="Z1257">
            <v>8288.9599999999991</v>
          </cell>
          <cell r="AO1257" t="str">
            <v>N</v>
          </cell>
          <cell r="BA1257">
            <v>51806</v>
          </cell>
          <cell r="BF1257">
            <v>0</v>
          </cell>
          <cell r="BG1257">
            <v>0</v>
          </cell>
        </row>
        <row r="1258">
          <cell r="D1258" t="str">
            <v>HHCRO</v>
          </cell>
          <cell r="E1258" t="str">
            <v>N/A</v>
          </cell>
          <cell r="P1258">
            <v>42879</v>
          </cell>
          <cell r="Z1258">
            <v>5264.96</v>
          </cell>
          <cell r="AO1258" t="str">
            <v>N</v>
          </cell>
          <cell r="BA1258">
            <v>32906</v>
          </cell>
          <cell r="BF1258">
            <v>0</v>
          </cell>
          <cell r="BG1258">
            <v>0</v>
          </cell>
        </row>
        <row r="1259">
          <cell r="D1259" t="str">
            <v>HHCRO</v>
          </cell>
          <cell r="E1259" t="str">
            <v>N/A</v>
          </cell>
          <cell r="P1259">
            <v>42880</v>
          </cell>
          <cell r="Z1259">
            <v>5264.96</v>
          </cell>
          <cell r="AO1259" t="str">
            <v>N</v>
          </cell>
          <cell r="BA1259">
            <v>32906</v>
          </cell>
          <cell r="BF1259">
            <v>0</v>
          </cell>
          <cell r="BG1259">
            <v>0</v>
          </cell>
        </row>
        <row r="1260">
          <cell r="D1260" t="str">
            <v>HHCRO</v>
          </cell>
          <cell r="E1260" t="str">
            <v>N/A</v>
          </cell>
          <cell r="P1260">
            <v>42878</v>
          </cell>
          <cell r="Z1260">
            <v>6318.88</v>
          </cell>
          <cell r="AO1260" t="str">
            <v>N</v>
          </cell>
          <cell r="BA1260">
            <v>39493</v>
          </cell>
          <cell r="BF1260">
            <v>0</v>
          </cell>
          <cell r="BG1260">
            <v>0</v>
          </cell>
        </row>
        <row r="1261">
          <cell r="D1261" t="str">
            <v>HHCRO</v>
          </cell>
          <cell r="E1261" t="str">
            <v>N/A</v>
          </cell>
          <cell r="P1261">
            <v>42873</v>
          </cell>
          <cell r="Z1261">
            <v>3488.64</v>
          </cell>
          <cell r="AO1261" t="str">
            <v>N</v>
          </cell>
          <cell r="BA1261">
            <v>30336</v>
          </cell>
          <cell r="BF1261">
            <v>0</v>
          </cell>
          <cell r="BG1261">
            <v>0</v>
          </cell>
        </row>
        <row r="1262">
          <cell r="D1262" t="str">
            <v>HHCRO</v>
          </cell>
          <cell r="E1262" t="str">
            <v>N/A</v>
          </cell>
          <cell r="P1262">
            <v>42884</v>
          </cell>
          <cell r="Z1262">
            <v>6318.88</v>
          </cell>
          <cell r="AO1262" t="str">
            <v>N</v>
          </cell>
          <cell r="BA1262">
            <v>39493</v>
          </cell>
          <cell r="BF1262">
            <v>0</v>
          </cell>
          <cell r="BG1262">
            <v>0</v>
          </cell>
        </row>
        <row r="1263">
          <cell r="D1263" t="str">
            <v>HHCRO</v>
          </cell>
          <cell r="E1263" t="str">
            <v>N/A</v>
          </cell>
          <cell r="P1263">
            <v>42884</v>
          </cell>
          <cell r="Z1263">
            <v>7254.83</v>
          </cell>
          <cell r="AO1263" t="str">
            <v>N</v>
          </cell>
          <cell r="BA1263">
            <v>65953</v>
          </cell>
          <cell r="BF1263">
            <v>0</v>
          </cell>
          <cell r="BG1263">
            <v>0</v>
          </cell>
        </row>
        <row r="1264">
          <cell r="D1264" t="str">
            <v>HHCRO</v>
          </cell>
          <cell r="E1264" t="str">
            <v>N/A</v>
          </cell>
          <cell r="P1264">
            <v>42884</v>
          </cell>
          <cell r="Z1264">
            <v>4344.2300000000005</v>
          </cell>
          <cell r="AO1264" t="str">
            <v>N</v>
          </cell>
          <cell r="BA1264">
            <v>39493</v>
          </cell>
          <cell r="BF1264">
            <v>0</v>
          </cell>
          <cell r="BG1264">
            <v>0</v>
          </cell>
        </row>
        <row r="1265">
          <cell r="D1265" t="str">
            <v>HHCRO</v>
          </cell>
          <cell r="E1265" t="str">
            <v>N/A</v>
          </cell>
          <cell r="P1265">
            <v>42885</v>
          </cell>
          <cell r="Z1265">
            <v>3683.68</v>
          </cell>
          <cell r="AO1265" t="str">
            <v>N</v>
          </cell>
          <cell r="BA1265">
            <v>23023</v>
          </cell>
          <cell r="BF1265">
            <v>0</v>
          </cell>
          <cell r="BG1265">
            <v>0</v>
          </cell>
        </row>
        <row r="1266">
          <cell r="D1266" t="str">
            <v>HHCRO</v>
          </cell>
          <cell r="E1266" t="str">
            <v>N/A</v>
          </cell>
          <cell r="P1266">
            <v>42886</v>
          </cell>
          <cell r="Z1266">
            <v>6318.88</v>
          </cell>
          <cell r="AO1266" t="str">
            <v>N</v>
          </cell>
          <cell r="BA1266">
            <v>39493</v>
          </cell>
          <cell r="BF1266">
            <v>0</v>
          </cell>
          <cell r="BG1266">
            <v>0</v>
          </cell>
        </row>
        <row r="1267">
          <cell r="D1267" t="str">
            <v>HHCRO</v>
          </cell>
          <cell r="E1267" t="str">
            <v>N/A</v>
          </cell>
          <cell r="P1267">
            <v>42872</v>
          </cell>
          <cell r="Z1267">
            <v>1571.2950000000001</v>
          </cell>
          <cell r="AO1267" t="str">
            <v>N</v>
          </cell>
          <cell r="BA1267">
            <v>9523</v>
          </cell>
          <cell r="BF1267">
            <v>0</v>
          </cell>
          <cell r="BG1267">
            <v>0</v>
          </cell>
        </row>
        <row r="1268">
          <cell r="D1268" t="str">
            <v>HHCRO</v>
          </cell>
          <cell r="E1268" t="str">
            <v>N/A</v>
          </cell>
          <cell r="P1268">
            <v>42886</v>
          </cell>
          <cell r="Z1268">
            <v>6158.08</v>
          </cell>
          <cell r="AO1268" t="str">
            <v>N</v>
          </cell>
          <cell r="BA1268">
            <v>38488</v>
          </cell>
          <cell r="BF1268">
            <v>0</v>
          </cell>
          <cell r="BG1268">
            <v>0</v>
          </cell>
        </row>
        <row r="1269">
          <cell r="D1269" t="str">
            <v>HHCRO</v>
          </cell>
          <cell r="E1269" t="str">
            <v>N/A</v>
          </cell>
          <cell r="P1269">
            <v>42885</v>
          </cell>
          <cell r="Z1269">
            <v>6318.88</v>
          </cell>
          <cell r="AO1269" t="str">
            <v>N</v>
          </cell>
          <cell r="BA1269">
            <v>39493</v>
          </cell>
          <cell r="BF1269">
            <v>0</v>
          </cell>
          <cell r="BG1269">
            <v>0</v>
          </cell>
        </row>
        <row r="1270">
          <cell r="D1270" t="str">
            <v>HHCRO</v>
          </cell>
          <cell r="E1270" t="str">
            <v>N/A</v>
          </cell>
          <cell r="P1270">
            <v>42857</v>
          </cell>
          <cell r="Z1270">
            <v>11649.379499999999</v>
          </cell>
          <cell r="AO1270" t="str">
            <v>N</v>
          </cell>
          <cell r="BA1270">
            <v>70602.3</v>
          </cell>
          <cell r="BF1270">
            <v>0</v>
          </cell>
          <cell r="BG1270">
            <v>0</v>
          </cell>
        </row>
        <row r="1271">
          <cell r="D1271" t="str">
            <v>HHCRO</v>
          </cell>
          <cell r="E1271" t="str">
            <v>N/A</v>
          </cell>
          <cell r="P1271">
            <v>42861</v>
          </cell>
          <cell r="Z1271">
            <v>10242.209999999999</v>
          </cell>
          <cell r="AO1271" t="str">
            <v>N</v>
          </cell>
          <cell r="BA1271">
            <v>62074</v>
          </cell>
          <cell r="BF1271">
            <v>0</v>
          </cell>
          <cell r="BG1271">
            <v>0</v>
          </cell>
        </row>
        <row r="1272">
          <cell r="D1272" t="str">
            <v>HHCRO</v>
          </cell>
          <cell r="E1272" t="str">
            <v>N/A</v>
          </cell>
          <cell r="P1272">
            <v>42866</v>
          </cell>
          <cell r="Z1272">
            <v>9931.84</v>
          </cell>
          <cell r="AO1272" t="str">
            <v>N</v>
          </cell>
          <cell r="BA1272">
            <v>62074</v>
          </cell>
          <cell r="BF1272">
            <v>0</v>
          </cell>
          <cell r="BG1272">
            <v>0</v>
          </cell>
        </row>
        <row r="1273">
          <cell r="D1273" t="str">
            <v>HHCRO</v>
          </cell>
          <cell r="E1273" t="str">
            <v>N/A</v>
          </cell>
          <cell r="P1273">
            <v>42867</v>
          </cell>
          <cell r="Z1273">
            <v>12551.52</v>
          </cell>
          <cell r="AO1273" t="str">
            <v>N</v>
          </cell>
          <cell r="BA1273">
            <v>78447</v>
          </cell>
          <cell r="BF1273">
            <v>0</v>
          </cell>
          <cell r="BG1273">
            <v>0</v>
          </cell>
        </row>
        <row r="1274">
          <cell r="D1274" t="str">
            <v>HHCRO</v>
          </cell>
          <cell r="E1274" t="str">
            <v>N/A</v>
          </cell>
          <cell r="P1274">
            <v>42867</v>
          </cell>
          <cell r="Z1274">
            <v>12551.52</v>
          </cell>
          <cell r="AO1274" t="str">
            <v>N</v>
          </cell>
          <cell r="BA1274">
            <v>78447</v>
          </cell>
          <cell r="BF1274">
            <v>0</v>
          </cell>
          <cell r="BG1274">
            <v>0</v>
          </cell>
        </row>
        <row r="1275">
          <cell r="D1275" t="str">
            <v>HHCRO</v>
          </cell>
          <cell r="E1275" t="str">
            <v>N/A</v>
          </cell>
          <cell r="P1275">
            <v>42870</v>
          </cell>
          <cell r="Z1275">
            <v>12943.754999999999</v>
          </cell>
          <cell r="AO1275" t="str">
            <v>N</v>
          </cell>
          <cell r="BA1275">
            <v>78447</v>
          </cell>
          <cell r="BF1275">
            <v>0</v>
          </cell>
          <cell r="BG1275">
            <v>0</v>
          </cell>
        </row>
        <row r="1276">
          <cell r="D1276" t="str">
            <v>HHCRO</v>
          </cell>
          <cell r="E1276" t="str">
            <v>N/A</v>
          </cell>
          <cell r="P1276">
            <v>42871</v>
          </cell>
          <cell r="Z1276">
            <v>5928.12</v>
          </cell>
          <cell r="AO1276" t="str">
            <v>N</v>
          </cell>
          <cell r="BA1276">
            <v>35928</v>
          </cell>
          <cell r="BF1276">
            <v>0</v>
          </cell>
          <cell r="BG1276">
            <v>0</v>
          </cell>
        </row>
        <row r="1277">
          <cell r="D1277" t="str">
            <v>HHCRO</v>
          </cell>
          <cell r="E1277" t="str">
            <v>N/A</v>
          </cell>
          <cell r="P1277">
            <v>42872</v>
          </cell>
          <cell r="Z1277">
            <v>7138.51</v>
          </cell>
          <cell r="AO1277" t="str">
            <v>N</v>
          </cell>
          <cell r="BA1277">
            <v>62074</v>
          </cell>
          <cell r="BF1277">
            <v>0</v>
          </cell>
          <cell r="BG1277">
            <v>0</v>
          </cell>
        </row>
        <row r="1278">
          <cell r="D1278" t="str">
            <v>HHCRO</v>
          </cell>
          <cell r="E1278" t="str">
            <v>N/A</v>
          </cell>
          <cell r="P1278">
            <v>42863</v>
          </cell>
          <cell r="Z1278">
            <v>4545.42</v>
          </cell>
          <cell r="AO1278" t="str">
            <v>N</v>
          </cell>
          <cell r="BA1278">
            <v>27548</v>
          </cell>
          <cell r="BF1278">
            <v>0</v>
          </cell>
          <cell r="BG1278">
            <v>0</v>
          </cell>
        </row>
        <row r="1279">
          <cell r="D1279" t="str">
            <v>HHCRO</v>
          </cell>
          <cell r="E1279" t="str">
            <v>N/A</v>
          </cell>
          <cell r="P1279">
            <v>42870</v>
          </cell>
          <cell r="Z1279">
            <v>2320.23</v>
          </cell>
          <cell r="AO1279" t="str">
            <v>N</v>
          </cell>
          <cell r="BA1279">
            <v>14062</v>
          </cell>
          <cell r="BF1279">
            <v>0</v>
          </cell>
          <cell r="BG1279">
            <v>0</v>
          </cell>
        </row>
        <row r="1280">
          <cell r="D1280" t="str">
            <v>HHCRO</v>
          </cell>
          <cell r="E1280" t="str">
            <v>N/A</v>
          </cell>
          <cell r="P1280">
            <v>42865</v>
          </cell>
          <cell r="Z1280">
            <v>2320.23</v>
          </cell>
          <cell r="AO1280" t="str">
            <v>N</v>
          </cell>
          <cell r="BA1280">
            <v>14062</v>
          </cell>
          <cell r="BF1280">
            <v>0</v>
          </cell>
          <cell r="BG1280">
            <v>0</v>
          </cell>
        </row>
        <row r="1281">
          <cell r="D1281" t="str">
            <v>HHCRO</v>
          </cell>
          <cell r="E1281" t="str">
            <v>N/A</v>
          </cell>
          <cell r="P1281">
            <v>42870</v>
          </cell>
          <cell r="Z1281">
            <v>4407.68</v>
          </cell>
          <cell r="AO1281" t="str">
            <v>N</v>
          </cell>
          <cell r="BA1281">
            <v>27548</v>
          </cell>
          <cell r="BF1281">
            <v>0</v>
          </cell>
          <cell r="BG1281">
            <v>0</v>
          </cell>
        </row>
        <row r="1282">
          <cell r="D1282" t="str">
            <v>HHCRO</v>
          </cell>
          <cell r="E1282" t="str">
            <v>N/A</v>
          </cell>
          <cell r="P1282">
            <v>42866</v>
          </cell>
          <cell r="Z1282">
            <v>12943.754999999999</v>
          </cell>
          <cell r="AO1282" t="str">
            <v>N</v>
          </cell>
          <cell r="BA1282">
            <v>78447</v>
          </cell>
          <cell r="BF1282">
            <v>0</v>
          </cell>
          <cell r="BG1282">
            <v>0</v>
          </cell>
        </row>
        <row r="1283">
          <cell r="D1283" t="str">
            <v>HHCRO</v>
          </cell>
          <cell r="E1283" t="str">
            <v>N/A</v>
          </cell>
          <cell r="P1283">
            <v>42858</v>
          </cell>
          <cell r="Z1283">
            <v>4076.16</v>
          </cell>
          <cell r="AO1283" t="str">
            <v>N</v>
          </cell>
          <cell r="BA1283">
            <v>24704</v>
          </cell>
          <cell r="BF1283">
            <v>0</v>
          </cell>
          <cell r="BG1283">
            <v>0</v>
          </cell>
        </row>
        <row r="1284">
          <cell r="D1284" t="str">
            <v>HHCRO</v>
          </cell>
          <cell r="E1284" t="str">
            <v>N/A</v>
          </cell>
          <cell r="P1284">
            <v>42866</v>
          </cell>
          <cell r="Z1284">
            <v>4508</v>
          </cell>
          <cell r="AO1284" t="str">
            <v>N</v>
          </cell>
          <cell r="BA1284">
            <v>39200</v>
          </cell>
          <cell r="BF1284">
            <v>0</v>
          </cell>
          <cell r="BG1284">
            <v>0</v>
          </cell>
        </row>
        <row r="1285">
          <cell r="D1285" t="str">
            <v>HHCRO</v>
          </cell>
          <cell r="E1285" t="str">
            <v>N/A</v>
          </cell>
          <cell r="P1285">
            <v>42865</v>
          </cell>
          <cell r="Z1285">
            <v>6272</v>
          </cell>
          <cell r="AO1285" t="str">
            <v>N</v>
          </cell>
          <cell r="BA1285">
            <v>39200</v>
          </cell>
          <cell r="BF1285">
            <v>0</v>
          </cell>
          <cell r="BG1285">
            <v>0</v>
          </cell>
        </row>
        <row r="1286">
          <cell r="D1286" t="str">
            <v>HHCRO</v>
          </cell>
          <cell r="E1286" t="str">
            <v>N/A</v>
          </cell>
          <cell r="P1286">
            <v>42865</v>
          </cell>
          <cell r="Z1286">
            <v>4667.3549999999996</v>
          </cell>
          <cell r="AO1286" t="str">
            <v>N</v>
          </cell>
          <cell r="BA1286">
            <v>28287</v>
          </cell>
          <cell r="BF1286">
            <v>0</v>
          </cell>
          <cell r="BG1286">
            <v>0</v>
          </cell>
        </row>
        <row r="1287">
          <cell r="D1287" t="str">
            <v>HHCRO</v>
          </cell>
          <cell r="E1287" t="str">
            <v>N/A</v>
          </cell>
          <cell r="P1287">
            <v>42860</v>
          </cell>
          <cell r="Z1287">
            <v>6468</v>
          </cell>
          <cell r="AO1287" t="str">
            <v>N</v>
          </cell>
          <cell r="BA1287">
            <v>39200</v>
          </cell>
          <cell r="BF1287">
            <v>0</v>
          </cell>
          <cell r="BG1287">
            <v>0</v>
          </cell>
        </row>
        <row r="1288">
          <cell r="D1288" t="str">
            <v>HHCRO</v>
          </cell>
          <cell r="E1288" t="str">
            <v>N/A</v>
          </cell>
          <cell r="P1288">
            <v>42866</v>
          </cell>
          <cell r="Z1288">
            <v>4545.42</v>
          </cell>
          <cell r="AO1288" t="str">
            <v>N</v>
          </cell>
          <cell r="BA1288">
            <v>27548</v>
          </cell>
          <cell r="BF1288">
            <v>0</v>
          </cell>
          <cell r="BG1288">
            <v>0</v>
          </cell>
        </row>
        <row r="1289">
          <cell r="D1289" t="str">
            <v>HHCRO</v>
          </cell>
          <cell r="E1289" t="str">
            <v>N/A</v>
          </cell>
          <cell r="P1289">
            <v>42858</v>
          </cell>
          <cell r="Z1289">
            <v>7521.1949999999997</v>
          </cell>
          <cell r="AO1289" t="str">
            <v>N</v>
          </cell>
          <cell r="BA1289">
            <v>45583</v>
          </cell>
          <cell r="BF1289">
            <v>0</v>
          </cell>
          <cell r="BG1289">
            <v>0</v>
          </cell>
        </row>
        <row r="1290">
          <cell r="D1290" t="str">
            <v>HHCRO</v>
          </cell>
          <cell r="E1290" t="str">
            <v>N/A</v>
          </cell>
          <cell r="P1290">
            <v>42866</v>
          </cell>
          <cell r="Z1290">
            <v>4407.68</v>
          </cell>
          <cell r="AO1290" t="str">
            <v>N</v>
          </cell>
          <cell r="BA1290">
            <v>27548</v>
          </cell>
          <cell r="BF1290">
            <v>0</v>
          </cell>
          <cell r="BG1290">
            <v>0</v>
          </cell>
        </row>
        <row r="1291">
          <cell r="D1291" t="str">
            <v>HHCRO</v>
          </cell>
          <cell r="E1291" t="str">
            <v>N/A</v>
          </cell>
          <cell r="P1291">
            <v>42867</v>
          </cell>
          <cell r="Z1291">
            <v>7324.32</v>
          </cell>
          <cell r="AO1291" t="str">
            <v>N</v>
          </cell>
          <cell r="BA1291">
            <v>45777</v>
          </cell>
          <cell r="BF1291">
            <v>0</v>
          </cell>
          <cell r="BG1291">
            <v>0</v>
          </cell>
        </row>
        <row r="1292">
          <cell r="D1292" t="str">
            <v>HHCRO</v>
          </cell>
          <cell r="E1292" t="str">
            <v>N/A</v>
          </cell>
          <cell r="P1292">
            <v>42877</v>
          </cell>
          <cell r="Z1292">
            <v>4204.5150000000003</v>
          </cell>
          <cell r="AO1292" t="str">
            <v>N</v>
          </cell>
          <cell r="BA1292">
            <v>36561</v>
          </cell>
          <cell r="BF1292">
            <v>0</v>
          </cell>
          <cell r="BG1292">
            <v>0</v>
          </cell>
        </row>
        <row r="1293">
          <cell r="D1293" t="str">
            <v>HHCRO</v>
          </cell>
          <cell r="E1293" t="str">
            <v>N/A</v>
          </cell>
          <cell r="P1293">
            <v>42865</v>
          </cell>
          <cell r="Z1293">
            <v>4693.92</v>
          </cell>
          <cell r="AO1293" t="str">
            <v>N</v>
          </cell>
          <cell r="BA1293">
            <v>28448</v>
          </cell>
          <cell r="BF1293">
            <v>0</v>
          </cell>
          <cell r="BG1293">
            <v>0</v>
          </cell>
        </row>
        <row r="1294">
          <cell r="D1294" t="str">
            <v>HHCRO</v>
          </cell>
          <cell r="E1294" t="str">
            <v>N/A</v>
          </cell>
          <cell r="P1294">
            <v>42879</v>
          </cell>
          <cell r="Z1294">
            <v>4153.1099999999997</v>
          </cell>
          <cell r="AO1294" t="str">
            <v>N</v>
          </cell>
          <cell r="BA1294">
            <v>36114</v>
          </cell>
          <cell r="BF1294">
            <v>0</v>
          </cell>
          <cell r="BG1294">
            <v>0</v>
          </cell>
        </row>
        <row r="1295">
          <cell r="D1295" t="str">
            <v>HHCRO</v>
          </cell>
          <cell r="E1295" t="str">
            <v>N/A</v>
          </cell>
          <cell r="P1295">
            <v>42861</v>
          </cell>
          <cell r="Z1295">
            <v>3308.085</v>
          </cell>
          <cell r="AO1295" t="str">
            <v>N</v>
          </cell>
          <cell r="BA1295">
            <v>20049</v>
          </cell>
          <cell r="BF1295">
            <v>0</v>
          </cell>
          <cell r="BG1295">
            <v>0</v>
          </cell>
        </row>
        <row r="1296">
          <cell r="D1296" t="str">
            <v>HHCRO</v>
          </cell>
          <cell r="E1296" t="str">
            <v>N/A</v>
          </cell>
          <cell r="P1296">
            <v>42859</v>
          </cell>
          <cell r="Z1296">
            <v>3541.23</v>
          </cell>
          <cell r="AO1296" t="str">
            <v>N</v>
          </cell>
          <cell r="BA1296">
            <v>21462</v>
          </cell>
          <cell r="BF1296">
            <v>0</v>
          </cell>
          <cell r="BG1296">
            <v>0</v>
          </cell>
        </row>
        <row r="1297">
          <cell r="D1297" t="str">
            <v>HHCRO</v>
          </cell>
          <cell r="E1297" t="str">
            <v>N/A</v>
          </cell>
          <cell r="P1297">
            <v>42881</v>
          </cell>
          <cell r="Z1297">
            <v>7138.51</v>
          </cell>
          <cell r="AO1297" t="str">
            <v>N</v>
          </cell>
          <cell r="BA1297">
            <v>62074</v>
          </cell>
          <cell r="BF1297">
            <v>0</v>
          </cell>
          <cell r="BG1297">
            <v>0</v>
          </cell>
        </row>
        <row r="1298">
          <cell r="D1298" t="str">
            <v>HHCRO</v>
          </cell>
          <cell r="E1298" t="str">
            <v>N/A</v>
          </cell>
          <cell r="P1298">
            <v>42865</v>
          </cell>
          <cell r="Z1298">
            <v>1744.38</v>
          </cell>
          <cell r="AO1298" t="str">
            <v>N</v>
          </cell>
          <cell r="BA1298">
            <v>10572</v>
          </cell>
          <cell r="BF1298">
            <v>0</v>
          </cell>
          <cell r="BG1298">
            <v>0</v>
          </cell>
        </row>
        <row r="1299">
          <cell r="D1299" t="str">
            <v>HHCRO</v>
          </cell>
          <cell r="E1299" t="str">
            <v>N/A</v>
          </cell>
          <cell r="P1299">
            <v>42864</v>
          </cell>
          <cell r="Z1299">
            <v>3051.0149999999999</v>
          </cell>
          <cell r="AO1299" t="str">
            <v>N</v>
          </cell>
          <cell r="BA1299">
            <v>18491</v>
          </cell>
          <cell r="BF1299">
            <v>0</v>
          </cell>
          <cell r="BG1299">
            <v>0</v>
          </cell>
        </row>
        <row r="1300">
          <cell r="D1300" t="str">
            <v>HHCRO</v>
          </cell>
          <cell r="E1300" t="str">
            <v>N/A</v>
          </cell>
          <cell r="P1300">
            <v>42864</v>
          </cell>
          <cell r="Z1300">
            <v>6468</v>
          </cell>
          <cell r="AO1300" t="str">
            <v>N</v>
          </cell>
          <cell r="BA1300">
            <v>39200</v>
          </cell>
          <cell r="BF1300">
            <v>0</v>
          </cell>
          <cell r="BG1300">
            <v>0</v>
          </cell>
        </row>
        <row r="1301">
          <cell r="D1301" t="str">
            <v>HHCRO</v>
          </cell>
          <cell r="E1301" t="str">
            <v>N/A</v>
          </cell>
          <cell r="P1301">
            <v>42863</v>
          </cell>
          <cell r="Z1301">
            <v>6032.5649999999996</v>
          </cell>
          <cell r="AO1301" t="str">
            <v>N</v>
          </cell>
          <cell r="BA1301">
            <v>36561</v>
          </cell>
          <cell r="BF1301">
            <v>0</v>
          </cell>
          <cell r="BG1301">
            <v>0</v>
          </cell>
        </row>
        <row r="1302">
          <cell r="D1302" t="str">
            <v>HHCRO</v>
          </cell>
          <cell r="E1302" t="str">
            <v>N/A</v>
          </cell>
          <cell r="P1302">
            <v>42873</v>
          </cell>
          <cell r="Z1302">
            <v>10242.209999999999</v>
          </cell>
          <cell r="AO1302" t="str">
            <v>N</v>
          </cell>
          <cell r="BA1302">
            <v>62074</v>
          </cell>
          <cell r="BF1302">
            <v>0</v>
          </cell>
          <cell r="BG1302">
            <v>0</v>
          </cell>
        </row>
        <row r="1303">
          <cell r="D1303" t="str">
            <v>HHCRO</v>
          </cell>
          <cell r="E1303" t="str">
            <v>N/A</v>
          </cell>
          <cell r="P1303">
            <v>42860</v>
          </cell>
          <cell r="Z1303">
            <v>6032.5649999999996</v>
          </cell>
          <cell r="AO1303" t="str">
            <v>N</v>
          </cell>
          <cell r="BA1303">
            <v>36561</v>
          </cell>
          <cell r="BF1303">
            <v>0</v>
          </cell>
          <cell r="BG1303">
            <v>0</v>
          </cell>
        </row>
        <row r="1304">
          <cell r="D1304" t="str">
            <v>HHCRO</v>
          </cell>
          <cell r="E1304" t="str">
            <v>N/A</v>
          </cell>
          <cell r="P1304">
            <v>42860</v>
          </cell>
          <cell r="Z1304">
            <v>2146.4850000000001</v>
          </cell>
          <cell r="AO1304" t="str">
            <v>N</v>
          </cell>
          <cell r="BA1304">
            <v>13009</v>
          </cell>
          <cell r="BF1304">
            <v>0</v>
          </cell>
          <cell r="BG1304">
            <v>0</v>
          </cell>
        </row>
        <row r="1305">
          <cell r="D1305" t="str">
            <v>HHCRO</v>
          </cell>
          <cell r="E1305" t="str">
            <v>N/A</v>
          </cell>
          <cell r="P1305">
            <v>42860</v>
          </cell>
          <cell r="Z1305">
            <v>3541.23</v>
          </cell>
          <cell r="AO1305" t="str">
            <v>N</v>
          </cell>
          <cell r="BA1305">
            <v>21462</v>
          </cell>
          <cell r="BF1305">
            <v>0</v>
          </cell>
          <cell r="BG1305">
            <v>0</v>
          </cell>
        </row>
        <row r="1306">
          <cell r="D1306" t="str">
            <v>HHCRO</v>
          </cell>
          <cell r="E1306" t="str">
            <v>N/A</v>
          </cell>
          <cell r="P1306">
            <v>42860</v>
          </cell>
          <cell r="Z1306">
            <v>10242.209999999999</v>
          </cell>
          <cell r="AO1306" t="str">
            <v>N</v>
          </cell>
          <cell r="BA1306">
            <v>62074</v>
          </cell>
          <cell r="BF1306">
            <v>0</v>
          </cell>
          <cell r="BG1306">
            <v>0</v>
          </cell>
        </row>
        <row r="1307">
          <cell r="D1307" t="str">
            <v>HHCRO</v>
          </cell>
          <cell r="E1307" t="str">
            <v>N/A</v>
          </cell>
          <cell r="P1307">
            <v>42877</v>
          </cell>
          <cell r="Z1307">
            <v>7816.875</v>
          </cell>
          <cell r="AO1307" t="str">
            <v>N</v>
          </cell>
          <cell r="BA1307">
            <v>47375</v>
          </cell>
          <cell r="BF1307">
            <v>0</v>
          </cell>
          <cell r="BG1307">
            <v>0</v>
          </cell>
        </row>
        <row r="1308">
          <cell r="D1308" t="str">
            <v>HHCRO</v>
          </cell>
          <cell r="E1308" t="str">
            <v>N/A</v>
          </cell>
          <cell r="P1308">
            <v>42877</v>
          </cell>
          <cell r="Z1308">
            <v>7580</v>
          </cell>
          <cell r="AO1308" t="str">
            <v>N</v>
          </cell>
          <cell r="BA1308">
            <v>47375</v>
          </cell>
          <cell r="BF1308">
            <v>0</v>
          </cell>
          <cell r="BG1308">
            <v>0</v>
          </cell>
        </row>
        <row r="1309">
          <cell r="D1309" t="str">
            <v>HHCRO</v>
          </cell>
          <cell r="E1309" t="str">
            <v>N/A</v>
          </cell>
          <cell r="P1309">
            <v>42859</v>
          </cell>
          <cell r="Z1309">
            <v>6895.1850000000004</v>
          </cell>
          <cell r="AO1309" t="str">
            <v>N</v>
          </cell>
          <cell r="BA1309">
            <v>41789</v>
          </cell>
          <cell r="BF1309">
            <v>0</v>
          </cell>
          <cell r="BG1309">
            <v>0</v>
          </cell>
        </row>
        <row r="1310">
          <cell r="D1310" t="str">
            <v>HHCRO</v>
          </cell>
          <cell r="E1310" t="str">
            <v>N/A</v>
          </cell>
          <cell r="P1310">
            <v>42877</v>
          </cell>
          <cell r="Z1310">
            <v>4545.42</v>
          </cell>
          <cell r="AO1310" t="str">
            <v>N</v>
          </cell>
          <cell r="BA1310">
            <v>27548</v>
          </cell>
          <cell r="BF1310">
            <v>0</v>
          </cell>
          <cell r="BG1310">
            <v>0</v>
          </cell>
        </row>
        <row r="1311">
          <cell r="D1311" t="str">
            <v>HHCRO</v>
          </cell>
          <cell r="E1311" t="str">
            <v>N/A</v>
          </cell>
          <cell r="P1311">
            <v>42864</v>
          </cell>
          <cell r="Z1311">
            <v>4312.9350000000004</v>
          </cell>
          <cell r="AO1311" t="str">
            <v>N</v>
          </cell>
          <cell r="BA1311">
            <v>26139</v>
          </cell>
          <cell r="BF1311">
            <v>0</v>
          </cell>
          <cell r="BG1311">
            <v>0</v>
          </cell>
        </row>
        <row r="1312">
          <cell r="D1312" t="str">
            <v>HHCRO</v>
          </cell>
          <cell r="E1312" t="str">
            <v>N/A</v>
          </cell>
          <cell r="P1312">
            <v>42885</v>
          </cell>
          <cell r="Z1312">
            <v>4545.42</v>
          </cell>
          <cell r="AO1312" t="str">
            <v>N</v>
          </cell>
          <cell r="BA1312">
            <v>27548</v>
          </cell>
          <cell r="BF1312">
            <v>0</v>
          </cell>
          <cell r="BG1312">
            <v>0</v>
          </cell>
        </row>
        <row r="1313">
          <cell r="D1313" t="str">
            <v>HHCRO</v>
          </cell>
          <cell r="E1313" t="str">
            <v>N/A</v>
          </cell>
          <cell r="P1313">
            <v>42886</v>
          </cell>
          <cell r="Z1313">
            <v>12551.52</v>
          </cell>
          <cell r="AO1313" t="str">
            <v>N</v>
          </cell>
          <cell r="BA1313">
            <v>78447</v>
          </cell>
          <cell r="BF1313">
            <v>0</v>
          </cell>
          <cell r="BG1313">
            <v>0</v>
          </cell>
        </row>
        <row r="1314">
          <cell r="D1314" t="str">
            <v>HHCRO</v>
          </cell>
          <cell r="E1314" t="str">
            <v>N/A</v>
          </cell>
          <cell r="P1314">
            <v>42860</v>
          </cell>
          <cell r="Z1314">
            <v>6032.5649999999996</v>
          </cell>
          <cell r="AO1314" t="str">
            <v>N</v>
          </cell>
          <cell r="BA1314">
            <v>36561</v>
          </cell>
          <cell r="BF1314">
            <v>0</v>
          </cell>
          <cell r="BG1314">
            <v>0</v>
          </cell>
        </row>
        <row r="1315">
          <cell r="D1315" t="str">
            <v>HHCRO</v>
          </cell>
          <cell r="E1315" t="str">
            <v>N/A</v>
          </cell>
          <cell r="P1315">
            <v>42859</v>
          </cell>
          <cell r="Z1315">
            <v>7816.875</v>
          </cell>
          <cell r="AO1315" t="str">
            <v>N</v>
          </cell>
          <cell r="BA1315">
            <v>47375</v>
          </cell>
          <cell r="BF1315">
            <v>0</v>
          </cell>
          <cell r="BG1315">
            <v>0</v>
          </cell>
        </row>
        <row r="1316">
          <cell r="D1316" t="str">
            <v>HHCRO</v>
          </cell>
          <cell r="E1316" t="str">
            <v>N/A</v>
          </cell>
          <cell r="P1316">
            <v>42893</v>
          </cell>
          <cell r="Z1316">
            <v>7816.875</v>
          </cell>
          <cell r="AO1316" t="str">
            <v>N</v>
          </cell>
          <cell r="BA1316">
            <v>47375</v>
          </cell>
          <cell r="BF1316">
            <v>0</v>
          </cell>
          <cell r="BG1316">
            <v>0</v>
          </cell>
        </row>
        <row r="1317">
          <cell r="D1317" t="str">
            <v>HHCRO</v>
          </cell>
          <cell r="E1317" t="str">
            <v>N/A</v>
          </cell>
          <cell r="P1317">
            <v>42877</v>
          </cell>
          <cell r="Z1317">
            <v>4693.92</v>
          </cell>
          <cell r="AO1317" t="str">
            <v>N</v>
          </cell>
          <cell r="BA1317">
            <v>28448</v>
          </cell>
          <cell r="BF1317">
            <v>0</v>
          </cell>
          <cell r="BG1317">
            <v>0</v>
          </cell>
        </row>
        <row r="1318">
          <cell r="D1318" t="str">
            <v>HHCRO</v>
          </cell>
          <cell r="E1318" t="str">
            <v>N/A</v>
          </cell>
          <cell r="P1318">
            <v>42877</v>
          </cell>
          <cell r="Z1318">
            <v>7816.875</v>
          </cell>
          <cell r="AO1318" t="str">
            <v>N</v>
          </cell>
          <cell r="BA1318">
            <v>47375</v>
          </cell>
          <cell r="BF1318">
            <v>0</v>
          </cell>
          <cell r="BG1318">
            <v>0</v>
          </cell>
        </row>
        <row r="1319">
          <cell r="D1319" t="str">
            <v>HHCRO</v>
          </cell>
          <cell r="E1319" t="str">
            <v>N/A</v>
          </cell>
          <cell r="P1319">
            <v>42858</v>
          </cell>
          <cell r="Z1319">
            <v>2320.23</v>
          </cell>
          <cell r="AO1319" t="str">
            <v>N</v>
          </cell>
          <cell r="BA1319">
            <v>14062</v>
          </cell>
          <cell r="BF1319">
            <v>0</v>
          </cell>
          <cell r="BG1319">
            <v>0</v>
          </cell>
        </row>
        <row r="1320">
          <cell r="D1320" t="str">
            <v>HHCRO</v>
          </cell>
          <cell r="E1320" t="str">
            <v>N/A</v>
          </cell>
          <cell r="P1320">
            <v>42865</v>
          </cell>
          <cell r="Z1320">
            <v>4693.92</v>
          </cell>
          <cell r="AO1320" t="str">
            <v>N</v>
          </cell>
          <cell r="BA1320">
            <v>28448</v>
          </cell>
          <cell r="BF1320">
            <v>0</v>
          </cell>
          <cell r="BG1320">
            <v>0</v>
          </cell>
        </row>
        <row r="1321">
          <cell r="D1321" t="str">
            <v>HHCRO</v>
          </cell>
          <cell r="E1321" t="str">
            <v>N/A</v>
          </cell>
          <cell r="P1321">
            <v>42886</v>
          </cell>
          <cell r="Z1321">
            <v>6468</v>
          </cell>
          <cell r="AO1321" t="str">
            <v>N</v>
          </cell>
          <cell r="BA1321">
            <v>39200</v>
          </cell>
          <cell r="BF1321">
            <v>0</v>
          </cell>
          <cell r="BG1321">
            <v>0</v>
          </cell>
        </row>
        <row r="1322">
          <cell r="D1322" t="str">
            <v>HHCRO</v>
          </cell>
          <cell r="E1322" t="str">
            <v>N/A</v>
          </cell>
          <cell r="P1322">
            <v>42857</v>
          </cell>
          <cell r="Z1322">
            <v>4545.42</v>
          </cell>
          <cell r="AO1322" t="str">
            <v>N</v>
          </cell>
          <cell r="BA1322">
            <v>27548</v>
          </cell>
          <cell r="BF1322">
            <v>0</v>
          </cell>
          <cell r="BG1322">
            <v>0</v>
          </cell>
        </row>
        <row r="1323">
          <cell r="D1323" t="str">
            <v>HHCRO</v>
          </cell>
          <cell r="E1323" t="str">
            <v>N/A</v>
          </cell>
          <cell r="P1323">
            <v>42886</v>
          </cell>
          <cell r="Z1323">
            <v>5928.12</v>
          </cell>
          <cell r="AO1323" t="str">
            <v>N</v>
          </cell>
          <cell r="BA1323">
            <v>35928</v>
          </cell>
          <cell r="BF1323">
            <v>0</v>
          </cell>
          <cell r="BG1323">
            <v>0</v>
          </cell>
        </row>
        <row r="1324">
          <cell r="D1324" t="str">
            <v>HHCRO</v>
          </cell>
          <cell r="E1324" t="str">
            <v>N/A</v>
          </cell>
          <cell r="P1324">
            <v>42871</v>
          </cell>
          <cell r="Z1324">
            <v>4055.37</v>
          </cell>
          <cell r="AO1324" t="str">
            <v>N</v>
          </cell>
          <cell r="BA1324">
            <v>24578</v>
          </cell>
          <cell r="BF1324">
            <v>0</v>
          </cell>
          <cell r="BG1324">
            <v>0</v>
          </cell>
        </row>
        <row r="1325">
          <cell r="D1325" t="str">
            <v>HHCRO</v>
          </cell>
          <cell r="E1325" t="str">
            <v>N/A</v>
          </cell>
          <cell r="P1325">
            <v>42886</v>
          </cell>
          <cell r="Z1325">
            <v>5748.48</v>
          </cell>
          <cell r="AO1325" t="str">
            <v>N</v>
          </cell>
          <cell r="BA1325">
            <v>35928</v>
          </cell>
          <cell r="BF1325">
            <v>0</v>
          </cell>
          <cell r="BG1325">
            <v>0</v>
          </cell>
        </row>
        <row r="1326">
          <cell r="D1326" t="str">
            <v>HHCRO</v>
          </cell>
          <cell r="E1326" t="str">
            <v>N/A</v>
          </cell>
          <cell r="P1326">
            <v>42884</v>
          </cell>
          <cell r="Z1326">
            <v>6828.14</v>
          </cell>
          <cell r="AO1326" t="str">
            <v>N</v>
          </cell>
          <cell r="BA1326">
            <v>62074</v>
          </cell>
          <cell r="BF1326">
            <v>0</v>
          </cell>
          <cell r="BG1326">
            <v>0</v>
          </cell>
        </row>
        <row r="1327">
          <cell r="D1327" t="str">
            <v>HHCRO</v>
          </cell>
          <cell r="E1327" t="str">
            <v>N/A</v>
          </cell>
          <cell r="P1327">
            <v>42886</v>
          </cell>
          <cell r="Z1327">
            <v>6272</v>
          </cell>
          <cell r="AO1327" t="str">
            <v>N</v>
          </cell>
          <cell r="BA1327">
            <v>39200</v>
          </cell>
          <cell r="BF1327">
            <v>0</v>
          </cell>
          <cell r="BG1327">
            <v>0</v>
          </cell>
        </row>
        <row r="1328">
          <cell r="D1328" t="str">
            <v>HHCRO</v>
          </cell>
          <cell r="E1328" t="str">
            <v>N/A</v>
          </cell>
          <cell r="P1328">
            <v>42886</v>
          </cell>
          <cell r="Z1328">
            <v>5958.81</v>
          </cell>
          <cell r="AO1328" t="str">
            <v>N</v>
          </cell>
          <cell r="BA1328">
            <v>36114</v>
          </cell>
          <cell r="BF1328">
            <v>0</v>
          </cell>
          <cell r="BG1328">
            <v>0</v>
          </cell>
        </row>
        <row r="1329">
          <cell r="D1329" t="str">
            <v>HHCRO</v>
          </cell>
          <cell r="E1329" t="str">
            <v>N/A</v>
          </cell>
          <cell r="P1329">
            <v>42871</v>
          </cell>
          <cell r="Z1329">
            <v>2265.9450000000002</v>
          </cell>
          <cell r="AO1329" t="str">
            <v>N</v>
          </cell>
          <cell r="BA1329">
            <v>13733</v>
          </cell>
          <cell r="BF1329">
            <v>0</v>
          </cell>
          <cell r="BG1329">
            <v>0</v>
          </cell>
        </row>
        <row r="1330">
          <cell r="D1330" t="str">
            <v>HHCRO</v>
          </cell>
          <cell r="E1330" t="str">
            <v>N/A</v>
          </cell>
          <cell r="P1330">
            <v>42884</v>
          </cell>
          <cell r="Z1330">
            <v>2977.12</v>
          </cell>
          <cell r="AO1330" t="str">
            <v>N</v>
          </cell>
          <cell r="BA1330">
            <v>18607</v>
          </cell>
          <cell r="BF1330">
            <v>0</v>
          </cell>
          <cell r="BG1330">
            <v>0</v>
          </cell>
        </row>
        <row r="1331">
          <cell r="D1331" t="str">
            <v>HHCRO</v>
          </cell>
          <cell r="E1331" t="str">
            <v>N/A</v>
          </cell>
          <cell r="P1331">
            <v>42886</v>
          </cell>
          <cell r="Z1331">
            <v>6468</v>
          </cell>
          <cell r="AO1331" t="str">
            <v>N</v>
          </cell>
          <cell r="BA1331">
            <v>39200</v>
          </cell>
          <cell r="BF1331">
            <v>0</v>
          </cell>
          <cell r="BG1331">
            <v>0</v>
          </cell>
        </row>
        <row r="1332">
          <cell r="D1332" t="str">
            <v>HHCRO</v>
          </cell>
          <cell r="E1332" t="str">
            <v>N/A</v>
          </cell>
          <cell r="P1332">
            <v>42884</v>
          </cell>
          <cell r="Z1332">
            <v>5958.81</v>
          </cell>
          <cell r="AO1332" t="str">
            <v>N</v>
          </cell>
          <cell r="BA1332">
            <v>36114</v>
          </cell>
          <cell r="BF1332">
            <v>0</v>
          </cell>
          <cell r="BG1332">
            <v>0</v>
          </cell>
        </row>
        <row r="1333">
          <cell r="D1333" t="str">
            <v>HHCRO</v>
          </cell>
          <cell r="E1333" t="str">
            <v>N/A</v>
          </cell>
          <cell r="P1333">
            <v>42892</v>
          </cell>
          <cell r="Z1333">
            <v>3271.52</v>
          </cell>
          <cell r="AO1333" t="str">
            <v>N</v>
          </cell>
          <cell r="BA1333">
            <v>28448</v>
          </cell>
          <cell r="BF1333">
            <v>0</v>
          </cell>
          <cell r="BG1333">
            <v>0</v>
          </cell>
        </row>
        <row r="1334">
          <cell r="D1334" t="str">
            <v>HHCRO</v>
          </cell>
          <cell r="E1334" t="str">
            <v>N/A</v>
          </cell>
          <cell r="P1334">
            <v>42900</v>
          </cell>
          <cell r="Z1334">
            <v>7816.875</v>
          </cell>
          <cell r="AO1334" t="str">
            <v>N</v>
          </cell>
          <cell r="BA1334">
            <v>47375</v>
          </cell>
          <cell r="BF1334">
            <v>0</v>
          </cell>
          <cell r="BG1334">
            <v>0</v>
          </cell>
        </row>
        <row r="1335">
          <cell r="D1335" t="str">
            <v>HHCRO</v>
          </cell>
          <cell r="E1335" t="str">
            <v>N/A</v>
          </cell>
          <cell r="P1335">
            <v>42899</v>
          </cell>
          <cell r="Z1335">
            <v>10242.209999999999</v>
          </cell>
          <cell r="AO1335" t="str">
            <v>N</v>
          </cell>
          <cell r="BA1335">
            <v>62074</v>
          </cell>
          <cell r="BF1335">
            <v>0</v>
          </cell>
          <cell r="BG1335">
            <v>0</v>
          </cell>
        </row>
        <row r="1336">
          <cell r="D1336" t="str">
            <v>HHCRO</v>
          </cell>
          <cell r="E1336" t="str">
            <v>N/A</v>
          </cell>
          <cell r="P1336">
            <v>42894</v>
          </cell>
          <cell r="Z1336">
            <v>4545.42</v>
          </cell>
          <cell r="AO1336" t="str">
            <v>N</v>
          </cell>
          <cell r="BA1336">
            <v>27548</v>
          </cell>
          <cell r="BF1336">
            <v>0</v>
          </cell>
          <cell r="BG1336">
            <v>0</v>
          </cell>
        </row>
        <row r="1337">
          <cell r="D1337" t="str">
            <v>HHCRO</v>
          </cell>
          <cell r="E1337" t="str">
            <v>N/A</v>
          </cell>
          <cell r="P1337">
            <v>42899</v>
          </cell>
          <cell r="Z1337">
            <v>5448.125</v>
          </cell>
          <cell r="AO1337" t="str">
            <v>N</v>
          </cell>
          <cell r="BA1337">
            <v>47375</v>
          </cell>
          <cell r="BF1337">
            <v>0</v>
          </cell>
          <cell r="BG1337">
            <v>0</v>
          </cell>
        </row>
        <row r="1338">
          <cell r="D1338" t="str">
            <v>HHCRO</v>
          </cell>
          <cell r="E1338" t="str">
            <v>N/A</v>
          </cell>
          <cell r="P1338">
            <v>42898</v>
          </cell>
          <cell r="Z1338">
            <v>6272</v>
          </cell>
          <cell r="AO1338" t="str">
            <v>N</v>
          </cell>
          <cell r="BA1338">
            <v>39200</v>
          </cell>
          <cell r="BF1338">
            <v>0</v>
          </cell>
          <cell r="BG1338">
            <v>0</v>
          </cell>
        </row>
        <row r="1339">
          <cell r="D1339" t="str">
            <v>HHCRO</v>
          </cell>
          <cell r="E1339" t="str">
            <v>N/A</v>
          </cell>
          <cell r="P1339">
            <v>42899</v>
          </cell>
          <cell r="Z1339">
            <v>4182.24</v>
          </cell>
          <cell r="AO1339" t="str">
            <v>N</v>
          </cell>
          <cell r="BA1339">
            <v>26139</v>
          </cell>
          <cell r="BF1339">
            <v>0</v>
          </cell>
          <cell r="BG1339">
            <v>0</v>
          </cell>
        </row>
        <row r="1340">
          <cell r="D1340" t="str">
            <v>HHCRO</v>
          </cell>
          <cell r="E1340" t="str">
            <v>N/A</v>
          </cell>
          <cell r="P1340">
            <v>42867</v>
          </cell>
          <cell r="Z1340">
            <v>958.58</v>
          </cell>
          <cell r="AO1340" t="str">
            <v>N</v>
          </cell>
          <cell r="BA1340">
            <v>6847</v>
          </cell>
          <cell r="BF1340">
            <v>0</v>
          </cell>
          <cell r="BG1340">
            <v>0</v>
          </cell>
        </row>
        <row r="1341">
          <cell r="D1341" t="str">
            <v>HHCRO</v>
          </cell>
          <cell r="E1341" t="str">
            <v>N/A</v>
          </cell>
          <cell r="P1341">
            <v>42871</v>
          </cell>
          <cell r="Z1341">
            <v>2214</v>
          </cell>
          <cell r="AO1341" t="str">
            <v>N</v>
          </cell>
          <cell r="BA1341">
            <v>22140</v>
          </cell>
          <cell r="BF1341">
            <v>0</v>
          </cell>
          <cell r="BG1341">
            <v>0</v>
          </cell>
        </row>
        <row r="1342">
          <cell r="D1342" t="str">
            <v>HHCRO</v>
          </cell>
          <cell r="E1342" t="str">
            <v>N/A</v>
          </cell>
          <cell r="P1342">
            <v>42873</v>
          </cell>
          <cell r="Z1342">
            <v>1645.2</v>
          </cell>
          <cell r="AO1342" t="str">
            <v>N</v>
          </cell>
          <cell r="BA1342">
            <v>16452</v>
          </cell>
          <cell r="BF1342">
            <v>0</v>
          </cell>
          <cell r="BG1342">
            <v>0</v>
          </cell>
        </row>
        <row r="1343">
          <cell r="D1343" t="str">
            <v>HHCRO</v>
          </cell>
          <cell r="E1343" t="str">
            <v>N/A</v>
          </cell>
          <cell r="P1343">
            <v>42872</v>
          </cell>
          <cell r="Z1343">
            <v>2822.652</v>
          </cell>
          <cell r="AO1343" t="str">
            <v>N</v>
          </cell>
          <cell r="BA1343">
            <v>12272.4</v>
          </cell>
          <cell r="BF1343">
            <v>0</v>
          </cell>
          <cell r="BG1343">
            <v>0</v>
          </cell>
        </row>
        <row r="1344">
          <cell r="D1344" t="str">
            <v>HHCRO</v>
          </cell>
          <cell r="E1344" t="str">
            <v>N/A</v>
          </cell>
          <cell r="P1344">
            <v>42865</v>
          </cell>
          <cell r="Z1344">
            <v>2133.9630000000002</v>
          </cell>
          <cell r="AO1344" t="str">
            <v>N</v>
          </cell>
          <cell r="BA1344">
            <v>9278.1</v>
          </cell>
          <cell r="BF1344">
            <v>0</v>
          </cell>
          <cell r="BG1344">
            <v>0</v>
          </cell>
        </row>
        <row r="1345">
          <cell r="D1345" t="str">
            <v>HHCRO</v>
          </cell>
          <cell r="E1345" t="str">
            <v>N/A</v>
          </cell>
          <cell r="P1345">
            <v>42871</v>
          </cell>
          <cell r="Z1345">
            <v>1130.22</v>
          </cell>
          <cell r="AO1345" t="str">
            <v>N</v>
          </cell>
          <cell r="BA1345">
            <v>8073</v>
          </cell>
          <cell r="BF1345">
            <v>0</v>
          </cell>
          <cell r="BG1345">
            <v>0</v>
          </cell>
        </row>
        <row r="1346">
          <cell r="D1346" t="str">
            <v>HHCRO</v>
          </cell>
          <cell r="E1346" t="str">
            <v>N/A</v>
          </cell>
          <cell r="P1346">
            <v>42870</v>
          </cell>
          <cell r="Z1346">
            <v>1568.83</v>
          </cell>
          <cell r="AO1346" t="str">
            <v>N</v>
          </cell>
          <cell r="BA1346">
            <v>6821</v>
          </cell>
          <cell r="BF1346">
            <v>0</v>
          </cell>
          <cell r="BG1346">
            <v>0</v>
          </cell>
        </row>
        <row r="1347">
          <cell r="D1347" t="str">
            <v>HHCRO</v>
          </cell>
          <cell r="E1347" t="str">
            <v>N/A</v>
          </cell>
          <cell r="P1347">
            <v>42878</v>
          </cell>
          <cell r="Z1347">
            <v>1996.68</v>
          </cell>
          <cell r="AO1347" t="str">
            <v>N</v>
          </cell>
          <cell r="BA1347">
            <v>9508</v>
          </cell>
          <cell r="BF1347">
            <v>0</v>
          </cell>
          <cell r="BG1347">
            <v>0</v>
          </cell>
        </row>
        <row r="1348">
          <cell r="D1348" t="str">
            <v>HHCRO</v>
          </cell>
          <cell r="E1348" t="str">
            <v>N/A</v>
          </cell>
          <cell r="P1348">
            <v>42881</v>
          </cell>
          <cell r="Z1348">
            <v>959.3</v>
          </cell>
          <cell r="AO1348" t="str">
            <v>N</v>
          </cell>
          <cell r="BA1348">
            <v>9593</v>
          </cell>
          <cell r="BF1348">
            <v>0</v>
          </cell>
          <cell r="BG1348">
            <v>0</v>
          </cell>
        </row>
        <row r="1349">
          <cell r="D1349" t="str">
            <v>HHCRO</v>
          </cell>
          <cell r="E1349" t="str">
            <v>N/A</v>
          </cell>
          <cell r="P1349">
            <v>42874</v>
          </cell>
          <cell r="Z1349">
            <v>1309.5999999999999</v>
          </cell>
          <cell r="AO1349" t="str">
            <v>N</v>
          </cell>
          <cell r="BA1349">
            <v>13096</v>
          </cell>
          <cell r="BF1349">
            <v>0</v>
          </cell>
          <cell r="BG1349">
            <v>0</v>
          </cell>
        </row>
        <row r="1350">
          <cell r="D1350" t="str">
            <v>HHCRO</v>
          </cell>
          <cell r="E1350" t="str">
            <v>N/A</v>
          </cell>
          <cell r="P1350">
            <v>42878</v>
          </cell>
          <cell r="Z1350">
            <v>1290.5999999999999</v>
          </cell>
          <cell r="AO1350" t="str">
            <v>N</v>
          </cell>
          <cell r="BA1350">
            <v>12906</v>
          </cell>
          <cell r="BF1350">
            <v>0</v>
          </cell>
          <cell r="BG1350">
            <v>0</v>
          </cell>
        </row>
        <row r="1351">
          <cell r="D1351" t="str">
            <v>HHCRO</v>
          </cell>
          <cell r="E1351" t="str">
            <v>N/A</v>
          </cell>
          <cell r="P1351">
            <v>42886</v>
          </cell>
          <cell r="Z1351">
            <v>2186.84</v>
          </cell>
          <cell r="AO1351" t="str">
            <v>N</v>
          </cell>
          <cell r="BA1351">
            <v>9508</v>
          </cell>
          <cell r="BF1351">
            <v>0</v>
          </cell>
          <cell r="BG1351">
            <v>0</v>
          </cell>
        </row>
        <row r="1352">
          <cell r="D1352" t="str">
            <v>HHCRO</v>
          </cell>
          <cell r="E1352" t="str">
            <v>N/A</v>
          </cell>
          <cell r="P1352">
            <v>42859</v>
          </cell>
          <cell r="Z1352">
            <v>1968.1559999999999</v>
          </cell>
          <cell r="AO1352" t="str">
            <v>N</v>
          </cell>
          <cell r="BA1352">
            <v>8557.2000000000007</v>
          </cell>
          <cell r="BF1352">
            <v>0</v>
          </cell>
          <cell r="BG1352">
            <v>0</v>
          </cell>
        </row>
        <row r="1353">
          <cell r="D1353" t="str">
            <v>HHCRO</v>
          </cell>
          <cell r="E1353" t="str">
            <v>N/A</v>
          </cell>
          <cell r="P1353">
            <v>42886</v>
          </cell>
          <cell r="Z1353">
            <v>1363.6</v>
          </cell>
          <cell r="AO1353" t="str">
            <v>N</v>
          </cell>
          <cell r="BA1353">
            <v>13636</v>
          </cell>
          <cell r="BF1353">
            <v>0</v>
          </cell>
          <cell r="BG1353">
            <v>0</v>
          </cell>
        </row>
        <row r="1354">
          <cell r="D1354" t="str">
            <v>HHCRO</v>
          </cell>
          <cell r="E1354" t="str">
            <v>N/A</v>
          </cell>
          <cell r="P1354">
            <v>42872</v>
          </cell>
          <cell r="Z1354">
            <v>2186.84</v>
          </cell>
          <cell r="AO1354" t="str">
            <v>N</v>
          </cell>
          <cell r="BA1354">
            <v>9508</v>
          </cell>
          <cell r="BF1354">
            <v>0</v>
          </cell>
          <cell r="BG1354">
            <v>0</v>
          </cell>
        </row>
        <row r="1355">
          <cell r="D1355" t="str">
            <v>HHCRO</v>
          </cell>
          <cell r="E1355" t="str">
            <v>N/A</v>
          </cell>
          <cell r="P1355">
            <v>42885</v>
          </cell>
          <cell r="Z1355">
            <v>950.8</v>
          </cell>
          <cell r="AO1355" t="str">
            <v>N</v>
          </cell>
          <cell r="BA1355">
            <v>9508</v>
          </cell>
          <cell r="BF1355">
            <v>0</v>
          </cell>
          <cell r="BG1355">
            <v>0</v>
          </cell>
        </row>
        <row r="1356">
          <cell r="D1356" t="str">
            <v>HHCRO</v>
          </cell>
          <cell r="E1356" t="str">
            <v>N/A</v>
          </cell>
          <cell r="P1356">
            <v>42883</v>
          </cell>
          <cell r="Z1356">
            <v>950.8</v>
          </cell>
          <cell r="AO1356" t="str">
            <v>N</v>
          </cell>
          <cell r="BA1356">
            <v>9508</v>
          </cell>
          <cell r="BF1356">
            <v>0</v>
          </cell>
          <cell r="BG1356">
            <v>0</v>
          </cell>
        </row>
        <row r="1357">
          <cell r="D1357" t="str">
            <v>HHCRO</v>
          </cell>
          <cell r="E1357" t="str">
            <v>N/A</v>
          </cell>
          <cell r="P1357">
            <v>42886</v>
          </cell>
          <cell r="Z1357">
            <v>1290.5999999999999</v>
          </cell>
          <cell r="AO1357" t="str">
            <v>N</v>
          </cell>
          <cell r="BA1357">
            <v>12906</v>
          </cell>
          <cell r="BF1357">
            <v>0</v>
          </cell>
          <cell r="BG1357">
            <v>0</v>
          </cell>
        </row>
        <row r="1358">
          <cell r="D1358" t="str">
            <v>HHCRO</v>
          </cell>
          <cell r="E1358" t="str">
            <v>N/A</v>
          </cell>
          <cell r="P1358">
            <v>42882</v>
          </cell>
          <cell r="Z1358">
            <v>950.8</v>
          </cell>
          <cell r="AO1358" t="str">
            <v>N</v>
          </cell>
          <cell r="BA1358">
            <v>9508</v>
          </cell>
          <cell r="BF1358">
            <v>0</v>
          </cell>
          <cell r="BG1358">
            <v>0</v>
          </cell>
        </row>
        <row r="1359">
          <cell r="D1359" t="str">
            <v>HHCRO</v>
          </cell>
          <cell r="E1359" t="str">
            <v>N/A</v>
          </cell>
          <cell r="P1359">
            <v>42878</v>
          </cell>
          <cell r="Z1359">
            <v>950.8</v>
          </cell>
          <cell r="AO1359" t="str">
            <v>N</v>
          </cell>
          <cell r="BA1359">
            <v>9508</v>
          </cell>
          <cell r="BF1359">
            <v>0</v>
          </cell>
          <cell r="BG1359">
            <v>0</v>
          </cell>
        </row>
        <row r="1360">
          <cell r="D1360" t="str">
            <v>HHCRO</v>
          </cell>
          <cell r="E1360" t="str">
            <v>N/A</v>
          </cell>
          <cell r="P1360">
            <v>42879</v>
          </cell>
          <cell r="Z1360">
            <v>830.8</v>
          </cell>
          <cell r="AO1360" t="str">
            <v>N</v>
          </cell>
          <cell r="BA1360">
            <v>8308</v>
          </cell>
          <cell r="BF1360">
            <v>0</v>
          </cell>
          <cell r="BG1360">
            <v>0</v>
          </cell>
        </row>
        <row r="1361">
          <cell r="D1361" t="str">
            <v>HHCRO</v>
          </cell>
          <cell r="E1361" t="str">
            <v>N/A</v>
          </cell>
          <cell r="P1361">
            <v>42882</v>
          </cell>
          <cell r="Z1361">
            <v>950.8</v>
          </cell>
          <cell r="AO1361" t="str">
            <v>N</v>
          </cell>
          <cell r="BA1361">
            <v>9508</v>
          </cell>
          <cell r="BF1361">
            <v>0</v>
          </cell>
          <cell r="BG1361">
            <v>0</v>
          </cell>
        </row>
        <row r="1362">
          <cell r="D1362" t="str">
            <v>HHCRO</v>
          </cell>
          <cell r="E1362" t="str">
            <v>N/A</v>
          </cell>
          <cell r="P1362">
            <v>42886</v>
          </cell>
          <cell r="Z1362">
            <v>1587.3</v>
          </cell>
          <cell r="AO1362" t="str">
            <v>N</v>
          </cell>
          <cell r="BA1362">
            <v>15873</v>
          </cell>
          <cell r="BF1362">
            <v>0</v>
          </cell>
          <cell r="BG1362">
            <v>0</v>
          </cell>
        </row>
        <row r="1363">
          <cell r="D1363" t="str">
            <v>HHCRO</v>
          </cell>
          <cell r="E1363" t="str">
            <v>N/A</v>
          </cell>
          <cell r="P1363">
            <v>42881</v>
          </cell>
          <cell r="Z1363">
            <v>2360.9499999999998</v>
          </cell>
          <cell r="AO1363" t="str">
            <v>N</v>
          </cell>
          <cell r="BA1363">
            <v>10265</v>
          </cell>
          <cell r="BF1363">
            <v>0</v>
          </cell>
          <cell r="BG1363">
            <v>0</v>
          </cell>
        </row>
        <row r="1364">
          <cell r="D1364" t="str">
            <v>HHCRO</v>
          </cell>
          <cell r="E1364" t="str">
            <v>N/A</v>
          </cell>
          <cell r="P1364">
            <v>42898</v>
          </cell>
          <cell r="Z1364">
            <v>1290.5999999999999</v>
          </cell>
          <cell r="AO1364" t="str">
            <v>N</v>
          </cell>
          <cell r="BA1364">
            <v>12906</v>
          </cell>
          <cell r="BF1364">
            <v>0</v>
          </cell>
          <cell r="BG1364">
            <v>0</v>
          </cell>
        </row>
        <row r="1365">
          <cell r="D1365" t="str">
            <v>HHCRO</v>
          </cell>
          <cell r="E1365" t="str">
            <v>N/A</v>
          </cell>
          <cell r="P1365">
            <v>42886</v>
          </cell>
          <cell r="Z1365">
            <v>1417.5</v>
          </cell>
          <cell r="AO1365" t="str">
            <v>N</v>
          </cell>
          <cell r="BA1365">
            <v>7875</v>
          </cell>
          <cell r="BF1365">
            <v>0</v>
          </cell>
          <cell r="BG1365">
            <v>0</v>
          </cell>
        </row>
        <row r="1366">
          <cell r="D1366" t="str">
            <v>HHCRO</v>
          </cell>
          <cell r="E1366" t="str">
            <v>N/A</v>
          </cell>
          <cell r="P1366">
            <v>42895</v>
          </cell>
          <cell r="Z1366">
            <v>1673.1</v>
          </cell>
          <cell r="AO1366" t="str">
            <v>N</v>
          </cell>
          <cell r="BA1366">
            <v>9295</v>
          </cell>
          <cell r="BF1366">
            <v>0</v>
          </cell>
          <cell r="BG1366">
            <v>0</v>
          </cell>
        </row>
        <row r="1367">
          <cell r="D1367" t="str">
            <v>HHCRO</v>
          </cell>
          <cell r="E1367" t="str">
            <v>N/A</v>
          </cell>
          <cell r="P1367">
            <v>42888</v>
          </cell>
          <cell r="Z1367">
            <v>1646.46</v>
          </cell>
          <cell r="AO1367" t="str">
            <v>N</v>
          </cell>
          <cell r="BA1367">
            <v>9147</v>
          </cell>
          <cell r="BF1367">
            <v>0</v>
          </cell>
          <cell r="BG1367">
            <v>0</v>
          </cell>
        </row>
        <row r="1368">
          <cell r="D1368" t="str">
            <v>HHCRO</v>
          </cell>
          <cell r="E1368" t="str">
            <v>N/A</v>
          </cell>
          <cell r="P1368">
            <v>42879</v>
          </cell>
          <cell r="Z1368">
            <v>1971</v>
          </cell>
          <cell r="AO1368" t="str">
            <v>N</v>
          </cell>
          <cell r="BA1368">
            <v>10950</v>
          </cell>
          <cell r="BF1368">
            <v>0</v>
          </cell>
          <cell r="BG1368">
            <v>0</v>
          </cell>
        </row>
        <row r="1369">
          <cell r="D1369" t="str">
            <v>HHCRO</v>
          </cell>
          <cell r="E1369" t="str">
            <v>N/A</v>
          </cell>
          <cell r="P1369">
            <v>42872</v>
          </cell>
          <cell r="Z1369">
            <v>1718.1</v>
          </cell>
          <cell r="AO1369" t="str">
            <v>N</v>
          </cell>
          <cell r="BA1369">
            <v>9545</v>
          </cell>
          <cell r="BF1369">
            <v>0</v>
          </cell>
          <cell r="BG1369">
            <v>0</v>
          </cell>
        </row>
        <row r="1370">
          <cell r="D1370" t="str">
            <v>HHCRO</v>
          </cell>
          <cell r="E1370" t="str">
            <v>N/A</v>
          </cell>
          <cell r="P1370">
            <v>42867</v>
          </cell>
          <cell r="Z1370">
            <v>1426.9</v>
          </cell>
          <cell r="AO1370" t="str">
            <v>N</v>
          </cell>
          <cell r="BA1370">
            <v>14269</v>
          </cell>
          <cell r="BF1370">
            <v>0</v>
          </cell>
          <cell r="BG1370">
            <v>0</v>
          </cell>
        </row>
        <row r="1371">
          <cell r="D1371" t="str">
            <v>HHCRO</v>
          </cell>
          <cell r="E1371" t="str">
            <v>N/A</v>
          </cell>
          <cell r="P1371">
            <v>42867</v>
          </cell>
          <cell r="Z1371">
            <v>2704.86</v>
          </cell>
          <cell r="AO1371" t="str">
            <v>N</v>
          </cell>
          <cell r="BA1371">
            <v>15027</v>
          </cell>
          <cell r="BF1371">
            <v>0</v>
          </cell>
          <cell r="BG1371">
            <v>0</v>
          </cell>
        </row>
        <row r="1372">
          <cell r="D1372" t="str">
            <v>HHCRO</v>
          </cell>
          <cell r="E1372" t="str">
            <v>N/A</v>
          </cell>
          <cell r="P1372">
            <v>42860</v>
          </cell>
          <cell r="Z1372">
            <v>3606.17</v>
          </cell>
          <cell r="AO1372" t="str">
            <v>N</v>
          </cell>
          <cell r="BA1372">
            <v>15679</v>
          </cell>
          <cell r="BF1372">
            <v>0</v>
          </cell>
          <cell r="BG1372">
            <v>0</v>
          </cell>
        </row>
        <row r="1373">
          <cell r="D1373" t="str">
            <v>HHCRO</v>
          </cell>
          <cell r="E1373" t="str">
            <v>N/A</v>
          </cell>
          <cell r="P1373">
            <v>42877</v>
          </cell>
          <cell r="Z1373">
            <v>1095</v>
          </cell>
          <cell r="AO1373" t="str">
            <v>N</v>
          </cell>
          <cell r="BA1373">
            <v>10950</v>
          </cell>
          <cell r="BF1373">
            <v>0</v>
          </cell>
          <cell r="BG1373">
            <v>0</v>
          </cell>
        </row>
        <row r="1374">
          <cell r="D1374" t="str">
            <v>HHCRO</v>
          </cell>
          <cell r="E1374" t="str">
            <v>N/A</v>
          </cell>
          <cell r="P1374">
            <v>42870</v>
          </cell>
          <cell r="Z1374">
            <v>2299.5</v>
          </cell>
          <cell r="AO1374" t="str">
            <v>N</v>
          </cell>
          <cell r="BA1374">
            <v>10950</v>
          </cell>
          <cell r="BF1374">
            <v>0</v>
          </cell>
          <cell r="BG1374">
            <v>0</v>
          </cell>
        </row>
        <row r="1375">
          <cell r="D1375" t="str">
            <v>HHCRO</v>
          </cell>
          <cell r="E1375" t="str">
            <v>N/A</v>
          </cell>
          <cell r="P1375">
            <v>42878</v>
          </cell>
          <cell r="Z1375">
            <v>1971</v>
          </cell>
          <cell r="AO1375" t="str">
            <v>N</v>
          </cell>
          <cell r="BA1375">
            <v>10950</v>
          </cell>
          <cell r="BF1375">
            <v>0</v>
          </cell>
          <cell r="BG1375">
            <v>0</v>
          </cell>
        </row>
        <row r="1376">
          <cell r="D1376" t="str">
            <v>HHCRO</v>
          </cell>
          <cell r="E1376" t="str">
            <v>N/A</v>
          </cell>
          <cell r="P1376">
            <v>42872</v>
          </cell>
          <cell r="Z1376">
            <v>1971</v>
          </cell>
          <cell r="AO1376" t="str">
            <v>N</v>
          </cell>
          <cell r="BA1376">
            <v>10950</v>
          </cell>
          <cell r="BF1376">
            <v>0</v>
          </cell>
          <cell r="BG1376">
            <v>0</v>
          </cell>
        </row>
        <row r="1377">
          <cell r="D1377" t="str">
            <v>HHCRO</v>
          </cell>
          <cell r="E1377" t="str">
            <v>N/A</v>
          </cell>
          <cell r="P1377">
            <v>42863</v>
          </cell>
          <cell r="Z1377">
            <v>1971</v>
          </cell>
          <cell r="AO1377" t="str">
            <v>N</v>
          </cell>
          <cell r="BA1377">
            <v>10950</v>
          </cell>
          <cell r="BF1377">
            <v>0</v>
          </cell>
          <cell r="BG1377">
            <v>0</v>
          </cell>
        </row>
        <row r="1378">
          <cell r="D1378" t="str">
            <v>HHCRO</v>
          </cell>
          <cell r="E1378" t="str">
            <v>N/A</v>
          </cell>
          <cell r="P1378">
            <v>42866</v>
          </cell>
          <cell r="Z1378">
            <v>2266.65</v>
          </cell>
          <cell r="AO1378" t="str">
            <v>N</v>
          </cell>
          <cell r="BA1378">
            <v>9855</v>
          </cell>
          <cell r="BF1378">
            <v>0</v>
          </cell>
          <cell r="BG1378">
            <v>0</v>
          </cell>
        </row>
        <row r="1379">
          <cell r="D1379" t="str">
            <v>HHCRO</v>
          </cell>
          <cell r="E1379" t="str">
            <v>N/A</v>
          </cell>
          <cell r="P1379">
            <v>42859</v>
          </cell>
          <cell r="Z1379">
            <v>2195.35</v>
          </cell>
          <cell r="AO1379" t="str">
            <v>N</v>
          </cell>
          <cell r="BA1379">
            <v>9545</v>
          </cell>
          <cell r="BF1379">
            <v>0</v>
          </cell>
          <cell r="BG1379">
            <v>0</v>
          </cell>
        </row>
        <row r="1380">
          <cell r="D1380" t="str">
            <v>HHCRO</v>
          </cell>
          <cell r="E1380" t="str">
            <v>N/A</v>
          </cell>
          <cell r="P1380">
            <v>42865</v>
          </cell>
          <cell r="Z1380">
            <v>1864.8630000000001</v>
          </cell>
          <cell r="AO1380" t="str">
            <v>N</v>
          </cell>
          <cell r="BA1380">
            <v>8108.1</v>
          </cell>
          <cell r="BF1380">
            <v>0</v>
          </cell>
          <cell r="BG1380">
            <v>0</v>
          </cell>
        </row>
        <row r="1381">
          <cell r="D1381" t="str">
            <v>HHCRO</v>
          </cell>
          <cell r="E1381" t="str">
            <v>N/A</v>
          </cell>
          <cell r="P1381">
            <v>42871</v>
          </cell>
          <cell r="Z1381">
            <v>1837.92</v>
          </cell>
          <cell r="AO1381" t="str">
            <v>N</v>
          </cell>
          <cell r="BA1381">
            <v>8752</v>
          </cell>
          <cell r="BF1381">
            <v>0</v>
          </cell>
          <cell r="BG1381">
            <v>0</v>
          </cell>
        </row>
        <row r="1382">
          <cell r="D1382" t="str">
            <v>HHCRO</v>
          </cell>
          <cell r="E1382" t="str">
            <v>N/A</v>
          </cell>
          <cell r="P1382">
            <v>42878</v>
          </cell>
          <cell r="Z1382">
            <v>2322.39</v>
          </cell>
          <cell r="AO1382" t="str">
            <v>N</v>
          </cell>
          <cell r="BA1382">
            <v>11059</v>
          </cell>
          <cell r="BF1382">
            <v>0</v>
          </cell>
          <cell r="BG1382">
            <v>0</v>
          </cell>
        </row>
        <row r="1383">
          <cell r="D1383" t="str">
            <v>HHCRO</v>
          </cell>
          <cell r="E1383" t="str">
            <v>N/A</v>
          </cell>
          <cell r="P1383">
            <v>42882</v>
          </cell>
          <cell r="Z1383">
            <v>2004.45</v>
          </cell>
          <cell r="AO1383" t="str">
            <v>N</v>
          </cell>
          <cell r="BA1383">
            <v>9545</v>
          </cell>
          <cell r="BF1383">
            <v>0</v>
          </cell>
          <cell r="BG1383">
            <v>0</v>
          </cell>
        </row>
        <row r="1384">
          <cell r="D1384" t="str">
            <v>HHCRO</v>
          </cell>
          <cell r="E1384" t="str">
            <v>N/A</v>
          </cell>
          <cell r="P1384">
            <v>42870</v>
          </cell>
          <cell r="Z1384">
            <v>3292.59</v>
          </cell>
          <cell r="AO1384" t="str">
            <v>N</v>
          </cell>
          <cell r="BA1384">
            <v>15679</v>
          </cell>
          <cell r="BF1384">
            <v>0</v>
          </cell>
          <cell r="BG1384">
            <v>0</v>
          </cell>
        </row>
        <row r="1385">
          <cell r="D1385" t="str">
            <v>HHCRO</v>
          </cell>
          <cell r="E1385" t="str">
            <v>N/A</v>
          </cell>
          <cell r="P1385">
            <v>42880</v>
          </cell>
          <cell r="Z1385">
            <v>2299.5</v>
          </cell>
          <cell r="AO1385" t="str">
            <v>N</v>
          </cell>
          <cell r="BA1385">
            <v>10950</v>
          </cell>
          <cell r="BF1385">
            <v>0</v>
          </cell>
          <cell r="BG1385">
            <v>0</v>
          </cell>
        </row>
        <row r="1386">
          <cell r="D1386" t="str">
            <v>HHCRO</v>
          </cell>
          <cell r="E1386" t="str">
            <v>N/A</v>
          </cell>
          <cell r="P1386">
            <v>42873</v>
          </cell>
          <cell r="Z1386">
            <v>3155.67</v>
          </cell>
          <cell r="AO1386" t="str">
            <v>N</v>
          </cell>
          <cell r="BA1386">
            <v>15027</v>
          </cell>
          <cell r="BF1386">
            <v>0</v>
          </cell>
          <cell r="BG1386">
            <v>0</v>
          </cell>
        </row>
        <row r="1387">
          <cell r="D1387" t="str">
            <v>HHCRO</v>
          </cell>
          <cell r="E1387" t="str">
            <v>N/A</v>
          </cell>
          <cell r="P1387">
            <v>42864</v>
          </cell>
          <cell r="Z1387">
            <v>1837.92</v>
          </cell>
          <cell r="AO1387" t="str">
            <v>N</v>
          </cell>
          <cell r="BA1387">
            <v>8752</v>
          </cell>
          <cell r="BF1387">
            <v>0</v>
          </cell>
          <cell r="BG1387">
            <v>0</v>
          </cell>
        </row>
        <row r="1388">
          <cell r="D1388" t="str">
            <v>HHCRO</v>
          </cell>
          <cell r="E1388" t="str">
            <v>N/A</v>
          </cell>
          <cell r="P1388">
            <v>42891</v>
          </cell>
          <cell r="Z1388">
            <v>1102.5</v>
          </cell>
          <cell r="AO1388" t="str">
            <v>N</v>
          </cell>
          <cell r="BA1388">
            <v>7875</v>
          </cell>
          <cell r="BF1388">
            <v>0</v>
          </cell>
          <cell r="BG1388">
            <v>0</v>
          </cell>
        </row>
        <row r="1389">
          <cell r="D1389" t="str">
            <v>HHCRO</v>
          </cell>
          <cell r="E1389" t="str">
            <v>N/A</v>
          </cell>
          <cell r="P1389">
            <v>42884</v>
          </cell>
          <cell r="Z1389">
            <v>1426.9</v>
          </cell>
          <cell r="AO1389" t="str">
            <v>N</v>
          </cell>
          <cell r="BA1389">
            <v>14269</v>
          </cell>
          <cell r="BF1389">
            <v>0</v>
          </cell>
          <cell r="BG1389">
            <v>0</v>
          </cell>
        </row>
        <row r="1390">
          <cell r="D1390" t="str">
            <v>HHCRO</v>
          </cell>
          <cell r="E1390" t="str">
            <v>N/A</v>
          </cell>
          <cell r="P1390">
            <v>42865</v>
          </cell>
          <cell r="Z1390">
            <v>4097.3</v>
          </cell>
          <cell r="AO1390" t="str">
            <v>N</v>
          </cell>
          <cell r="BA1390">
            <v>40973</v>
          </cell>
          <cell r="BF1390">
            <v>0</v>
          </cell>
          <cell r="BG1390">
            <v>0</v>
          </cell>
        </row>
        <row r="1391">
          <cell r="D1391" t="str">
            <v>HHCRO</v>
          </cell>
          <cell r="E1391" t="str">
            <v>N/A</v>
          </cell>
          <cell r="P1391">
            <v>42864</v>
          </cell>
          <cell r="Z1391">
            <v>2349.4</v>
          </cell>
          <cell r="AO1391" t="str">
            <v>N</v>
          </cell>
          <cell r="BA1391">
            <v>23494</v>
          </cell>
          <cell r="BF1391">
            <v>0</v>
          </cell>
          <cell r="BG1391">
            <v>0</v>
          </cell>
        </row>
        <row r="1392">
          <cell r="D1392" t="str">
            <v>HHCRO</v>
          </cell>
          <cell r="E1392" t="str">
            <v>N/A</v>
          </cell>
          <cell r="P1392">
            <v>42865</v>
          </cell>
          <cell r="Z1392">
            <v>2349.4</v>
          </cell>
          <cell r="AO1392" t="str">
            <v>N</v>
          </cell>
          <cell r="BA1392">
            <v>23494</v>
          </cell>
          <cell r="BF1392">
            <v>0</v>
          </cell>
          <cell r="BG1392">
            <v>0</v>
          </cell>
        </row>
        <row r="1393">
          <cell r="D1393" t="str">
            <v>HHCRO</v>
          </cell>
          <cell r="E1393" t="str">
            <v>N/A</v>
          </cell>
          <cell r="P1393">
            <v>42871</v>
          </cell>
          <cell r="Z1393">
            <v>1743</v>
          </cell>
          <cell r="AO1393" t="str">
            <v>N</v>
          </cell>
          <cell r="BA1393">
            <v>17430</v>
          </cell>
          <cell r="BF1393">
            <v>0</v>
          </cell>
          <cell r="BG1393">
            <v>0</v>
          </cell>
        </row>
        <row r="1394">
          <cell r="D1394" t="str">
            <v>HHCRO</v>
          </cell>
          <cell r="E1394" t="str">
            <v>N/A</v>
          </cell>
          <cell r="P1394">
            <v>42872</v>
          </cell>
          <cell r="Z1394">
            <v>2349.4</v>
          </cell>
          <cell r="AO1394" t="str">
            <v>N</v>
          </cell>
          <cell r="BA1394">
            <v>23494</v>
          </cell>
          <cell r="BF1394">
            <v>0</v>
          </cell>
          <cell r="BG1394">
            <v>0</v>
          </cell>
        </row>
        <row r="1395">
          <cell r="D1395" t="str">
            <v>HHCRO</v>
          </cell>
          <cell r="E1395" t="str">
            <v>N/A</v>
          </cell>
          <cell r="P1395">
            <v>42863</v>
          </cell>
          <cell r="Z1395">
            <v>2349.4</v>
          </cell>
          <cell r="AO1395" t="str">
            <v>N</v>
          </cell>
          <cell r="BA1395">
            <v>23494</v>
          </cell>
          <cell r="BF1395">
            <v>0</v>
          </cell>
          <cell r="BG1395">
            <v>0</v>
          </cell>
        </row>
        <row r="1396">
          <cell r="D1396" t="str">
            <v>HHCRO</v>
          </cell>
          <cell r="E1396" t="str">
            <v>N/A</v>
          </cell>
          <cell r="P1396">
            <v>42872</v>
          </cell>
          <cell r="Z1396">
            <v>1995.5</v>
          </cell>
          <cell r="AO1396" t="str">
            <v>N</v>
          </cell>
          <cell r="BA1396">
            <v>19955</v>
          </cell>
          <cell r="BF1396">
            <v>0</v>
          </cell>
          <cell r="BG1396">
            <v>0</v>
          </cell>
        </row>
        <row r="1397">
          <cell r="D1397" t="str">
            <v>HHCRO</v>
          </cell>
          <cell r="E1397" t="str">
            <v>N/A</v>
          </cell>
          <cell r="P1397">
            <v>42874</v>
          </cell>
          <cell r="Z1397">
            <v>2362</v>
          </cell>
          <cell r="AO1397" t="str">
            <v>N</v>
          </cell>
          <cell r="BA1397">
            <v>23620</v>
          </cell>
          <cell r="BF1397">
            <v>0</v>
          </cell>
          <cell r="BG1397">
            <v>0</v>
          </cell>
        </row>
        <row r="1398">
          <cell r="D1398" t="str">
            <v>HHCRO</v>
          </cell>
          <cell r="E1398" t="str">
            <v>N/A</v>
          </cell>
          <cell r="P1398">
            <v>42875</v>
          </cell>
          <cell r="Z1398">
            <v>2349.4</v>
          </cell>
          <cell r="AO1398" t="str">
            <v>N</v>
          </cell>
          <cell r="BA1398">
            <v>23494</v>
          </cell>
          <cell r="BF1398">
            <v>0</v>
          </cell>
          <cell r="BG1398">
            <v>0</v>
          </cell>
        </row>
        <row r="1399">
          <cell r="D1399" t="str">
            <v>HHCRO</v>
          </cell>
          <cell r="E1399" t="str">
            <v>N/A</v>
          </cell>
          <cell r="P1399">
            <v>42871</v>
          </cell>
          <cell r="Z1399">
            <v>2156.5259999999998</v>
          </cell>
          <cell r="AO1399" t="str">
            <v>N</v>
          </cell>
          <cell r="BA1399">
            <v>9376.2000000000007</v>
          </cell>
          <cell r="BF1399">
            <v>0</v>
          </cell>
          <cell r="BG1399">
            <v>0</v>
          </cell>
        </row>
        <row r="1400">
          <cell r="D1400" t="str">
            <v>HHCRO</v>
          </cell>
          <cell r="E1400" t="str">
            <v>N/A</v>
          </cell>
          <cell r="P1400">
            <v>42870</v>
          </cell>
          <cell r="Z1400">
            <v>2669.6790000000001</v>
          </cell>
          <cell r="AO1400" t="str">
            <v>N</v>
          </cell>
          <cell r="BA1400">
            <v>11607.3</v>
          </cell>
          <cell r="BF1400">
            <v>0</v>
          </cell>
          <cell r="BG1400">
            <v>0</v>
          </cell>
        </row>
        <row r="1401">
          <cell r="D1401" t="str">
            <v>HHCRO</v>
          </cell>
          <cell r="E1401" t="str">
            <v>N/A</v>
          </cell>
          <cell r="P1401">
            <v>42872</v>
          </cell>
          <cell r="Z1401">
            <v>1458.52</v>
          </cell>
          <cell r="AO1401" t="str">
            <v>N</v>
          </cell>
          <cell r="BA1401">
            <v>10418</v>
          </cell>
          <cell r="BF1401">
            <v>0</v>
          </cell>
          <cell r="BG1401">
            <v>0</v>
          </cell>
        </row>
        <row r="1402">
          <cell r="D1402" t="str">
            <v>HHCRO</v>
          </cell>
          <cell r="E1402" t="str">
            <v>N/A</v>
          </cell>
          <cell r="P1402">
            <v>42884</v>
          </cell>
          <cell r="Z1402">
            <v>3202.4</v>
          </cell>
          <cell r="AO1402" t="str">
            <v>N</v>
          </cell>
          <cell r="BA1402">
            <v>32024</v>
          </cell>
          <cell r="BF1402">
            <v>0</v>
          </cell>
          <cell r="BG1402">
            <v>0</v>
          </cell>
        </row>
        <row r="1403">
          <cell r="D1403" t="str">
            <v>HHCRO</v>
          </cell>
          <cell r="E1403" t="str">
            <v>N/A</v>
          </cell>
          <cell r="P1403">
            <v>42885</v>
          </cell>
          <cell r="Z1403">
            <v>2349.4</v>
          </cell>
          <cell r="AO1403" t="str">
            <v>N</v>
          </cell>
          <cell r="BA1403">
            <v>23494</v>
          </cell>
          <cell r="BF1403">
            <v>0</v>
          </cell>
          <cell r="BG1403">
            <v>0</v>
          </cell>
        </row>
        <row r="1404">
          <cell r="D1404" t="str">
            <v>HHCRO</v>
          </cell>
          <cell r="E1404" t="str">
            <v>N/A</v>
          </cell>
          <cell r="P1404">
            <v>42882</v>
          </cell>
          <cell r="Z1404">
            <v>1458.52</v>
          </cell>
          <cell r="AO1404" t="str">
            <v>N</v>
          </cell>
          <cell r="BA1404">
            <v>10418</v>
          </cell>
          <cell r="BF1404">
            <v>0</v>
          </cell>
          <cell r="BG1404">
            <v>0</v>
          </cell>
        </row>
        <row r="1405">
          <cell r="D1405" t="str">
            <v>HHCRO</v>
          </cell>
          <cell r="E1405" t="str">
            <v>N/A</v>
          </cell>
          <cell r="P1405">
            <v>42877</v>
          </cell>
          <cell r="Z1405">
            <v>3289.16</v>
          </cell>
          <cell r="AO1405" t="str">
            <v>N</v>
          </cell>
          <cell r="BA1405">
            <v>23494</v>
          </cell>
          <cell r="BF1405">
            <v>0</v>
          </cell>
          <cell r="BG1405">
            <v>0</v>
          </cell>
        </row>
        <row r="1406">
          <cell r="D1406" t="str">
            <v>HHCRO</v>
          </cell>
          <cell r="E1406" t="str">
            <v>N/A</v>
          </cell>
          <cell r="P1406">
            <v>42864</v>
          </cell>
          <cell r="Z1406">
            <v>1382.3</v>
          </cell>
          <cell r="AO1406" t="str">
            <v>N</v>
          </cell>
          <cell r="BA1406">
            <v>6010</v>
          </cell>
          <cell r="BF1406">
            <v>0</v>
          </cell>
          <cell r="BG1406">
            <v>0</v>
          </cell>
        </row>
        <row r="1407">
          <cell r="D1407" t="str">
            <v>HHCRO</v>
          </cell>
          <cell r="E1407" t="str">
            <v>N/A</v>
          </cell>
          <cell r="P1407">
            <v>42866</v>
          </cell>
          <cell r="Z1407">
            <v>2628.808</v>
          </cell>
          <cell r="AO1407" t="str">
            <v>N</v>
          </cell>
          <cell r="BA1407">
            <v>11429.6</v>
          </cell>
          <cell r="BF1407">
            <v>0</v>
          </cell>
          <cell r="BG1407">
            <v>0</v>
          </cell>
        </row>
        <row r="1408">
          <cell r="D1408" t="str">
            <v>HHCRO</v>
          </cell>
          <cell r="E1408" t="str">
            <v>N/A</v>
          </cell>
          <cell r="P1408">
            <v>42873</v>
          </cell>
          <cell r="Z1408">
            <v>2920.77</v>
          </cell>
          <cell r="AO1408" t="str">
            <v>N</v>
          </cell>
          <cell r="BA1408">
            <v>12699</v>
          </cell>
          <cell r="BF1408">
            <v>0</v>
          </cell>
          <cell r="BG1408">
            <v>0</v>
          </cell>
        </row>
        <row r="1409">
          <cell r="D1409" t="str">
            <v>HHCRO</v>
          </cell>
          <cell r="E1409" t="str">
            <v>N/A</v>
          </cell>
          <cell r="P1409">
            <v>42878</v>
          </cell>
          <cell r="Z1409">
            <v>1366.3</v>
          </cell>
          <cell r="AO1409" t="str">
            <v>N</v>
          </cell>
          <cell r="BA1409">
            <v>13663</v>
          </cell>
          <cell r="BF1409">
            <v>0</v>
          </cell>
          <cell r="BG1409">
            <v>0</v>
          </cell>
        </row>
        <row r="1410">
          <cell r="D1410" t="str">
            <v>HHCRO</v>
          </cell>
          <cell r="E1410" t="str">
            <v>N/A</v>
          </cell>
          <cell r="P1410">
            <v>42885</v>
          </cell>
          <cell r="Z1410">
            <v>2597.2800000000002</v>
          </cell>
          <cell r="AO1410" t="str">
            <v>N</v>
          </cell>
          <cell r="BA1410">
            <v>12368</v>
          </cell>
          <cell r="BF1410">
            <v>0</v>
          </cell>
          <cell r="BG1410">
            <v>0</v>
          </cell>
        </row>
        <row r="1411">
          <cell r="D1411" t="str">
            <v>HHCRO</v>
          </cell>
          <cell r="E1411" t="str">
            <v>N/A</v>
          </cell>
          <cell r="P1411">
            <v>42886</v>
          </cell>
          <cell r="Z1411">
            <v>2349.4</v>
          </cell>
          <cell r="AO1411" t="str">
            <v>N</v>
          </cell>
          <cell r="BA1411">
            <v>23494</v>
          </cell>
          <cell r="BF1411">
            <v>0</v>
          </cell>
          <cell r="BG1411">
            <v>0</v>
          </cell>
        </row>
        <row r="1412">
          <cell r="D1412" t="str">
            <v>HHCRO</v>
          </cell>
          <cell r="E1412" t="str">
            <v>N/A</v>
          </cell>
          <cell r="P1412">
            <v>42886</v>
          </cell>
          <cell r="Z1412">
            <v>2349.4</v>
          </cell>
          <cell r="AO1412" t="str">
            <v>N</v>
          </cell>
          <cell r="BA1412">
            <v>23494</v>
          </cell>
          <cell r="BF1412">
            <v>0</v>
          </cell>
          <cell r="BG1412">
            <v>0</v>
          </cell>
        </row>
        <row r="1413">
          <cell r="D1413" t="str">
            <v>HHCRO</v>
          </cell>
          <cell r="E1413" t="str">
            <v>N/A</v>
          </cell>
          <cell r="P1413">
            <v>42866</v>
          </cell>
          <cell r="Z1413">
            <v>2107.44</v>
          </cell>
          <cell r="AO1413" t="str">
            <v>N</v>
          </cell>
          <cell r="BA1413">
            <v>11708</v>
          </cell>
          <cell r="BF1413">
            <v>0</v>
          </cell>
          <cell r="BG1413">
            <v>0</v>
          </cell>
        </row>
        <row r="1414">
          <cell r="D1414" t="str">
            <v>HHCRO</v>
          </cell>
          <cell r="E1414" t="str">
            <v>N/A</v>
          </cell>
          <cell r="P1414">
            <v>42866</v>
          </cell>
          <cell r="Z1414">
            <v>2836.26</v>
          </cell>
          <cell r="AO1414" t="str">
            <v>N</v>
          </cell>
          <cell r="BA1414">
            <v>15757</v>
          </cell>
          <cell r="BF1414">
            <v>0</v>
          </cell>
          <cell r="BG1414">
            <v>0</v>
          </cell>
        </row>
        <row r="1415">
          <cell r="D1415" t="str">
            <v>HHCRO</v>
          </cell>
          <cell r="E1415" t="str">
            <v>N/A</v>
          </cell>
          <cell r="P1415">
            <v>42864</v>
          </cell>
          <cell r="Z1415">
            <v>2689.2</v>
          </cell>
          <cell r="AO1415" t="str">
            <v>N</v>
          </cell>
          <cell r="BA1415">
            <v>26892</v>
          </cell>
          <cell r="BF1415">
            <v>0</v>
          </cell>
          <cell r="BG1415">
            <v>0</v>
          </cell>
        </row>
        <row r="1416">
          <cell r="D1416" t="str">
            <v>HHCRO</v>
          </cell>
          <cell r="E1416" t="str">
            <v>N/A</v>
          </cell>
          <cell r="P1416">
            <v>42870</v>
          </cell>
          <cell r="Z1416">
            <v>2088.1</v>
          </cell>
          <cell r="AO1416" t="str">
            <v>N</v>
          </cell>
          <cell r="BA1416">
            <v>20881</v>
          </cell>
          <cell r="BF1416">
            <v>0</v>
          </cell>
          <cell r="BG1416">
            <v>0</v>
          </cell>
        </row>
        <row r="1417">
          <cell r="D1417" t="str">
            <v>HHCRO</v>
          </cell>
          <cell r="E1417" t="str">
            <v>N/A</v>
          </cell>
          <cell r="P1417">
            <v>42867</v>
          </cell>
          <cell r="Z1417">
            <v>2621.34</v>
          </cell>
          <cell r="AO1417" t="str">
            <v>N</v>
          </cell>
          <cell r="BA1417">
            <v>14563</v>
          </cell>
          <cell r="BF1417">
            <v>0</v>
          </cell>
          <cell r="BG1417">
            <v>0</v>
          </cell>
        </row>
        <row r="1418">
          <cell r="D1418" t="str">
            <v>HHCRO</v>
          </cell>
          <cell r="E1418" t="str">
            <v>N/A</v>
          </cell>
          <cell r="P1418">
            <v>42865</v>
          </cell>
          <cell r="Z1418">
            <v>2088.1</v>
          </cell>
          <cell r="AO1418" t="str">
            <v>N</v>
          </cell>
          <cell r="BA1418">
            <v>20881</v>
          </cell>
          <cell r="BF1418">
            <v>0</v>
          </cell>
          <cell r="BG1418">
            <v>0</v>
          </cell>
        </row>
        <row r="1419">
          <cell r="D1419" t="str">
            <v>HHCRO</v>
          </cell>
          <cell r="E1419" t="str">
            <v>N/A</v>
          </cell>
          <cell r="P1419">
            <v>42874</v>
          </cell>
          <cell r="Z1419">
            <v>1575.7</v>
          </cell>
          <cell r="AO1419" t="str">
            <v>N</v>
          </cell>
          <cell r="BA1419">
            <v>15757</v>
          </cell>
          <cell r="BF1419">
            <v>0</v>
          </cell>
          <cell r="BG1419">
            <v>0</v>
          </cell>
        </row>
        <row r="1420">
          <cell r="D1420" t="str">
            <v>HHCRO</v>
          </cell>
          <cell r="E1420" t="str">
            <v>N/A</v>
          </cell>
          <cell r="P1420">
            <v>42860</v>
          </cell>
          <cell r="Z1420">
            <v>2836.26</v>
          </cell>
          <cell r="AO1420" t="str">
            <v>N</v>
          </cell>
          <cell r="BA1420">
            <v>15757</v>
          </cell>
          <cell r="BF1420">
            <v>0</v>
          </cell>
          <cell r="BG1420">
            <v>0</v>
          </cell>
        </row>
        <row r="1421">
          <cell r="D1421" t="str">
            <v>HHCRO</v>
          </cell>
          <cell r="E1421" t="str">
            <v>N/A</v>
          </cell>
          <cell r="P1421">
            <v>42880</v>
          </cell>
          <cell r="Z1421">
            <v>2689.2</v>
          </cell>
          <cell r="AO1421" t="str">
            <v>N</v>
          </cell>
          <cell r="BA1421">
            <v>26892</v>
          </cell>
          <cell r="BF1421">
            <v>0</v>
          </cell>
          <cell r="BG1421">
            <v>0</v>
          </cell>
        </row>
        <row r="1422">
          <cell r="D1422" t="str">
            <v>HHCRO</v>
          </cell>
          <cell r="E1422" t="str">
            <v>N/A</v>
          </cell>
          <cell r="P1422">
            <v>42877</v>
          </cell>
          <cell r="Z1422">
            <v>2098.1999999999998</v>
          </cell>
          <cell r="AO1422" t="str">
            <v>N</v>
          </cell>
          <cell r="BA1422">
            <v>20982</v>
          </cell>
          <cell r="BF1422">
            <v>0</v>
          </cell>
          <cell r="BG1422">
            <v>0</v>
          </cell>
        </row>
        <row r="1423">
          <cell r="D1423" t="str">
            <v>HHCRO</v>
          </cell>
          <cell r="E1423" t="str">
            <v>N/A</v>
          </cell>
          <cell r="P1423">
            <v>42880</v>
          </cell>
          <cell r="Z1423">
            <v>2163.42</v>
          </cell>
          <cell r="AO1423" t="str">
            <v>N</v>
          </cell>
          <cell r="BA1423">
            <v>12019</v>
          </cell>
          <cell r="BF1423">
            <v>0</v>
          </cell>
          <cell r="BG1423">
            <v>0</v>
          </cell>
        </row>
        <row r="1424">
          <cell r="D1424" t="str">
            <v>HHCRO</v>
          </cell>
          <cell r="E1424" t="str">
            <v>N/A</v>
          </cell>
          <cell r="P1424">
            <v>42884</v>
          </cell>
          <cell r="Z1424">
            <v>1575.7</v>
          </cell>
          <cell r="AO1424" t="str">
            <v>N</v>
          </cell>
          <cell r="BA1424">
            <v>15757</v>
          </cell>
          <cell r="BF1424">
            <v>0</v>
          </cell>
          <cell r="BG1424">
            <v>0</v>
          </cell>
        </row>
        <row r="1425">
          <cell r="D1425" t="str">
            <v>HHCRO</v>
          </cell>
          <cell r="E1425" t="str">
            <v>N/A</v>
          </cell>
          <cell r="P1425">
            <v>42880</v>
          </cell>
          <cell r="Z1425">
            <v>3279.36</v>
          </cell>
          <cell r="AO1425" t="str">
            <v>N</v>
          </cell>
          <cell r="BA1425">
            <v>15616</v>
          </cell>
          <cell r="BF1425">
            <v>0</v>
          </cell>
          <cell r="BG1425">
            <v>0</v>
          </cell>
        </row>
        <row r="1426">
          <cell r="D1426" t="str">
            <v>HHCRO</v>
          </cell>
          <cell r="E1426" t="str">
            <v>N/A</v>
          </cell>
          <cell r="P1426">
            <v>42879</v>
          </cell>
          <cell r="Z1426">
            <v>4682.4960000000001</v>
          </cell>
          <cell r="AO1426" t="str">
            <v>N</v>
          </cell>
          <cell r="BA1426">
            <v>22297.599999999999</v>
          </cell>
          <cell r="BF1426">
            <v>0</v>
          </cell>
          <cell r="BG1426">
            <v>0</v>
          </cell>
        </row>
        <row r="1427">
          <cell r="D1427" t="str">
            <v>HHCRO</v>
          </cell>
          <cell r="E1427" t="str">
            <v>N/A</v>
          </cell>
          <cell r="P1427">
            <v>42872</v>
          </cell>
          <cell r="Z1427">
            <v>4466.91</v>
          </cell>
          <cell r="AO1427" t="str">
            <v>N</v>
          </cell>
          <cell r="BA1427">
            <v>21271</v>
          </cell>
          <cell r="BF1427">
            <v>0</v>
          </cell>
          <cell r="BG1427">
            <v>0</v>
          </cell>
        </row>
        <row r="1428">
          <cell r="D1428" t="str">
            <v>HHCRO</v>
          </cell>
          <cell r="E1428" t="str">
            <v>N/A</v>
          </cell>
          <cell r="P1428">
            <v>42871</v>
          </cell>
          <cell r="Z1428">
            <v>2163.63</v>
          </cell>
          <cell r="AO1428" t="str">
            <v>N</v>
          </cell>
          <cell r="BA1428">
            <v>10303</v>
          </cell>
          <cell r="BF1428">
            <v>0</v>
          </cell>
          <cell r="BG1428">
            <v>0</v>
          </cell>
        </row>
        <row r="1429">
          <cell r="D1429" t="str">
            <v>HHCRO</v>
          </cell>
          <cell r="E1429" t="str">
            <v>N/A</v>
          </cell>
          <cell r="P1429">
            <v>42867</v>
          </cell>
          <cell r="Z1429">
            <v>2163.63</v>
          </cell>
          <cell r="AO1429" t="str">
            <v>N</v>
          </cell>
          <cell r="BA1429">
            <v>10303</v>
          </cell>
          <cell r="BF1429">
            <v>0</v>
          </cell>
          <cell r="BG1429">
            <v>0</v>
          </cell>
        </row>
        <row r="1430">
          <cell r="D1430" t="str">
            <v>HHCRO</v>
          </cell>
          <cell r="E1430" t="str">
            <v>N/A</v>
          </cell>
          <cell r="P1430">
            <v>42886</v>
          </cell>
          <cell r="Z1430">
            <v>3184.64</v>
          </cell>
          <cell r="AO1430" t="str">
            <v>N</v>
          </cell>
          <cell r="BA1430">
            <v>19904</v>
          </cell>
          <cell r="BF1430">
            <v>0</v>
          </cell>
          <cell r="BG1430">
            <v>0</v>
          </cell>
        </row>
        <row r="1431">
          <cell r="D1431" t="str">
            <v>HHCRO</v>
          </cell>
          <cell r="E1431" t="str">
            <v>N/A</v>
          </cell>
          <cell r="P1431">
            <v>42885</v>
          </cell>
          <cell r="Z1431">
            <v>1974.56</v>
          </cell>
          <cell r="AO1431" t="str">
            <v>N</v>
          </cell>
          <cell r="BA1431">
            <v>12341</v>
          </cell>
          <cell r="BF1431">
            <v>0</v>
          </cell>
          <cell r="BG1431">
            <v>0</v>
          </cell>
        </row>
        <row r="1432">
          <cell r="D1432" t="str">
            <v>HHCRO</v>
          </cell>
          <cell r="E1432" t="str">
            <v>N/A</v>
          </cell>
          <cell r="P1432">
            <v>42885</v>
          </cell>
          <cell r="Z1432">
            <v>3082.4</v>
          </cell>
          <cell r="AO1432" t="str">
            <v>N</v>
          </cell>
          <cell r="BA1432">
            <v>19265</v>
          </cell>
          <cell r="BF1432">
            <v>0</v>
          </cell>
          <cell r="BG1432">
            <v>0</v>
          </cell>
        </row>
        <row r="1433">
          <cell r="D1433" t="str">
            <v>HHCRO</v>
          </cell>
          <cell r="E1433" t="str">
            <v>N/A</v>
          </cell>
          <cell r="P1433">
            <v>42886</v>
          </cell>
          <cell r="Z1433">
            <v>2535.04</v>
          </cell>
          <cell r="AO1433" t="str">
            <v>N</v>
          </cell>
          <cell r="BA1433">
            <v>15844</v>
          </cell>
          <cell r="BF1433">
            <v>0</v>
          </cell>
          <cell r="BG1433">
            <v>0</v>
          </cell>
        </row>
        <row r="1434">
          <cell r="D1434" t="str">
            <v>HHCRO</v>
          </cell>
          <cell r="E1434" t="str">
            <v>N/A</v>
          </cell>
          <cell r="P1434">
            <v>42886</v>
          </cell>
          <cell r="Z1434">
            <v>2912.8</v>
          </cell>
          <cell r="AO1434" t="str">
            <v>N</v>
          </cell>
          <cell r="BA1434">
            <v>18205</v>
          </cell>
          <cell r="BF1434">
            <v>0</v>
          </cell>
          <cell r="BG1434">
            <v>0</v>
          </cell>
        </row>
        <row r="1435">
          <cell r="D1435" t="str">
            <v>HHCRO</v>
          </cell>
          <cell r="E1435" t="str">
            <v>N/A</v>
          </cell>
          <cell r="P1435">
            <v>42886</v>
          </cell>
          <cell r="Z1435">
            <v>3184.64</v>
          </cell>
          <cell r="AO1435" t="str">
            <v>N</v>
          </cell>
          <cell r="BA1435">
            <v>19904</v>
          </cell>
          <cell r="BF1435">
            <v>0</v>
          </cell>
          <cell r="BG1435">
            <v>0</v>
          </cell>
        </row>
        <row r="1436">
          <cell r="D1436" t="str">
            <v>HHCRO</v>
          </cell>
          <cell r="E1436" t="str">
            <v>N/A</v>
          </cell>
          <cell r="P1436">
            <v>42886</v>
          </cell>
          <cell r="Z1436">
            <v>2847.52</v>
          </cell>
          <cell r="AO1436" t="str">
            <v>N</v>
          </cell>
          <cell r="BA1436">
            <v>17797</v>
          </cell>
          <cell r="BF1436">
            <v>0</v>
          </cell>
          <cell r="BG1436">
            <v>0</v>
          </cell>
        </row>
        <row r="1437">
          <cell r="D1437" t="str">
            <v>HHCRO</v>
          </cell>
          <cell r="E1437" t="str">
            <v>N/A</v>
          </cell>
          <cell r="P1437">
            <v>42885</v>
          </cell>
          <cell r="Z1437">
            <v>2178.56</v>
          </cell>
          <cell r="AO1437" t="str">
            <v>N</v>
          </cell>
          <cell r="BA1437">
            <v>13616</v>
          </cell>
          <cell r="BF1437">
            <v>0</v>
          </cell>
          <cell r="BG1437">
            <v>0</v>
          </cell>
        </row>
        <row r="1438">
          <cell r="D1438" t="str">
            <v>HHCRO</v>
          </cell>
          <cell r="E1438" t="str">
            <v>N/A</v>
          </cell>
          <cell r="P1438">
            <v>42863</v>
          </cell>
          <cell r="Z1438">
            <v>3631.1880000000001</v>
          </cell>
          <cell r="AO1438" t="str">
            <v>N</v>
          </cell>
          <cell r="BA1438">
            <v>22007.200000000001</v>
          </cell>
          <cell r="BF1438">
            <v>0</v>
          </cell>
          <cell r="BG1438">
            <v>0</v>
          </cell>
        </row>
        <row r="1439">
          <cell r="D1439" t="str">
            <v>HHCRO</v>
          </cell>
          <cell r="E1439" t="str">
            <v>N/A</v>
          </cell>
          <cell r="P1439">
            <v>42866</v>
          </cell>
          <cell r="Z1439">
            <v>2012.472</v>
          </cell>
          <cell r="AO1439" t="str">
            <v>N</v>
          </cell>
          <cell r="BA1439">
            <v>12196.8</v>
          </cell>
          <cell r="BF1439">
            <v>0</v>
          </cell>
          <cell r="BG1439">
            <v>0</v>
          </cell>
        </row>
        <row r="1440">
          <cell r="D1440" t="str">
            <v>HHCRO</v>
          </cell>
          <cell r="E1440" t="str">
            <v>N/A</v>
          </cell>
          <cell r="P1440">
            <v>42859</v>
          </cell>
          <cell r="Z1440">
            <v>3206.6759999999999</v>
          </cell>
          <cell r="AO1440" t="str">
            <v>N</v>
          </cell>
          <cell r="BA1440">
            <v>19434.400000000001</v>
          </cell>
          <cell r="BF1440">
            <v>0</v>
          </cell>
          <cell r="BG1440">
            <v>0</v>
          </cell>
        </row>
        <row r="1441">
          <cell r="D1441" t="str">
            <v>HHCRO</v>
          </cell>
          <cell r="E1441" t="str">
            <v>N/A</v>
          </cell>
          <cell r="P1441">
            <v>42874</v>
          </cell>
          <cell r="Z1441">
            <v>2205.2415000000001</v>
          </cell>
          <cell r="AO1441" t="str">
            <v>N</v>
          </cell>
          <cell r="BA1441">
            <v>13365.1</v>
          </cell>
          <cell r="BF1441">
            <v>0</v>
          </cell>
          <cell r="BG1441">
            <v>0</v>
          </cell>
        </row>
        <row r="1442">
          <cell r="D1442" t="str">
            <v>HHCRO</v>
          </cell>
          <cell r="E1442" t="str">
            <v>N/A</v>
          </cell>
          <cell r="P1442">
            <v>42874</v>
          </cell>
          <cell r="Z1442">
            <v>2205.2415000000001</v>
          </cell>
          <cell r="AO1442" t="str">
            <v>N</v>
          </cell>
          <cell r="BA1442">
            <v>13365.1</v>
          </cell>
          <cell r="BF1442">
            <v>0</v>
          </cell>
          <cell r="BG1442">
            <v>0</v>
          </cell>
        </row>
        <row r="1443">
          <cell r="D1443" t="str">
            <v>HHCRO</v>
          </cell>
          <cell r="E1443" t="str">
            <v>N/A</v>
          </cell>
          <cell r="P1443">
            <v>42872</v>
          </cell>
          <cell r="Z1443">
            <v>3631.1880000000001</v>
          </cell>
          <cell r="AO1443" t="str">
            <v>N</v>
          </cell>
          <cell r="BA1443">
            <v>22007.200000000001</v>
          </cell>
          <cell r="BF1443">
            <v>0</v>
          </cell>
          <cell r="BG1443">
            <v>0</v>
          </cell>
        </row>
        <row r="1444">
          <cell r="D1444" t="str">
            <v>HHCRO</v>
          </cell>
          <cell r="E1444" t="str">
            <v>N/A</v>
          </cell>
          <cell r="P1444">
            <v>42880</v>
          </cell>
          <cell r="Z1444">
            <v>2012.472</v>
          </cell>
          <cell r="AO1444" t="str">
            <v>N</v>
          </cell>
          <cell r="BA1444">
            <v>12196.8</v>
          </cell>
          <cell r="BF1444">
            <v>0</v>
          </cell>
          <cell r="BG1444">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end process"/>
      <sheetName val="Cost Tracker"/>
      <sheetName val="Limit PO Invoices Marcoms"/>
      <sheetName val="Limit PO Invoices Cust Journeys"/>
      <sheetName val="References to be updated&gt;&gt;&gt;&gt;"/>
      <sheetName val="Sheet1"/>
      <sheetName val="CC &amp; WBS code &amp; Mng"/>
      <sheetName val="GL account numbers"/>
      <sheetName val="PO request form"/>
      <sheetName val="Lists"/>
      <sheetName val="Commercial Cost tracker 2012-20"/>
      <sheetName val="Month_end_process"/>
      <sheetName val="Cost_Tracker"/>
      <sheetName val="Limit_PO_Invoices_Marcoms"/>
      <sheetName val="Limit_PO_Invoices_Cust_Journeys"/>
      <sheetName val="References_to_be_updated&gt;&gt;&gt;&gt;"/>
      <sheetName val="CC_&amp;_WBS_code_&amp;_Mng"/>
      <sheetName val="GL_account_numbers"/>
      <sheetName val="PO_request_form"/>
      <sheetName val="Commercial_Cost_tracker_2012-20"/>
      <sheetName val="Month_end_process2"/>
      <sheetName val="Cost_Tracker2"/>
      <sheetName val="Limit_PO_Invoices_Marcoms2"/>
      <sheetName val="Limit_PO_Invoices_Cust_Journey2"/>
      <sheetName val="References_to_be_updated&gt;&gt;&gt;&gt;2"/>
      <sheetName val="CC_&amp;_WBS_code_&amp;_Mng2"/>
      <sheetName val="GL_account_numbers2"/>
      <sheetName val="PO_request_form2"/>
      <sheetName val="Commercial_Cost_tracker_2012-22"/>
      <sheetName val="Month_end_process1"/>
      <sheetName val="Cost_Tracker1"/>
      <sheetName val="Limit_PO_Invoices_Marcoms1"/>
      <sheetName val="Limit_PO_Invoices_Cust_Journey1"/>
      <sheetName val="References_to_be_updated&gt;&gt;&gt;&gt;1"/>
      <sheetName val="CC_&amp;_WBS_code_&amp;_Mng1"/>
      <sheetName val="GL_account_numbers1"/>
      <sheetName val="PO_request_form1"/>
      <sheetName val="Commercial_Cost_tracker_2012-21"/>
      <sheetName val="Month_end_process3"/>
      <sheetName val="Cost_Tracker3"/>
      <sheetName val="Limit_PO_Invoices_Marcoms3"/>
      <sheetName val="Limit_PO_Invoices_Cust_Journey3"/>
      <sheetName val="References_to_be_updated&gt;&gt;&gt;&gt;3"/>
      <sheetName val="CC_&amp;_WBS_code_&amp;_Mng3"/>
      <sheetName val="GL_account_numbers3"/>
      <sheetName val="PO_request_form3"/>
      <sheetName val="Commercial_Cost_tracker_2012-23"/>
      <sheetName val="Month_end_process4"/>
      <sheetName val="Cost_Tracker4"/>
      <sheetName val="Limit_PO_Invoices_Marcoms4"/>
      <sheetName val="Limit_PO_Invoices_Cust_Journey4"/>
      <sheetName val="References_to_be_updated&gt;&gt;&gt;&gt;4"/>
      <sheetName val="CC_&amp;_WBS_code_&amp;_Mng4"/>
      <sheetName val="GL_account_numbers4"/>
      <sheetName val="PO_request_form4"/>
      <sheetName val="Commercial_Cost_tracker_2012-24"/>
      <sheetName val="Month_end_process5"/>
      <sheetName val="Cost_Tracker5"/>
      <sheetName val="Limit_PO_Invoices_Marcoms5"/>
      <sheetName val="Limit_PO_Invoices_Cust_Journey5"/>
      <sheetName val="References_to_be_updated&gt;&gt;&gt;&gt;5"/>
      <sheetName val="CC_&amp;_WBS_code_&amp;_Mng5"/>
      <sheetName val="GL_account_numbers5"/>
      <sheetName val="PO_request_form5"/>
      <sheetName val="Commercial_Cost_tracker_2012-25"/>
      <sheetName val="Month_end_process6"/>
      <sheetName val="Cost_Tracker6"/>
      <sheetName val="Limit_PO_Invoices_Marcoms6"/>
      <sheetName val="Limit_PO_Invoices_Cust_Journey6"/>
      <sheetName val="References_to_be_updated&gt;&gt;&gt;&gt;6"/>
      <sheetName val="CC_&amp;_WBS_code_&amp;_Mng6"/>
      <sheetName val="GL_account_numbers6"/>
      <sheetName val="PO_request_form6"/>
      <sheetName val="Commercial_Cost_tracker_2012-26"/>
      <sheetName val="Month_end_process7"/>
      <sheetName val="Cost_Tracker7"/>
      <sheetName val="Limit_PO_Invoices_Marcoms7"/>
      <sheetName val="Limit_PO_Invoices_Cust_Journey7"/>
      <sheetName val="References_to_be_updated&gt;&gt;&gt;&gt;7"/>
      <sheetName val="CC_&amp;_WBS_code_&amp;_Mng7"/>
      <sheetName val="GL_account_numbers7"/>
      <sheetName val="PO_request_form7"/>
      <sheetName val="Commercial_Cost_tracker_2012-27"/>
      <sheetName val="Month_end_process8"/>
      <sheetName val="Cost_Tracker8"/>
      <sheetName val="Limit_PO_Invoices_Marcoms8"/>
      <sheetName val="Limit_PO_Invoices_Cust_Journey8"/>
      <sheetName val="References_to_be_updated&gt;&gt;&gt;&gt;8"/>
      <sheetName val="CC_&amp;_WBS_code_&amp;_Mng8"/>
      <sheetName val="GL_account_numbers8"/>
      <sheetName val="PO_request_form8"/>
      <sheetName val="Commercial_Cost_tracker_2012-28"/>
      <sheetName val="Month_end_process9"/>
      <sheetName val="Cost_Tracker9"/>
      <sheetName val="Limit_PO_Invoices_Marcoms9"/>
      <sheetName val="Limit_PO_Invoices_Cust_Journey9"/>
      <sheetName val="References_to_be_updated&gt;&gt;&gt;&gt;9"/>
      <sheetName val="CC_&amp;_WBS_code_&amp;_Mng9"/>
      <sheetName val="GL_account_numbers9"/>
      <sheetName val="PO_request_form9"/>
      <sheetName val="Commercial_Cost_tracker_2012-29"/>
      <sheetName val="Month_end_process10"/>
      <sheetName val="Cost_Tracker10"/>
      <sheetName val="Limit_PO_Invoices_Marcoms10"/>
      <sheetName val="Limit_PO_Invoices_Cust_Journe10"/>
      <sheetName val="References_to_be_updated&gt;&gt;&gt;&gt;10"/>
      <sheetName val="CC_&amp;_WBS_code_&amp;_Mng10"/>
      <sheetName val="GL_account_numbers10"/>
      <sheetName val="PO_request_form10"/>
      <sheetName val="Commercial_Cost_tracker_2012-10"/>
    </sheetNames>
    <sheetDataSet>
      <sheetData sheetId="0"/>
      <sheetData sheetId="1"/>
      <sheetData sheetId="2"/>
      <sheetData sheetId="3"/>
      <sheetData sheetId="4"/>
      <sheetData sheetId="5">
        <row r="1">
          <cell r="B1" t="str">
            <v>Scheme</v>
          </cell>
        </row>
      </sheetData>
      <sheetData sheetId="6">
        <row r="2">
          <cell r="A2" t="str">
            <v xml:space="preserve"> E.0160-01</v>
          </cell>
        </row>
      </sheetData>
      <sheetData sheetId="7">
        <row r="2">
          <cell r="A2" t="str">
            <v xml:space="preserve"> E.0160-01</v>
          </cell>
        </row>
      </sheetData>
      <sheetData sheetId="8"/>
      <sheetData sheetId="9">
        <row r="5">
          <cell r="E5" t="str">
            <v>E.0160-01-R01</v>
          </cell>
        </row>
        <row r="6">
          <cell r="E6" t="str">
            <v>E.0160-01-R02</v>
          </cell>
        </row>
        <row r="7">
          <cell r="E7" t="str">
            <v>E.0160-01-R03</v>
          </cell>
        </row>
        <row r="8">
          <cell r="E8" t="str">
            <v>E.0160-01-R04</v>
          </cell>
        </row>
        <row r="9">
          <cell r="E9" t="str">
            <v>E.0160-01-R05</v>
          </cell>
        </row>
        <row r="10">
          <cell r="E10" t="str">
            <v>E.0160-01-R06</v>
          </cell>
        </row>
        <row r="11">
          <cell r="E11" t="str">
            <v>E.0160-02-R01</v>
          </cell>
        </row>
        <row r="12">
          <cell r="E12" t="str">
            <v>E.0160-02-R02</v>
          </cell>
        </row>
        <row r="13">
          <cell r="E13" t="str">
            <v>E.0160-02-R03</v>
          </cell>
        </row>
        <row r="14">
          <cell r="E14" t="str">
            <v>E.0160-03-R01</v>
          </cell>
        </row>
        <row r="15">
          <cell r="E15" t="str">
            <v>E.0160-03-R02</v>
          </cell>
        </row>
        <row r="16">
          <cell r="E16" t="str">
            <v>E.0160-03-R03</v>
          </cell>
        </row>
        <row r="17">
          <cell r="E17" t="str">
            <v>E.0160-03-R04</v>
          </cell>
        </row>
        <row r="18">
          <cell r="E18" t="str">
            <v>E.0160-03-R05</v>
          </cell>
        </row>
        <row r="19">
          <cell r="E19" t="str">
            <v>E.0160-03-R06</v>
          </cell>
        </row>
        <row r="20">
          <cell r="E20" t="str">
            <v>E.0160-03-R07</v>
          </cell>
        </row>
        <row r="21">
          <cell r="E21" t="str">
            <v>E.0160-03-R08</v>
          </cell>
        </row>
        <row r="22">
          <cell r="E22" t="str">
            <v>E.0160-04-R01</v>
          </cell>
        </row>
        <row r="23">
          <cell r="E23" t="str">
            <v>E.0160-04-R02</v>
          </cell>
        </row>
        <row r="24">
          <cell r="E24" t="str">
            <v>E.0160-04-R03</v>
          </cell>
        </row>
        <row r="25">
          <cell r="E25" t="str">
            <v>E.0160-04-R04</v>
          </cell>
        </row>
        <row r="26">
          <cell r="E26" t="str">
            <v>E.0160-04-R05</v>
          </cell>
        </row>
        <row r="27">
          <cell r="E27" t="str">
            <v>E.0160-04-R06</v>
          </cell>
        </row>
        <row r="28">
          <cell r="E28" t="str">
            <v>E.0160-04-R07</v>
          </cell>
        </row>
        <row r="29">
          <cell r="E29" t="str">
            <v>E.0160-04-R08</v>
          </cell>
        </row>
        <row r="30">
          <cell r="E30" t="str">
            <v>E.0160-04-R09</v>
          </cell>
        </row>
        <row r="31">
          <cell r="E31" t="str">
            <v>E.0160-04-R10</v>
          </cell>
        </row>
        <row r="32">
          <cell r="E32" t="str">
            <v>E.0160-04-R11</v>
          </cell>
        </row>
        <row r="33">
          <cell r="E33" t="str">
            <v>E.0160-05-R01</v>
          </cell>
        </row>
        <row r="34">
          <cell r="E34" t="str">
            <v>E.0160-05-R02</v>
          </cell>
        </row>
        <row r="35">
          <cell r="E35" t="str">
            <v>E.0160-06-R01</v>
          </cell>
        </row>
        <row r="36">
          <cell r="E36" t="str">
            <v>E.0160-06-R02</v>
          </cell>
        </row>
        <row r="37">
          <cell r="E37" t="str">
            <v>E.0160-06-R03</v>
          </cell>
        </row>
        <row r="38">
          <cell r="E38" t="str">
            <v>E.0160-07-R01</v>
          </cell>
        </row>
        <row r="39">
          <cell r="E39" t="str">
            <v>E.0160-07-R02</v>
          </cell>
        </row>
        <row r="40">
          <cell r="E40" t="str">
            <v>E.0160-07-R03</v>
          </cell>
        </row>
        <row r="41">
          <cell r="E41" t="str">
            <v>E.0160-07-R04</v>
          </cell>
        </row>
        <row r="42">
          <cell r="E42" t="str">
            <v>E.0160-08-R01</v>
          </cell>
        </row>
        <row r="43">
          <cell r="E43" t="str">
            <v>E.0160-09-R01</v>
          </cell>
        </row>
        <row r="44">
          <cell r="E44" t="str">
            <v>E.0160-09-R02</v>
          </cell>
        </row>
        <row r="45">
          <cell r="E45" t="str">
            <v>E.0160-09-R03</v>
          </cell>
        </row>
        <row r="46">
          <cell r="E46" t="str">
            <v>E.0160-09-R04</v>
          </cell>
        </row>
        <row r="47">
          <cell r="E47" t="str">
            <v>E.0160-10-R01</v>
          </cell>
        </row>
        <row r="48">
          <cell r="E48" t="str">
            <v>E.0160-11-R01</v>
          </cell>
        </row>
        <row r="49">
          <cell r="E49" t="str">
            <v>E.0160-11-R02</v>
          </cell>
        </row>
        <row r="50">
          <cell r="E50" t="str">
            <v>E.0160-40</v>
          </cell>
        </row>
        <row r="51">
          <cell r="E51" t="str">
            <v>E.0160-40-R01</v>
          </cell>
        </row>
        <row r="52">
          <cell r="E52" t="str">
            <v>E.0160-40-R02</v>
          </cell>
        </row>
        <row r="53">
          <cell r="E53" t="str">
            <v>E.0160-40-R03</v>
          </cell>
        </row>
        <row r="54">
          <cell r="E54" t="str">
            <v>E.0160-40-R04</v>
          </cell>
        </row>
        <row r="55">
          <cell r="E55" t="str">
            <v>E.0160-40-R05</v>
          </cell>
        </row>
        <row r="56">
          <cell r="E56" t="str">
            <v>E.0160-40-R06</v>
          </cell>
        </row>
        <row r="57">
          <cell r="E57" t="str">
            <v>E.0160-40-R07</v>
          </cell>
        </row>
        <row r="58">
          <cell r="E58" t="str">
            <v>E.0160-40-R08</v>
          </cell>
        </row>
        <row r="59">
          <cell r="E59" t="str">
            <v>E.0160-40-R09</v>
          </cell>
        </row>
        <row r="60">
          <cell r="E60" t="str">
            <v>E.0160-40-R10</v>
          </cell>
        </row>
        <row r="61">
          <cell r="E61" t="str">
            <v>E.0160-40-R11</v>
          </cell>
        </row>
        <row r="62">
          <cell r="E62" t="str">
            <v>E.0160-41</v>
          </cell>
        </row>
        <row r="63">
          <cell r="E63" t="str">
            <v>E.0160-41-R01</v>
          </cell>
        </row>
        <row r="64">
          <cell r="E64" t="str">
            <v>E.0160-41-R02</v>
          </cell>
        </row>
        <row r="65">
          <cell r="E65" t="str">
            <v>E.0160-41-R03</v>
          </cell>
        </row>
        <row r="66">
          <cell r="E66" t="str">
            <v>E.0160-41-R04</v>
          </cell>
        </row>
        <row r="67">
          <cell r="E67" t="str">
            <v>E.0160-41-R05</v>
          </cell>
        </row>
        <row r="68">
          <cell r="E68" t="str">
            <v>E.0160-41-R06</v>
          </cell>
        </row>
        <row r="69">
          <cell r="E69" t="str">
            <v>E.0160-41-R07</v>
          </cell>
        </row>
        <row r="70">
          <cell r="E70" t="str">
            <v>E.0160-41-R08</v>
          </cell>
        </row>
        <row r="71">
          <cell r="E71" t="str">
            <v>E.0160-41-R09</v>
          </cell>
        </row>
        <row r="72">
          <cell r="E72" t="str">
            <v>E.0160-41-R10</v>
          </cell>
        </row>
        <row r="73">
          <cell r="E73" t="str">
            <v>E.0160-41-R11</v>
          </cell>
        </row>
        <row r="74">
          <cell r="E74" t="str">
            <v>E.0160-42</v>
          </cell>
        </row>
        <row r="75">
          <cell r="E75" t="str">
            <v>E.0160-42-R01</v>
          </cell>
        </row>
        <row r="76">
          <cell r="E76" t="str">
            <v>E.0160-42-R02</v>
          </cell>
        </row>
        <row r="77">
          <cell r="E77" t="str">
            <v>E.0160-42-R03</v>
          </cell>
        </row>
        <row r="78">
          <cell r="E78" t="str">
            <v>E.0160-42-R04</v>
          </cell>
        </row>
        <row r="79">
          <cell r="E79" t="str">
            <v>E.0160-42-R05</v>
          </cell>
        </row>
        <row r="80">
          <cell r="E80" t="str">
            <v>E.0160-42-R06</v>
          </cell>
        </row>
        <row r="81">
          <cell r="E81" t="str">
            <v>E.0160-42-R07</v>
          </cell>
        </row>
        <row r="82">
          <cell r="E82" t="str">
            <v>E.0160-42-R08</v>
          </cell>
        </row>
        <row r="83">
          <cell r="E83" t="str">
            <v>E.0160-42-R09</v>
          </cell>
        </row>
        <row r="84">
          <cell r="E84" t="str">
            <v>E.0160-42-R10</v>
          </cell>
        </row>
        <row r="85">
          <cell r="E85" t="str">
            <v>E.0160-42-R11</v>
          </cell>
        </row>
        <row r="86">
          <cell r="E86" t="str">
            <v>E.0160-42-R12</v>
          </cell>
        </row>
        <row r="87">
          <cell r="E87" t="str">
            <v>E.0160-42-R13</v>
          </cell>
        </row>
        <row r="88">
          <cell r="E88" t="str">
            <v>E.0160-42-R14</v>
          </cell>
        </row>
        <row r="89">
          <cell r="E89" t="str">
            <v>E.0160-42-R15</v>
          </cell>
        </row>
        <row r="90">
          <cell r="E90" t="str">
            <v>E.0160-42-R16</v>
          </cell>
        </row>
        <row r="91">
          <cell r="E91" t="str">
            <v>E.0160-42-R17</v>
          </cell>
        </row>
        <row r="92">
          <cell r="E92" t="str">
            <v>E.0160-43</v>
          </cell>
        </row>
        <row r="93">
          <cell r="E93" t="str">
            <v>E.0160-43-R01</v>
          </cell>
        </row>
        <row r="94">
          <cell r="E94" t="str">
            <v>E.0160-43-R02</v>
          </cell>
        </row>
        <row r="95">
          <cell r="E95" t="str">
            <v>E.0160-43-R03</v>
          </cell>
        </row>
        <row r="96">
          <cell r="E96" t="str">
            <v>E.0160-43-R04</v>
          </cell>
        </row>
        <row r="97">
          <cell r="E97" t="str">
            <v>E.0160-43-R05</v>
          </cell>
        </row>
        <row r="98">
          <cell r="E98" t="str">
            <v>E.0160-43-R06</v>
          </cell>
        </row>
        <row r="99">
          <cell r="E99" t="str">
            <v>E.0160-43-R07</v>
          </cell>
        </row>
        <row r="100">
          <cell r="E100" t="str">
            <v>E.0160-43-R08</v>
          </cell>
        </row>
        <row r="101">
          <cell r="E101" t="str">
            <v>E.0160-43-R09</v>
          </cell>
        </row>
        <row r="102">
          <cell r="E102" t="str">
            <v>E.0160-43-R10</v>
          </cell>
        </row>
        <row r="103">
          <cell r="E103" t="str">
            <v>E.0160-44</v>
          </cell>
        </row>
        <row r="104">
          <cell r="E104" t="str">
            <v>E.0160-44-R01</v>
          </cell>
        </row>
        <row r="105">
          <cell r="E105" t="str">
            <v>E.0160-44-R02</v>
          </cell>
        </row>
        <row r="106">
          <cell r="E106" t="str">
            <v>E.0160-44-R03</v>
          </cell>
        </row>
        <row r="107">
          <cell r="E107" t="str">
            <v>E.0160-44-R04</v>
          </cell>
        </row>
        <row r="108">
          <cell r="E108" t="str">
            <v>E.0160-45-R01</v>
          </cell>
        </row>
        <row r="109">
          <cell r="E109" t="str">
            <v>E.0160-45</v>
          </cell>
        </row>
        <row r="110">
          <cell r="E110" t="str">
            <v>E.0160-46-R01</v>
          </cell>
        </row>
        <row r="111">
          <cell r="E111" t="str">
            <v>E.0160-46</v>
          </cell>
        </row>
        <row r="112">
          <cell r="E112" t="str">
            <v>E.0160-47-R01</v>
          </cell>
        </row>
        <row r="113">
          <cell r="E113" t="str">
            <v>E.0160-47</v>
          </cell>
        </row>
      </sheetData>
      <sheetData sheetId="10" refreshError="1"/>
      <sheetData sheetId="11"/>
      <sheetData sheetId="12"/>
      <sheetData sheetId="13"/>
      <sheetData sheetId="14"/>
      <sheetData sheetId="15"/>
      <sheetData sheetId="16">
        <row r="2">
          <cell r="A2" t="str">
            <v xml:space="preserve"> E.0160-01</v>
          </cell>
        </row>
      </sheetData>
      <sheetData sheetId="17">
        <row r="2">
          <cell r="A2" t="str">
            <v xml:space="preserve"> E.0160-01</v>
          </cell>
        </row>
      </sheetData>
      <sheetData sheetId="18"/>
      <sheetData sheetId="19"/>
      <sheetData sheetId="20"/>
      <sheetData sheetId="21"/>
      <sheetData sheetId="22"/>
      <sheetData sheetId="23"/>
      <sheetData sheetId="24"/>
      <sheetData sheetId="25">
        <row r="2">
          <cell r="A2" t="str">
            <v xml:space="preserve"> E.0160-01</v>
          </cell>
        </row>
      </sheetData>
      <sheetData sheetId="26">
        <row r="2">
          <cell r="A2" t="str">
            <v xml:space="preserve"> E.0160-01</v>
          </cell>
        </row>
      </sheetData>
      <sheetData sheetId="27"/>
      <sheetData sheetId="28"/>
      <sheetData sheetId="29"/>
      <sheetData sheetId="30"/>
      <sheetData sheetId="31"/>
      <sheetData sheetId="32"/>
      <sheetData sheetId="33"/>
      <sheetData sheetId="34">
        <row r="2">
          <cell r="A2" t="str">
            <v xml:space="preserve"> E.0160-01</v>
          </cell>
        </row>
      </sheetData>
      <sheetData sheetId="35">
        <row r="2">
          <cell r="A2" t="str">
            <v xml:space="preserve"> E.0160-01</v>
          </cell>
        </row>
      </sheetData>
      <sheetData sheetId="36"/>
      <sheetData sheetId="37"/>
      <sheetData sheetId="38"/>
      <sheetData sheetId="39"/>
      <sheetData sheetId="40"/>
      <sheetData sheetId="41"/>
      <sheetData sheetId="42"/>
      <sheetData sheetId="43">
        <row r="2">
          <cell r="A2" t="str">
            <v xml:space="preserve"> E.0160-01</v>
          </cell>
        </row>
      </sheetData>
      <sheetData sheetId="44">
        <row r="2">
          <cell r="A2" t="str">
            <v xml:space="preserve"> E.0160-01</v>
          </cell>
        </row>
      </sheetData>
      <sheetData sheetId="45"/>
      <sheetData sheetId="46"/>
      <sheetData sheetId="47"/>
      <sheetData sheetId="48"/>
      <sheetData sheetId="49"/>
      <sheetData sheetId="50"/>
      <sheetData sheetId="51"/>
      <sheetData sheetId="52">
        <row r="2">
          <cell r="A2" t="str">
            <v xml:space="preserve"> E.0160-01</v>
          </cell>
        </row>
      </sheetData>
      <sheetData sheetId="53">
        <row r="2">
          <cell r="A2" t="str">
            <v xml:space="preserve"> E.0160-01</v>
          </cell>
        </row>
      </sheetData>
      <sheetData sheetId="54"/>
      <sheetData sheetId="55"/>
      <sheetData sheetId="56"/>
      <sheetData sheetId="57"/>
      <sheetData sheetId="58"/>
      <sheetData sheetId="59"/>
      <sheetData sheetId="60"/>
      <sheetData sheetId="61">
        <row r="2">
          <cell r="A2" t="str">
            <v xml:space="preserve"> E.0160-01</v>
          </cell>
        </row>
      </sheetData>
      <sheetData sheetId="62">
        <row r="2">
          <cell r="A2" t="str">
            <v xml:space="preserve"> E.0160-01</v>
          </cell>
        </row>
      </sheetData>
      <sheetData sheetId="63"/>
      <sheetData sheetId="64"/>
      <sheetData sheetId="65"/>
      <sheetData sheetId="66"/>
      <sheetData sheetId="67"/>
      <sheetData sheetId="68"/>
      <sheetData sheetId="69"/>
      <sheetData sheetId="70">
        <row r="2">
          <cell r="A2" t="str">
            <v xml:space="preserve"> E.0160-01</v>
          </cell>
        </row>
      </sheetData>
      <sheetData sheetId="71">
        <row r="2">
          <cell r="A2" t="str">
            <v xml:space="preserve"> E.0160-01</v>
          </cell>
        </row>
      </sheetData>
      <sheetData sheetId="72"/>
      <sheetData sheetId="73"/>
      <sheetData sheetId="74"/>
      <sheetData sheetId="75"/>
      <sheetData sheetId="76"/>
      <sheetData sheetId="77"/>
      <sheetData sheetId="78"/>
      <sheetData sheetId="79">
        <row r="2">
          <cell r="A2" t="str">
            <v xml:space="preserve"> E.0160-01</v>
          </cell>
        </row>
      </sheetData>
      <sheetData sheetId="80">
        <row r="2">
          <cell r="A2" t="str">
            <v xml:space="preserve"> E.0160-01</v>
          </cell>
        </row>
      </sheetData>
      <sheetData sheetId="81"/>
      <sheetData sheetId="82"/>
      <sheetData sheetId="83"/>
      <sheetData sheetId="84"/>
      <sheetData sheetId="85"/>
      <sheetData sheetId="86"/>
      <sheetData sheetId="87"/>
      <sheetData sheetId="88">
        <row r="2">
          <cell r="A2" t="str">
            <v xml:space="preserve"> E.0160-01</v>
          </cell>
        </row>
      </sheetData>
      <sheetData sheetId="89">
        <row r="2">
          <cell r="A2" t="str">
            <v xml:space="preserve"> E.0160-01</v>
          </cell>
        </row>
      </sheetData>
      <sheetData sheetId="90"/>
      <sheetData sheetId="91"/>
      <sheetData sheetId="92"/>
      <sheetData sheetId="93"/>
      <sheetData sheetId="94"/>
      <sheetData sheetId="95"/>
      <sheetData sheetId="96"/>
      <sheetData sheetId="97">
        <row r="2">
          <cell r="A2" t="str">
            <v xml:space="preserve"> E.0160-01</v>
          </cell>
        </row>
      </sheetData>
      <sheetData sheetId="98">
        <row r="2">
          <cell r="A2" t="str">
            <v xml:space="preserve"> E.0160-01</v>
          </cell>
        </row>
      </sheetData>
      <sheetData sheetId="99"/>
      <sheetData sheetId="100"/>
      <sheetData sheetId="101"/>
      <sheetData sheetId="102"/>
      <sheetData sheetId="103"/>
      <sheetData sheetId="104"/>
      <sheetData sheetId="105"/>
      <sheetData sheetId="106">
        <row r="2">
          <cell r="A2" t="str">
            <v xml:space="preserve"> E.0160-01</v>
          </cell>
        </row>
      </sheetData>
      <sheetData sheetId="107">
        <row r="2">
          <cell r="A2" t="str">
            <v xml:space="preserve"> E.0160-01</v>
          </cell>
        </row>
      </sheetData>
      <sheetData sheetId="108"/>
      <sheetData sheetId="109"/>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0" totalsRowShown="0" headerRowDxfId="709" dataDxfId="707" headerRowBorderDxfId="708">
  <autoFilter ref="A6:E60"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06" dataCellStyle="Hyperlink"/>
    <tableColumn id="2" xr3:uid="{85B57F09-22EB-4455-8295-B520DCCBB122}" name="Table name" dataDxfId="705"/>
    <tableColumn id="3" xr3:uid="{575BF176-5D3D-4B99-A0AF-30CB9FDF8C3E}" name="Last updated" dataDxfId="704"/>
    <tableColumn id="4" xr3:uid="{E1D6D0B4-F977-428B-B202-131DE1A8B0BC}" name="Next updated" dataDxfId="703"/>
    <tableColumn id="5" xr3:uid="{71105434-F39A-41B0-A543-45E421AC0C41}" name="Release" dataDxfId="70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26" dataDxfId="624" headerRowBorderDxfId="625" tableBorderDxfId="623"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22" dataCellStyle="Normal 22"/>
    <tableColumn id="2" xr3:uid="{E4FE45F8-1DDC-48E8-A986-BA879A5EE5CE}" name="Non-traded _x000a_[n3]" dataDxfId="621" dataCellStyle="Normal 22"/>
    <tableColumn id="3" xr3:uid="{7D2DBE60-EAC7-487A-BA2A-A4E2000B3B32}" name="Traded" dataDxfId="620" dataCellStyle="Normal 22"/>
    <tableColumn id="4" xr3:uid="{55C0E731-8EAC-4C2C-AF8F-A36527C6BC55}" name="Total" dataDxfId="619" dataCellStyle="Normal 22"/>
    <tableColumn id="5" xr3:uid="{6A4EB8DB-9C45-4301-87AB-40BC88B722E0}" name="Estimated lifetime energy saving (GWh)" dataDxfId="61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F121" totalsRowShown="0" headerRowDxfId="617" dataDxfId="615" headerRowBorderDxfId="616" tableBorderDxfId="614" headerRowCellStyle="Normal 3" dataCellStyle="Normal 22">
  <autoFilter ref="A9:F121" xr:uid="{CA50BFA7-1C89-4961-8CDA-5B8DF7F0E78E}">
    <filterColumn colId="0" hiddenButton="1"/>
    <filterColumn colId="1" hiddenButton="1"/>
    <filterColumn colId="2" hiddenButton="1"/>
    <filterColumn colId="3" hiddenButton="1"/>
    <filterColumn colId="4" hiddenButton="1"/>
    <filterColumn colId="5" hiddenButton="1"/>
  </autoFilter>
  <tableColumns count="6">
    <tableColumn id="1" xr3:uid="{6560FD1E-77B5-48D7-A7EC-87DAD697A0E1}" name="Month of Installation [n1]" dataDxfId="613"/>
    <tableColumn id="2" xr3:uid="{EA9CAC22-36D4-4037-9193-A182B619DD0C}" name="All ECO_x000a_[n2]" dataDxfId="612"/>
    <tableColumn id="3" xr3:uid="{88803623-3DFF-4198-9262-5452ECF0030B}" name="ECO 1-2 " dataDxfId="611" dataCellStyle="Normal 22"/>
    <tableColumn id="4" xr3:uid="{D0891059-F842-4770-922E-43C6D5C8AB47}" name="ECO Help-to-Heat" dataDxfId="610" dataCellStyle="Normal 22"/>
    <tableColumn id="5" xr3:uid="{7315D156-CE6A-45DA-B190-BFD2B64C50D8}" name="ECO3 [n4]" dataDxfId="609" dataCellStyle="Normal 22"/>
    <tableColumn id="6" xr3:uid="{F584C754-6D03-4F18-BF62-BFD77507EAD9}" name="ECO3 Repeat Households_x000a_[n3]" dataDxfId="608"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07" dataDxfId="605" headerRowBorderDxfId="606" tableBorderDxfId="604">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03" dataCellStyle="Normal 2"/>
    <tableColumn id="2" xr3:uid="{1FB9FE4A-5307-4313-888F-B32DFADF1D40}" name="Affordable Warmth measures" dataDxfId="602" dataCellStyle="Normal 2"/>
    <tableColumn id="3" xr3:uid="{7FEE5972-3427-4A5B-92A3-3565F3D56926}" name="Estimated lifetime bill saving (£) _x000a_[n1]" dataDxfId="601"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00" dataDxfId="598" headerRowBorderDxfId="599" tableBorderDxfId="597"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596" dataCellStyle="Normal 2"/>
    <tableColumn id="2" xr3:uid="{42F7EB9D-ECB9-4724-AE48-554C8D262D5B}" name="Total of ECO3 measures _x000a_[n2]" dataDxfId="595" dataCellStyle="Normal 3"/>
    <tableColumn id="3" xr3:uid="{AE5D0F46-5D01-49D2-9454-8929159EA63C}" name="of which Rural sub-obligation _x000a_[n3]" dataDxfId="594" dataCellStyle="Normal 3"/>
    <tableColumn id="4" xr3:uid="{CE27732B-2E11-40C6-9711-9F32EF651785}" name="of which Flexible Eligibility _x000a_[n4]" dataDxfId="593" dataCellStyle="Normal 3"/>
    <tableColumn id="5" xr3:uid="{E0AF7740-9017-463D-9CA6-F8DC3C36F6DD}" name="of which _x000a_Solid Wall Minimum Requirement _x000a_[n5]" dataDxfId="592" dataCellStyle="Normal 3"/>
    <tableColumn id="6" xr3:uid="{AEB4EDF9-D623-41F8-8F2D-B5336C52A21A}" name="of which Innovation _x000a_[n6]" dataDxfId="591"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590" dataDxfId="589" tableBorderDxfId="588"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587" dataCellStyle="Normal 10"/>
    <tableColumn id="2" xr3:uid="{9B04F311-2B4D-4994-A88A-128A5C762CB8}" name="Carbon Saving Target (CERO)" dataDxfId="586" dataCellStyle="Normal 3"/>
    <tableColumn id="3" xr3:uid="{A4BD5D34-4350-4ECA-9D73-6571FC5D3769}" name="Overall Carbon Savings Community _x000a_(CSCO)" dataDxfId="585" dataCellStyle="Normal 3"/>
    <tableColumn id="4" xr3:uid="{64920D9B-5C04-4736-BB81-756DC1F0DD66}" name="CSCO, _x000a_of which 'Rural' _x000a_sub-obligation" dataDxfId="584" dataCellStyle="Normal 3"/>
    <tableColumn id="5" xr3:uid="{EFCD4249-6478-4FFA-8531-DE954C0DABC6}" name="Affordable Warmth _x000a_(HHCRO)" dataDxfId="583" dataCellStyle="Normal 3"/>
    <tableColumn id="6" xr3:uid="{2E64901B-D055-49B0-B5A3-D37A7CA21300}" name="Total number of ECO measures installed" dataDxfId="582" dataCellStyle="Normal 3"/>
    <tableColumn id="7" xr3:uid="{750B03E0-67BF-4271-97BC-72D5781EBEEC}" name="Households per month with ECO measures installed [n4]" dataDxfId="581"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580" dataDxfId="579" tableBorderDxfId="578"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577" dataCellStyle="Normal 22"/>
    <tableColumn id="2" xr3:uid="{0EDDF3BD-A2F3-4F89-8EDE-7610B687F43D}" name="Overall _x000a_Carbon Saving Target _x000a_(CERO)" dataDxfId="576" dataCellStyle="Normal 3"/>
    <tableColumn id="3" xr3:uid="{D22E575F-30C5-46AA-89E2-B744A0D98C7F}" name="CERO, _x000a_of which _x000a_Rural_x000a_sub-obligation" dataDxfId="575" dataCellStyle="Normal 3"/>
    <tableColumn id="5" xr3:uid="{2EDF87D1-7D47-4CC7-B95A-0F890DFD75C0}" name="Overall _x000a_Affordable Warmth _x000a_(HHCRO)" dataDxfId="574" dataCellStyle="Normal 3"/>
    <tableColumn id="6" xr3:uid="{D5C5D462-1977-4DEE-9563-FD1DB15F7A0F}" name="HHCRO _x000a_Non-Flex _x000a_Qualifying gas boilers [n2]" dataDxfId="573" dataCellStyle="Normal 3"/>
    <tableColumn id="7" xr3:uid="{E02B7903-CB7F-4166-AC34-1781AFAA5495}" name="HHCRO _x000a_Non-Flex _x000a_Home and Heating Minimum Requirement (HHMR) [n4]" dataDxfId="572" dataCellStyle="Normal 3"/>
    <tableColumn id="8" xr3:uid="{8F87BE9E-434A-4CC6-B5B2-7C642D1183E2}" name="Of which, HHCRO _x000a_Non-Flex HHMR_x000a_Social EFG [n5]" dataDxfId="571" dataCellStyle="Normal 3"/>
    <tableColumn id="9" xr3:uid="{86CE60A4-5D8A-4B3A-AD3F-8CD708D6A1D9}" name="HHCRO _x000a_Flex _x000a_Qualifying gas boilers [n2], [n3]" dataDxfId="570" dataCellStyle="Normal 3"/>
    <tableColumn id="10" xr3:uid="{793DF969-F04F-4857-AF89-5747664D1FF8}" name="HHCRO _x000a_Flex _x000a_Home and Heating Minimum Requirement (HHMR) [n3], [n4]" dataDxfId="569" dataCellStyle="Normal 3"/>
    <tableColumn id="11" xr3:uid="{42E8BC81-65E6-4DE7-AF51-F7916D5BBF97}" name="Total number of ECO Help-To-Heat measures installed" dataDxfId="568" dataCellStyle="Normal 3"/>
    <tableColumn id="12" xr3:uid="{E37DF7A1-ED28-46F3-8D82-169DDD6971DB}" name="Households per month with ECO Help-To-Heat measures installed [n7]" dataDxfId="567"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566" dataDxfId="565" tableBorderDxfId="564"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63" dataCellStyle="Normal 2"/>
    <tableColumn id="2" xr3:uid="{F9039D04-4906-4512-82B0-230C9D8A9C91}" name="Total number of ECO3 measures installed [n2]" dataDxfId="562" dataCellStyle="Normal 3"/>
    <tableColumn id="3" xr3:uid="{0C7CDF1F-4816-41DC-8A73-06A3CBFAE998}" name="of which, Rural_x000a_sub-obligation" dataDxfId="561" dataCellStyle="Normal 3"/>
    <tableColumn id="4" xr3:uid="{D4CD9ED8-48B4-4F7F-B707-EC9419CF3B79}" name="of which, Flexible Eligibility [n3]" dataDxfId="560" dataCellStyle="Normal 3"/>
    <tableColumn id="5" xr3:uid="{523D32DA-717C-48E7-BD44-37F9079B070A}" name="of which, Social EFG [n5]" dataDxfId="559" dataCellStyle="Normal 3"/>
    <tableColumn id="6" xr3:uid="{16B1CED6-BB3B-4273-AD10-C2A1A2C4A321}" name="of which, _x000a_Solid Wall Minimum Requirement [n6]" dataDxfId="558" dataCellStyle="Normal 3"/>
    <tableColumn id="7" xr3:uid="{5A31BE41-E4E1-4A6A-8BA3-ADD65A765EBB}" name="of which, Innovation [n7]" dataDxfId="557" dataCellStyle="Normal 3"/>
    <tableColumn id="8" xr3:uid="{C529E6C6-D87A-4B73-8E7D-44ECCCD82C79}" name="Households per month with ECO3 measures installed [n8]" dataDxfId="556" dataCellStyle="Percent"/>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7B58D062-718C-42FD-93BF-1D0B95C39E47}" name="Table1847" displayName="Table1847" ref="A7:D14" totalsRowShown="0" headerRowDxfId="555" dataDxfId="554" tableBorderDxfId="553" headerRowCellStyle="Normal 3" dataCellStyle="Normal 3">
  <tableColumns count="4">
    <tableColumn id="1" xr3:uid="{EF2C8322-7608-4DC3-A5C4-24DA4FC1BB92}" name="Installation Month " dataDxfId="552" dataCellStyle="Normal 2"/>
    <tableColumn id="2" xr3:uid="{3E96C7F0-C9DB-4C05-B6BC-86C26B2A8C27}" name="Total number of 'ECO3 Interim' measures installed [n2]" dataDxfId="551" dataCellStyle="Normal 3"/>
    <tableColumn id="3" xr3:uid="{E5D6352C-2D74-4C07-8D8A-6A3EBFB69AD8}" name="Total number of ECO4 measures installed [n3]" dataDxfId="550" dataCellStyle="Normal 3"/>
    <tableColumn id="4" xr3:uid="{1E306811-F6F3-4662-974B-87C384EA6421}" name="Total number of 'ECO3 Interim' and ECO4 measures delivered" dataDxfId="549"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48" dataDxfId="547" tableBorderDxfId="546">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45"/>
    <tableColumn id="2" xr3:uid="{9E1E66F5-D855-43A4-A369-83E9AFA6C611}" name="Carbon Saving Target _x000a_(CERO)" dataDxfId="544"/>
    <tableColumn id="3" xr3:uid="{7815FBB6-E62A-41AE-AB68-31363642046D}" name="Carbon Savings Community _x000a_(CSCO)" dataDxfId="543"/>
    <tableColumn id="4" xr3:uid="{C7F5BE51-1FAF-456B-A384-7A84AF3D2626}" name="CSCO, _x000a_of which 'Rural' _x000a_sub-obligation" dataDxfId="542"/>
    <tableColumn id="5" xr3:uid="{32D3E515-BE23-483D-8996-5F155A870057}" name="Affordable Warmth (HHCRO)" dataDxfId="541"/>
    <tableColumn id="6" xr3:uid="{3D5A7198-EC05-4F78-8F32-F247900A1B7A}" name="Total number of ECO measures delivered" dataDxfId="540"/>
    <tableColumn id="7" xr3:uid="{E2E472E4-6DD4-413B-9B51-E15CC6BB5326}" name="Percentage of ECO Measures" dataDxfId="539"/>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38" tableBorderDxfId="537"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25" totalsRowShown="0" headerRowDxfId="701" dataDxfId="700" tableBorderDxfId="699" headerRowCellStyle="Normal 3" dataCellStyle="Normal 22">
  <autoFilter ref="A7:G125"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698"/>
    <tableColumn id="2" xr3:uid="{1ED15E5E-403C-458A-925F-52FB6E843565}" name="ECO_x000a_[n2]" dataDxfId="697"/>
    <tableColumn id="3" xr3:uid="{DBFE5556-1F90-41E3-B077-AB35756C9F58}" name="Cashback_x000a_[n3]" dataDxfId="696" dataCellStyle="Normal 22"/>
    <tableColumn id="4" xr3:uid="{8F83B1E8-E0FE-4CD6-A019-59F19ECC4D85}" name="Green Deal Finance Plans" dataDxfId="695" dataCellStyle="Normal 3"/>
    <tableColumn id="5" xr3:uid="{31CE2F6E-D938-4495-B80D-62DF75261137}" name="Green Deal Home Improvement Fund" dataDxfId="694" dataCellStyle="Normal 22"/>
    <tableColumn id="6" xr3:uid="{9BC068E8-D998-404E-9757-B88B0EF5099C}" name="Green Deal Communities_x000a_[n4]" dataDxfId="693" dataCellStyle="Normal 22"/>
    <tableColumn id="7" xr3:uid="{D12ED857-3DA2-4EE8-A190-506E814164A8}" name="Total number of measures installed_x000a_[n5]" dataDxfId="692"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36" tableBorderDxfId="535"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8254140-92C0-4340-B895-7219ECDCD6EB}" name="Table22" displayName="Table22" ref="A7:AQ36" totalsRowShown="0" headerRowDxfId="534" dataDxfId="532" headerRowBorderDxfId="533" tableBorderDxfId="531" dataCellStyle="Comma 2">
  <autoFilter ref="A7:AQ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833EE843-0B9D-4F78-8C7E-D2D6C90AF899}" name="Obligation" dataDxfId="530" dataCellStyle="Normal 10 2 7 2"/>
    <tableColumn id="2" xr3:uid="{3B32EACE-6D46-4B9B-83C6-0EC5711F531F}" name="Measure Types" dataDxfId="529" dataCellStyle="Normal 2"/>
    <tableColumn id="3" xr3:uid="{FF40BE2C-A9C2-4314-9D18-5E48F927AFDC}" name="Jan - Mar 2013" dataDxfId="528" dataCellStyle="Comma 2"/>
    <tableColumn id="4" xr3:uid="{C528CD6E-39DC-4C49-BD40-6B1A62854612}" name="Apr - Jun 2013" dataDxfId="527" dataCellStyle="Comma 2"/>
    <tableColumn id="5" xr3:uid="{1B3EECA0-4BBC-4CE8-A16D-DF71380C231F}" name="Jul - Sep 2013" dataDxfId="526" dataCellStyle="Comma 2"/>
    <tableColumn id="6" xr3:uid="{BB75AE08-BADA-47A6-ADC4-31314187D5DE}" name="Oct - Dec 2013" dataDxfId="525" dataCellStyle="Comma 2"/>
    <tableColumn id="7" xr3:uid="{309F09A9-1962-46DC-B087-F8905B9AB8BF}" name="Jan - Mar 2014" dataDxfId="524" dataCellStyle="Comma 2"/>
    <tableColumn id="8" xr3:uid="{29CAA449-49AE-46CF-A383-440CF7F20F0F}" name="Apr - Jun 2014" dataDxfId="523" dataCellStyle="Comma 2"/>
    <tableColumn id="9" xr3:uid="{37932CD5-37BC-4F54-B3E2-CD96D7455FA8}" name="Jul - Sep 2014" dataDxfId="522" dataCellStyle="Comma 2"/>
    <tableColumn id="10" xr3:uid="{47127D4A-F71A-4BB6-A1F0-0F3410939D95}" name="Oct - Dec 2014" dataDxfId="521" dataCellStyle="Comma 2"/>
    <tableColumn id="11" xr3:uid="{0BE1F4B8-17E8-4924-A152-2BA70D22C262}" name="Jan - Mar 2015" dataDxfId="520" dataCellStyle="Comma 2"/>
    <tableColumn id="12" xr3:uid="{6CA63748-86B7-4265-A79D-08C43F60E69D}" name="Apr - Jun 2015" dataDxfId="519" dataCellStyle="Comma 2"/>
    <tableColumn id="13" xr3:uid="{027154D0-2F4E-462B-A40E-5C1D4619F052}" name="Jul - Sep 2015" dataDxfId="518" dataCellStyle="Comma 2"/>
    <tableColumn id="14" xr3:uid="{61A62E9E-B725-457D-ACF6-12BBAA7C6DF1}" name="Oct - Dec 2015" dataDxfId="517" dataCellStyle="Comma 2"/>
    <tableColumn id="15" xr3:uid="{CF29E075-69CF-4C46-927B-0B033B5AABB8}" name="Jan - Mar 2016" dataDxfId="516" dataCellStyle="Comma 2"/>
    <tableColumn id="16" xr3:uid="{7947B1C4-C6E5-49A3-AF47-C478B5777793}" name="Apr - Jun 2016" dataDxfId="515" dataCellStyle="Comma 2"/>
    <tableColumn id="17" xr3:uid="{5921DC47-ACAF-41C3-AE02-D4B7AD8181C4}" name="Jul - Sep 2016" dataDxfId="514" dataCellStyle="Comma 2"/>
    <tableColumn id="18" xr3:uid="{1714606B-1258-400E-BBEA-CDAD345E1F07}" name="Oct - Dec 2016" dataDxfId="513" dataCellStyle="Comma 2"/>
    <tableColumn id="19" xr3:uid="{46C6DBAD-D28D-4E01-A551-B9E860356E29}" name="Jan - Mar 2017" dataDxfId="512" dataCellStyle="Comma 2"/>
    <tableColumn id="20" xr3:uid="{680D56A5-ABB5-4B39-A2D5-1C067CC57501}" name="Apr - Jun 2017" dataDxfId="511" dataCellStyle="Comma 2"/>
    <tableColumn id="21" xr3:uid="{270A9E99-210C-4763-BF83-2EBD1D157CF9}" name="Jul - Sep 2017" dataDxfId="510" dataCellStyle="Comma 2"/>
    <tableColumn id="22" xr3:uid="{1DA09200-9A4A-4167-B147-ED2A179971A7}" name="Oct - Dec 2017" dataDxfId="509" dataCellStyle="Comma 2"/>
    <tableColumn id="23" xr3:uid="{2F58AB70-57C3-403C-8EF4-790F8D5F7963}" name="Jan - Mar 2018" dataDxfId="508" dataCellStyle="Comma 2"/>
    <tableColumn id="24" xr3:uid="{503834F0-EF58-4DBA-B282-A3F5E68FB28F}" name="Apr - Jun 2018" dataDxfId="507" dataCellStyle="Comma 2"/>
    <tableColumn id="25" xr3:uid="{09E90517-C040-4D37-B960-C2DC213A4C9F}" name="Jul - Sep 2018" dataDxfId="506" dataCellStyle="Comma 2"/>
    <tableColumn id="26" xr3:uid="{11C7BDEF-D7BA-4515-AAF4-6617E7AF726F}" name="Oct - Dec 2018" dataDxfId="505" dataCellStyle="Comma 2"/>
    <tableColumn id="27" xr3:uid="{DE1E0D4D-AC9F-4500-89D5-0BC08EB272DD}" name="Jan - Mar 2019" dataDxfId="504" dataCellStyle="Comma 2"/>
    <tableColumn id="28" xr3:uid="{B194F542-3EBB-4926-9DF7-C1B040E9B532}" name="Apr - Jun 2019" dataDxfId="503" dataCellStyle="Comma 2"/>
    <tableColumn id="29" xr3:uid="{9A7EA1AB-6911-4059-8FEF-47E5B1A6EBA9}" name="Jul - Sep 2019" dataDxfId="502" dataCellStyle="Comma 2"/>
    <tableColumn id="30" xr3:uid="{C18463C9-E5B9-4553-8A27-6DC7DF3A4859}" name="Oct - Dec 2019" dataDxfId="501" dataCellStyle="Comma 2"/>
    <tableColumn id="31" xr3:uid="{5C753FC6-F0D9-4D04-8DF9-4C8F92D95611}" name="Jan - Mar 2020" dataDxfId="500" dataCellStyle="Comma 2"/>
    <tableColumn id="32" xr3:uid="{D431A2B3-0214-4BC1-8C40-B017D5C03AF6}" name="Apr - Jun 2020" dataDxfId="499" dataCellStyle="Comma 2"/>
    <tableColumn id="33" xr3:uid="{56253451-44D8-45FD-91F0-5A6BAD96A7A3}" name="Jul - Sep 2020" dataDxfId="498" dataCellStyle="Comma 2"/>
    <tableColumn id="34" xr3:uid="{38F6ADBD-DB7B-4063-9EAF-C8CC8A3B533D}" name="Oct - Dec 2020" dataDxfId="497" dataCellStyle="Comma 2"/>
    <tableColumn id="35" xr3:uid="{49C586B6-D82B-4418-9AA5-A3C3BD713EF0}" name="Jan - Mar 2021" dataDxfId="496" dataCellStyle="Comma 2"/>
    <tableColumn id="36" xr3:uid="{C77B82C2-E075-420D-BE12-CFF17A8F055A}" name="Apr - Jun 2021" dataDxfId="495" dataCellStyle="Comma 2"/>
    <tableColumn id="39" xr3:uid="{6DFDE1DA-8B7C-4451-AFA7-26C6D5817691}" name="Jul - Sep 2021" dataDxfId="494" dataCellStyle="Comma 2"/>
    <tableColumn id="40" xr3:uid="{CA014452-C627-4B4E-A335-EB6C00130C1A}" name="Oct - Dec 2021" dataDxfId="493" dataCellStyle="Comma 2"/>
    <tableColumn id="41" xr3:uid="{47E35030-0D6E-49BB-91E5-2764FB25B40E}" name="Jan - Mar 2022" dataDxfId="492" dataCellStyle="Comma 2"/>
    <tableColumn id="43" xr3:uid="{8BC369F6-D5AE-44D3-BB3E-5BEE744D643A}" name="Apr - Jun 2022" dataDxfId="491" dataCellStyle="Comma 2"/>
    <tableColumn id="42" xr3:uid="{69C7E703-C456-42D6-991D-581A30EEA489}" name="Jul - Sep 2022" dataDxfId="490" dataCellStyle="Comma 2"/>
    <tableColumn id="37" xr3:uid="{8C37D058-3ADD-4F44-AE0C-EED782D6083C}" name="ECO measures installed" dataDxfId="489" dataCellStyle="Comma 2"/>
    <tableColumn id="38" xr3:uid="{25353C6E-D259-407D-8A3C-A0710E626064}" name="Percentage of measures installed" dataDxfId="488"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8FA4EE0-5165-481D-B7AA-1C9A5ACB5DF6}" name="Table7" displayName="Table7" ref="A7:AQ34" totalsRowShown="0" headerRowDxfId="487" dataDxfId="485" headerRowBorderDxfId="486" tableBorderDxfId="484" headerRowCellStyle="Normal 3" dataCellStyle="Normal 22">
  <autoFilter ref="A7:AQ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D98B824B-9B73-4549-B466-E985CA56BA90}" name="Obligation" dataDxfId="483" dataCellStyle="Normal 3"/>
    <tableColumn id="2" xr3:uid="{22813723-ABB5-4070-A97C-59D28F69EE73}" name="Fuel type"/>
    <tableColumn id="3" xr3:uid="{6AED478D-2D3B-463A-8BC4-D59B1A399AC7}" name="Jan - Mar 2013" dataDxfId="482" dataCellStyle="Comma 2"/>
    <tableColumn id="4" xr3:uid="{41DD4B4E-7410-4A4F-B33A-117630B89F4E}" name="Apr - Jun 2013" dataDxfId="481" dataCellStyle="Comma 2"/>
    <tableColumn id="5" xr3:uid="{7A8C75AE-9D58-429B-9837-F6E48648E547}" name="Jul - Sep 2013" dataDxfId="480" dataCellStyle="Comma 2"/>
    <tableColumn id="6" xr3:uid="{4D7C1C34-CF1D-4B14-9446-8607D1619E7C}" name="Oct - Dec 2013" dataDxfId="479" dataCellStyle="Comma 2"/>
    <tableColumn id="7" xr3:uid="{E81C75AF-75A8-4E8F-A758-2266FB95D64C}" name="Jan - Mar 2014" dataDxfId="478" dataCellStyle="Comma 2"/>
    <tableColumn id="8" xr3:uid="{8F841756-ED85-428C-BF5E-139CF2FF8B29}" name="Apr - Jun 2014" dataDxfId="477" dataCellStyle="Comma 2"/>
    <tableColumn id="9" xr3:uid="{1D59DE81-F9E8-448F-9A9D-CC63BA9617EB}" name="Jul - Sep 2014" dataDxfId="476" dataCellStyle="Comma 2"/>
    <tableColumn id="10" xr3:uid="{A9A8CE26-E2BB-4170-B449-CC46C896601F}" name="Oct - Dec 2014" dataDxfId="475" dataCellStyle="Comma 2"/>
    <tableColumn id="11" xr3:uid="{ABD64039-E213-4D5F-9B88-F554FB1229AE}" name="Jan - Mar 2015" dataDxfId="474" dataCellStyle="Comma 2"/>
    <tableColumn id="12" xr3:uid="{32F13875-37D7-4504-B401-DE161A4C6665}" name="Apr - Jun 2015" dataDxfId="473" dataCellStyle="Comma 2"/>
    <tableColumn id="13" xr3:uid="{EC1B7DC6-9E6F-4593-A1C3-DFA4800E40E4}" name="Jul - Sep 2015" dataDxfId="472" dataCellStyle="Comma 2"/>
    <tableColumn id="14" xr3:uid="{8F11BA90-9661-495C-95AB-5F1E353EE18C}" name="Oct - Dec 2015" dataDxfId="471" dataCellStyle="Comma 2"/>
    <tableColumn id="15" xr3:uid="{CB89F054-F968-40C9-A16F-AECBFA563EE0}" name="Jan - Mar 2016" dataDxfId="470" dataCellStyle="Comma 2"/>
    <tableColumn id="16" xr3:uid="{E8DB60C0-C44C-47FD-BD37-9ABEFD786922}" name="Apr - Jun 2016" dataDxfId="469" dataCellStyle="Comma 2"/>
    <tableColumn id="17" xr3:uid="{7A1C5195-B160-4B96-AB3A-0CB2D704E70C}" name="Jul - Sep 2016" dataDxfId="468" dataCellStyle="Comma 2"/>
    <tableColumn id="18" xr3:uid="{4E119216-D859-4A8B-BA42-97CE78CF4FF9}" name="Oct - Dec 2016" dataDxfId="467" dataCellStyle="Comma 2"/>
    <tableColumn id="19" xr3:uid="{16F0ACBD-EE0E-4C32-BDC1-B9FF27B65215}" name="Jan - Mar 2017" dataDxfId="466" dataCellStyle="Comma 2"/>
    <tableColumn id="20" xr3:uid="{41B553A9-1CD7-4211-BA96-2E9641A8DF03}" name="Apr - Jun 2017" dataDxfId="465" dataCellStyle="Comma 2"/>
    <tableColumn id="21" xr3:uid="{11F86813-65E7-4837-A8EA-E95A4E30B014}" name="Jul - Sep 2017" dataDxfId="464" dataCellStyle="Comma 2"/>
    <tableColumn id="22" xr3:uid="{1FB1EEBC-D5CE-417C-9D23-4D01FFA6B7D9}" name="Oct - Dec 2017" dataDxfId="463" dataCellStyle="Comma 2"/>
    <tableColumn id="23" xr3:uid="{DFACE358-AB6F-45B5-9535-9B822175979A}" name="Jan - Mar 2018" dataDxfId="462" dataCellStyle="Comma 2"/>
    <tableColumn id="24" xr3:uid="{751D40D2-4784-43B4-AE62-A2388719D5C0}" name="Apr - Jun 2018" dataDxfId="461" dataCellStyle="Comma 2"/>
    <tableColumn id="25" xr3:uid="{C290DB95-C899-409D-AFAE-921B11A6F282}" name="Jul - Sep 2018" dataDxfId="460" dataCellStyle="Comma 2"/>
    <tableColumn id="26" xr3:uid="{74F3B25F-3502-41C9-AE86-D1D6A99CA6C1}" name="Oct - Dec 2018" dataDxfId="459" dataCellStyle="Normal 22"/>
    <tableColumn id="27" xr3:uid="{094B6DDD-E508-44C9-8CCE-5382DDC5194F}" name="Jan - Mar 2019" dataDxfId="458" dataCellStyle="Normal 22"/>
    <tableColumn id="28" xr3:uid="{D6AC900C-022D-4919-8216-CA21A5792A3C}" name="Apr - Jun 2019" dataDxfId="457" dataCellStyle="Normal 22"/>
    <tableColumn id="29" xr3:uid="{4775985E-B725-46F6-A989-84F9DEED6B8F}" name="Jul - Sep 2019" dataDxfId="456" dataCellStyle="Normal 22"/>
    <tableColumn id="30" xr3:uid="{3EB7314E-86F0-4E5B-9100-CF26198F1417}" name="Oct - Dec 2019" dataDxfId="455" dataCellStyle="Normal 22"/>
    <tableColumn id="31" xr3:uid="{402C6E5E-E084-4D25-8FAB-FA351056FF02}" name="Jan - Mar 2020" dataDxfId="454" dataCellStyle="Normal 22"/>
    <tableColumn id="32" xr3:uid="{8C6E821C-2929-48D2-B41F-2BD0072604C3}" name="Apr - Jun 2020" dataDxfId="453" dataCellStyle="Normal 22"/>
    <tableColumn id="33" xr3:uid="{E3564FC6-730E-4580-8B42-D5FAC6DC5657}" name="Jul - Sep 2020" dataDxfId="452" dataCellStyle="Normal 22"/>
    <tableColumn id="34" xr3:uid="{9D6A82DA-BBC5-48A8-9967-F941208941EE}" name="Oct - Dec 2020" dataDxfId="451" dataCellStyle="Normal 22"/>
    <tableColumn id="35" xr3:uid="{4DB8FCFD-C5B3-4BD3-8E39-F0D42DCD1FE3}" name="Jan - Mar 2021" dataDxfId="450" dataCellStyle="Normal 22"/>
    <tableColumn id="36" xr3:uid="{28FEA4F3-9C15-4940-961B-3CA7BB4C96DB}" name="Apr - Jun 2021" dataDxfId="449" dataCellStyle="Normal 22"/>
    <tableColumn id="39" xr3:uid="{9AB5714B-6869-4056-8D87-63962BD61F35}" name="Jul - Sep 2021" dataDxfId="448" dataCellStyle="Normal 22"/>
    <tableColumn id="40" xr3:uid="{C5D5743E-6692-4E4E-9A42-7ED6A8FC779B}" name="Oct - Dec 2021" dataDxfId="447" dataCellStyle="Normal 22"/>
    <tableColumn id="41" xr3:uid="{A03A404E-E80A-452A-8EDD-103B6A871A57}" name="Jan - Mar 2022" dataDxfId="446" dataCellStyle="Normal 22"/>
    <tableColumn id="43" xr3:uid="{1587A024-4FDD-41B3-96B6-9D1C215B5B44}" name="Apr - Jun 2022" dataDxfId="445" dataCellStyle="Normal 22"/>
    <tableColumn id="42" xr3:uid="{311DBDFC-7EC4-459F-9E7B-A1390201B592}" name="Jul - Sep 2022" dataDxfId="444" dataCellStyle="Normal 22"/>
    <tableColumn id="37" xr3:uid="{20172B7F-994D-47A3-8335-0259FFD761EC}" name="ECO measures installed" dataDxfId="443" dataCellStyle="Comma 2"/>
    <tableColumn id="38" xr3:uid="{DED61040-0935-4628-9CF3-D57E6556CD55}" name="Percentage of measures" dataDxfId="44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T98" totalsRowShown="0" headerRowDxfId="441" dataDxfId="439" headerRowBorderDxfId="440" tableBorderDxfId="438" headerRowCellStyle="Normal 24 6" dataCellStyle="Normal 24 6">
  <autoFilter ref="A7:AT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autoFilter>
  <tableColumns count="46">
    <tableColumn id="1" xr3:uid="{C458DCB6-5AEC-41E4-AB1E-A305A7919B7C}" name="Obligation" dataDxfId="437"/>
    <tableColumn id="2" xr3:uid="{E9709A0D-B893-448D-B308-F21A4A7CBBC5}" name="Area Codes" dataDxfId="436" dataCellStyle="Normal 24 6"/>
    <tableColumn id="3" xr3:uid="{D8E56DC9-35A6-4A3B-A072-E57C6DCC1FFE}" name="Area names" dataDxfId="435" dataCellStyle="Normal 3"/>
    <tableColumn id="4" xr3:uid="{FC839E44-9989-496C-AC9D-2A30189B3A08}" name="Jan - Mar 2013" dataDxfId="434" dataCellStyle="Normal 22"/>
    <tableColumn id="5" xr3:uid="{589464D5-4320-4866-9B60-F98786F5824C}" name="Apr - Jun 2013" dataDxfId="433" dataCellStyle="Normal 22"/>
    <tableColumn id="6" xr3:uid="{1BC554AC-AC31-453A-96AC-3908585F9ABD}" name="Jul - Sep 2013" dataDxfId="432" dataCellStyle="Normal 22"/>
    <tableColumn id="7" xr3:uid="{CFCFE3FD-063A-424D-A086-A859AA407D43}" name="Oct - Dec 2013" dataDxfId="431" dataCellStyle="Normal 22"/>
    <tableColumn id="8" xr3:uid="{AD34A243-E504-4E76-A0B7-7805BDBAF32A}" name="Jan - Mar 2014" dataDxfId="430" dataCellStyle="Normal 22"/>
    <tableColumn id="9" xr3:uid="{B7676184-898C-4E6B-9FC9-B446A792BC6A}" name="Apr - Jun 2014" dataDxfId="429" dataCellStyle="Normal 22"/>
    <tableColumn id="10" xr3:uid="{9E957613-08EF-40FD-AE91-EB5BD2B0B9F1}" name="Jul - Sep 2014" dataDxfId="428" dataCellStyle="Normal 22"/>
    <tableColumn id="11" xr3:uid="{4FB2B96B-DDFC-44F9-B870-D7C76E209D41}" name="Oct - Dec 2014" dataDxfId="427" dataCellStyle="Normal 22"/>
    <tableColumn id="12" xr3:uid="{5D169D89-658A-4DAC-8AF5-32EC8BB15EC8}" name="Jan - Mar 2015" dataDxfId="426" dataCellStyle="Normal 22"/>
    <tableColumn id="13" xr3:uid="{32D0E523-FE59-4DF3-A364-047CA0287D67}" name="Apr - Jun 2015" dataDxfId="425" dataCellStyle="Normal 22"/>
    <tableColumn id="14" xr3:uid="{86034152-767E-444D-B660-5DE464737BFC}" name="Jul - Sep 2015" dataDxfId="424" dataCellStyle="Normal 22"/>
    <tableColumn id="15" xr3:uid="{E2A5CAB0-3A36-483B-A857-1BB1FDB356D9}" name="Oct - Dec 2015" dataDxfId="423" dataCellStyle="Normal 22"/>
    <tableColumn id="16" xr3:uid="{8237F32E-D716-4657-BDEB-D69034DFAFEC}" name="Jan - Mar 2016" dataDxfId="422" dataCellStyle="Normal 22"/>
    <tableColumn id="17" xr3:uid="{17A30180-0448-4EED-8AEE-B640DCD68AD0}" name="Apr - Jun 2016" dataDxfId="421" dataCellStyle="Normal 22"/>
    <tableColumn id="18" xr3:uid="{BEDFA7F0-5A40-4A11-9AA7-00DC8742C499}" name="Jul - Sep 2016" dataDxfId="420" dataCellStyle="Normal 22"/>
    <tableColumn id="19" xr3:uid="{0BF4AC46-59DB-49DE-9C11-81BA4CDD750F}" name="Oct - Dec 2016" dataDxfId="419" dataCellStyle="Normal 22"/>
    <tableColumn id="20" xr3:uid="{6A47C295-A8D4-4ADA-A14E-19F2217A68F9}" name="Jan - Mar 2017" dataDxfId="418" dataCellStyle="Normal 22"/>
    <tableColumn id="21" xr3:uid="{F1A9FE5F-3482-4722-85DA-056BD2B92BBE}" name="Apr - Jun 2017" dataDxfId="417" dataCellStyle="Normal 22"/>
    <tableColumn id="22" xr3:uid="{732FD63B-1AB7-48AA-9FAA-7D410AABE35E}" name="Jul - Sep 2017" dataDxfId="416" dataCellStyle="Normal 22"/>
    <tableColumn id="23" xr3:uid="{806C6C4E-43AC-47D4-9CC0-689E07417BE2}" name="Oct - Dec 2017" dataDxfId="415" dataCellStyle="Normal 22"/>
    <tableColumn id="24" xr3:uid="{E3D9ECDE-B53E-4A21-AA30-C53D37B359C2}" name="Jan - Mar 2018" dataDxfId="414" dataCellStyle="Normal 22"/>
    <tableColumn id="25" xr3:uid="{31A27B16-2D4A-4844-9DA2-E11410FB6640}" name="Apr - Jun 2018" dataDxfId="413" dataCellStyle="Normal 22"/>
    <tableColumn id="26" xr3:uid="{7DF6522A-9C0D-4AC1-B9C8-3666F294B8DD}" name="Jul - Sep 2018" dataDxfId="412" dataCellStyle="Normal 22"/>
    <tableColumn id="27" xr3:uid="{9BF7D6EC-8519-4627-8A56-1E0DB359CE37}" name="Oct - Dec 2018" dataDxfId="411" dataCellStyle="Normal 22"/>
    <tableColumn id="28" xr3:uid="{25D927EE-B2BB-40B7-A582-97D5EBABCCF5}" name="Jan - Mar 2019" dataDxfId="410" dataCellStyle="Normal 22"/>
    <tableColumn id="29" xr3:uid="{293A9184-F7F7-4C46-9398-F06560E8BF34}" name="Apr - Jun 2019" dataDxfId="409" dataCellStyle="Normal 22"/>
    <tableColumn id="30" xr3:uid="{59B1391E-27F3-4098-A10F-AE46F4A09BBA}" name="Jul - Sep 2019" dataDxfId="408" dataCellStyle="Normal 22"/>
    <tableColumn id="31" xr3:uid="{1299B5E6-12EB-4659-B6F8-0F356B2B3B68}" name="Oct - Dec 2019" dataDxfId="407" dataCellStyle="Normal 22"/>
    <tableColumn id="32" xr3:uid="{9243FEED-5BE8-40AF-8CE5-6F22B8B776B0}" name="Jan - Mar 2020" dataDxfId="406" dataCellStyle="Normal 22"/>
    <tableColumn id="33" xr3:uid="{49819A06-D0FB-4AF1-861A-AA68D3A8541F}" name="Apr - Jun 2020" dataDxfId="405" dataCellStyle="Normal 22"/>
    <tableColumn id="34" xr3:uid="{759C8C4A-8A75-4F70-915D-15576D2E9BE5}" name="Jul - Sep 2020" dataDxfId="404" dataCellStyle="Normal 22"/>
    <tableColumn id="35" xr3:uid="{03DFEC7F-C50F-4C6F-84B6-1693B98444B9}" name="Oct - Dec 2020" dataDxfId="403" dataCellStyle="Normal 22"/>
    <tableColumn id="36" xr3:uid="{D0684DDF-2962-462D-8942-365A70BA153B}" name="Jan - Mar 2021" dataDxfId="402" dataCellStyle="Normal 22"/>
    <tableColumn id="37" xr3:uid="{59A53A99-9C64-4FAA-BCA3-4722355CB6EB}" name="Apr - Jun 2021" dataDxfId="401" dataCellStyle="Normal 22"/>
    <tableColumn id="42" xr3:uid="{5F8982C7-A9AC-4D90-8130-937A6F8D82B9}" name="Jul - Sep 2021" dataDxfId="400" dataCellStyle="Normal 22"/>
    <tableColumn id="43" xr3:uid="{ADDFAB91-13CE-4934-A368-DF56C3AC3785}" name="Oct - Dec 2021" dataDxfId="399" dataCellStyle="Normal 22"/>
    <tableColumn id="44" xr3:uid="{7C5F4EE9-C213-4F2B-BA62-3DE92C9F2BB6}" name="Jan - Mar 2022" dataDxfId="398" dataCellStyle="Normal 22"/>
    <tableColumn id="46" xr3:uid="{93FF2424-B879-48E9-9911-0D3B69B8E2C4}" name="Apr - Jun 2022" dataDxfId="397" dataCellStyle="Normal 22"/>
    <tableColumn id="45" xr3:uid="{2E69341F-A83C-4228-BB0A-54C5BE113F71}" name="Jul - Sep 2022" dataDxfId="396" dataCellStyle="Normal 22"/>
    <tableColumn id="38" xr3:uid="{F47CC440-A5A8-4BDA-88E2-058AE85D8EC3}" name="ECO measures installed" dataDxfId="395" dataCellStyle="Normal 22"/>
    <tableColumn id="39" xr3:uid="{C84F39D0-561B-4A4B-9D13-439751FA6E49}" name="Percentage of ECO measures installed" dataDxfId="394" dataCellStyle="Normal 24 6"/>
    <tableColumn id="40" xr3:uid="{AAC18303-7799-448D-AF9A-47ED7B06A5E6}" name="Households with at least one usual resident [n1]" dataDxfId="393" dataCellStyle="Normal 24 6"/>
    <tableColumn id="41" xr3:uid="{0B03357F-D8A2-4A0C-9FB3-351288B37457}" name="ECO measures per 1,000 households" dataDxfId="392"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391" tableBorderDxfId="390"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389" dataCellStyle="Normal 24 6"/>
    <tableColumn id="2" xr3:uid="{87DEEEB8-A0D6-4DBC-88F2-71D835FBFD5A}" name="Country or Region Name" dataDxfId="388" dataCellStyle="Normal 24 6"/>
    <tableColumn id="3" xr3:uid="{572E2B43-D9AA-404C-A410-58A3FC38B93D}" name="Unitary Authorities" dataDxfId="387" dataCellStyle="Normal 24 6"/>
    <tableColumn id="4" xr3:uid="{33E53B1A-1205-4A0C-967F-5E93619F16DE}" name="Local Authorities" dataDxfId="386" dataCellStyle="Normal 24 6"/>
    <tableColumn id="5" xr3:uid="{570B4F2A-DB05-447F-A5E3-3696220C1236}" name="Carbon Saving Target (CERO)" dataDxfId="385" dataCellStyle="Normal 24 6"/>
    <tableColumn id="6" xr3:uid="{F8362647-2C5A-44C2-89D4-A44D1166AB57}" name="Carbon Savings Community (CSCO)" dataDxfId="384" dataCellStyle="Normal 24 6"/>
    <tableColumn id="7" xr3:uid="{2B0D345A-A545-4F28-A7D8-A3D8BA95B683}" name="Affordable Warmth (HHCRO)" dataDxfId="383" dataCellStyle="Normal 24 6"/>
    <tableColumn id="8" xr3:uid="{B0F42B77-1858-4A91-9036-CF813E72791F}" name="Total ECO measures installed" dataDxfId="382" dataCellStyle="Normal 24 6"/>
    <tableColumn id="9" xr3:uid="{A356D18C-E957-49E8-B241-5A1760103F77}" name="Percentage of ECO measures installed" dataDxfId="381" dataCellStyle="Normal 24 6"/>
    <tableColumn id="10" xr3:uid="{FEF2764D-B410-4E9C-A8EA-72077DEEE943}" name="Households with at least one usual resident [n9], [n10]" dataDxfId="380" dataCellStyle="Normal 24 6"/>
    <tableColumn id="11" xr3:uid="{D7F7D953-4E17-4CB9-B5E5-3A5750DF96B7}" name="ECO measures per 1,000 households" dataDxfId="379"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377" headerRowBorderDxfId="378" tableBorderDxfId="376" dataCellStyle="Normal 24 6">
  <tableColumns count="7">
    <tableColumn id="1" xr3:uid="{A90E7761-383E-447B-93BA-390C91B322F3}" name="Area Codes" dataDxfId="375" dataCellStyle="Normal 24 6"/>
    <tableColumn id="2" xr3:uid="{0AA6065E-CACD-498A-BC7D-697D3A3630E1}" name="Country or Region Name" dataDxfId="374" dataCellStyle="Normal 24 6"/>
    <tableColumn id="3" xr3:uid="{CFD9F82A-B1AB-47C6-872B-EC30246E4F43}" name="Unitary Authorities" dataDxfId="373" dataCellStyle="Normal 24 6"/>
    <tableColumn id="4" xr3:uid="{593F2419-7352-443A-9381-A0BCB6C2F570}" name="Local Authorities" dataDxfId="372" dataCellStyle="Normal 24 6"/>
    <tableColumn id="5" xr3:uid="{F3D00BDA-DF23-4006-A490-4BA615B3EF19}" name="Affordable Warmth (HHCRO)" dataDxfId="371" dataCellStyle="Normal 24 6"/>
    <tableColumn id="6" xr3:uid="{7D452F96-1A52-426A-9E63-219EEF52A25D}" name="of which_x000a_Flex _x000a_[n10], [n11]" dataDxfId="370" dataCellStyle="Normal 24 6"/>
    <tableColumn id="7" xr3:uid="{BC5B4F23-E12C-445A-9EDB-41699BD0EFAD}" name="Percentage of Flex measures installed" dataDxfId="369"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68" dataDxfId="366" headerRowBorderDxfId="367" tableBorderDxfId="365"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64" dataCellStyle="Normal 26 2 7 3"/>
    <tableColumn id="2" xr3:uid="{E8813CF3-1649-4ABC-8363-F0AB5BF7CF4E}" name="Parliamentary Constituency Name" dataDxfId="363" dataCellStyle="Normal 26 2 7 3"/>
    <tableColumn id="3" xr3:uid="{9BDF7ED5-BC71-4A75-9901-C47AA01CC7E6}" name="Carbon Saving Target (CERO)" dataDxfId="362" dataCellStyle="Normal 2 2 3"/>
    <tableColumn id="4" xr3:uid="{1202BA38-715D-4EE3-9734-6CA0098DEF10}" name="Carbon Savings Community (CSCO)" dataDxfId="361" dataCellStyle="Normal 2 2 3"/>
    <tableColumn id="5" xr3:uid="{5EE15F19-8CEC-433E-8083-35BD2951D37A}" name="Affordable Warmth (HHCRO)" dataDxfId="360" dataCellStyle="Normal 2 2 3"/>
    <tableColumn id="6" xr3:uid="{4481A69F-3CA3-4C7A-9B21-078E04B7174C}" name="Total ECO measures installed" dataDxfId="359" dataCellStyle="Normal 2 2 3"/>
    <tableColumn id="7" xr3:uid="{4540EF7E-E09B-4457-B6DB-38478A7CB146}" name="Households with at least one usual resident [n1], [n2]" dataDxfId="358" dataCellStyle="Normal 26 2 7 3"/>
    <tableColumn id="8" xr3:uid="{6923477F-CD19-4EAF-A0D3-38403F226625}" name="ECO measures per 1,000 households" dataDxfId="357"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S20" totalsRowShown="0" dataDxfId="355" headerRowBorderDxfId="356" tableBorderDxfId="354" dataCellStyle="Normal 24 6">
  <autoFilter ref="A7:AS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A8D7306C-4799-46A9-B3BD-F2D1BB9FFA2F}" name="Area Codes" dataDxfId="353" dataCellStyle="Normal 24 6"/>
    <tableColumn id="2" xr3:uid="{AA0FCB3A-07D1-4498-B6EF-45D63A485A44}" name="Area names" dataDxfId="352" dataCellStyle="Normal 3"/>
    <tableColumn id="3" xr3:uid="{4DEDE89F-DDC2-4027-A33A-B7D957D9168F}" name="Jan - Mar 2013" dataDxfId="351" dataCellStyle="Normal 24 6"/>
    <tableColumn id="4" xr3:uid="{D3A16554-5265-4242-98B3-897ED227F8BE}" name="Apr - Jun 2013" dataDxfId="350" dataCellStyle="Normal 24 6"/>
    <tableColumn id="5" xr3:uid="{05DDB664-00FA-45FC-BB6F-E6DF2BD9C99C}" name="Jul - Sep 2013" dataDxfId="349" dataCellStyle="Normal 24 6"/>
    <tableColumn id="6" xr3:uid="{3E05DA93-92E6-4C77-AF4F-FC5C1982DF5F}" name="Oct - Dec 2013" dataDxfId="348" dataCellStyle="Normal 24 6"/>
    <tableColumn id="7" xr3:uid="{554372D1-CBF0-4A38-9332-3281CF411B15}" name="Jan - Mar 2014" dataDxfId="347" dataCellStyle="Normal 24 6"/>
    <tableColumn id="8" xr3:uid="{0D54E3D1-1197-4A11-B970-BC9835F5F64C}" name="Apr - Jun 2014" dataDxfId="346" dataCellStyle="Normal 24 6"/>
    <tableColumn id="9" xr3:uid="{5CC67A3C-3299-4ABA-910A-96F85BA05FDA}" name="Jul - Sep 2014" dataDxfId="345" dataCellStyle="Normal 24 6"/>
    <tableColumn id="10" xr3:uid="{03F0D383-1883-450B-8853-87316ADB75CC}" name="Oct - Dec 2014" dataDxfId="344" dataCellStyle="Normal 24 6"/>
    <tableColumn id="11" xr3:uid="{C0FFA4E0-A09E-4A1A-98BB-E69B2342F1EC}" name="Jan - Mar 2015" dataDxfId="343" dataCellStyle="Normal 24 6"/>
    <tableColumn id="12" xr3:uid="{F4E4D411-31B3-4350-8C20-BFA6A2928F40}" name="Apr - Jun 2015" dataDxfId="342" dataCellStyle="Normal 24 6"/>
    <tableColumn id="13" xr3:uid="{C8004F9B-1207-4D45-945A-7D3F386D28AF}" name="Jul - Sep 2015" dataDxfId="341" dataCellStyle="Normal 24 6"/>
    <tableColumn id="14" xr3:uid="{24867723-6483-4867-96FE-37091C068B72}" name="Oct - Dec 2015" dataDxfId="340" dataCellStyle="Normal 24 6"/>
    <tableColumn id="15" xr3:uid="{A9FE04A0-5FE4-42F9-8C2F-7C0510AC1819}" name="Jan - Mar 2016" dataDxfId="339" dataCellStyle="Normal 24 6"/>
    <tableColumn id="16" xr3:uid="{56A0B367-8235-4881-8883-F3DDBF893A9F}" name="Apr - Jun 2016" dataDxfId="338" dataCellStyle="Normal 24 6"/>
    <tableColumn id="17" xr3:uid="{F6B463B4-073D-4DF5-8DE7-5FC8C16F18F6}" name="Jul - Sep 2016" dataDxfId="337" dataCellStyle="Normal 24 6"/>
    <tableColumn id="18" xr3:uid="{69473D25-50A2-4DEC-8F67-78F364E869CA}" name="Oct - Dec 2016" dataDxfId="336" dataCellStyle="Normal 24 6"/>
    <tableColumn id="19" xr3:uid="{A3D833E8-2C8A-4F7E-9E15-254D7815D643}" name="Jan - Mar 2017" dataDxfId="335" dataCellStyle="Normal 24 6"/>
    <tableColumn id="20" xr3:uid="{37FA6F1E-F960-470C-932D-D24CD9BC33ED}" name="Apr - Jun 2017" dataDxfId="334" dataCellStyle="Normal 24 6"/>
    <tableColumn id="21" xr3:uid="{AE2EAE1C-1101-4A78-ACB3-6BE1E70BDA90}" name="Jul - Sep 2017" dataDxfId="333" dataCellStyle="Normal 24 6"/>
    <tableColumn id="22" xr3:uid="{EC3677E4-0BDB-41AB-8E8E-0E89A8B6F937}" name="Oct - Dec 2017" dataDxfId="332" dataCellStyle="Normal 24 6"/>
    <tableColumn id="23" xr3:uid="{B33BCD77-2A24-46B3-A8FB-E4B961FAD8A9}" name="Jan - Mar 2018" dataDxfId="331" dataCellStyle="Normal 24 6"/>
    <tableColumn id="24" xr3:uid="{C4F01E47-BEED-47ED-942F-ECD69549476F}" name="Apr - Jun 2018" dataDxfId="330" dataCellStyle="Normal 24 6"/>
    <tableColumn id="25" xr3:uid="{98E99EFB-47B2-4675-B497-740637901510}" name="Jul - Sep 2018" dataDxfId="329" dataCellStyle="Normal 24 6"/>
    <tableColumn id="26" xr3:uid="{95EC2B2F-C84E-445B-A1DF-ABBB39F82230}" name="Oct - Dec 2018" dataDxfId="328" dataCellStyle="Normal 24 6"/>
    <tableColumn id="27" xr3:uid="{76B0CF32-F2C8-462A-A211-5F175F88E15C}" name="Jan - Mar 2019" dataDxfId="327" dataCellStyle="Normal 24 6"/>
    <tableColumn id="28" xr3:uid="{FCFF9C3B-A6DA-4920-9139-0601799A7153}" name="Apr - Jun 2019" dataDxfId="326" dataCellStyle="Normal 24 6"/>
    <tableColumn id="29" xr3:uid="{94E5CDA9-6DB4-471E-80B1-2390F0B90CB9}" name="Jul - Sep 2019" dataDxfId="325" dataCellStyle="Normal 24 6"/>
    <tableColumn id="30" xr3:uid="{1B2D426E-0415-4B0C-AF8B-E31DA2553149}" name="Oct - Dec 2019" dataDxfId="324" dataCellStyle="Normal 24 6"/>
    <tableColumn id="31" xr3:uid="{47B14FA8-929C-4683-9411-F4A5E29ADC47}" name="Jan - Mar 2020" dataDxfId="323" dataCellStyle="Normal 24 6"/>
    <tableColumn id="32" xr3:uid="{EB22D4C4-B99A-41A1-B56A-C3FF627F6E14}" name="Apr - Jun 2020" dataDxfId="322" dataCellStyle="Normal 24 6"/>
    <tableColumn id="33" xr3:uid="{8C395563-2CF7-40E9-ACCB-3B9A094B7965}" name="Jul - Sep 2020" dataDxfId="321" dataCellStyle="Normal 24 6"/>
    <tableColumn id="34" xr3:uid="{BFE8BB0A-8CC2-4FDC-BCFF-0E4C45558A66}" name="Oct - Dec 2020" dataDxfId="320" dataCellStyle="Normal 24 6"/>
    <tableColumn id="35" xr3:uid="{FBE74C2E-6EC4-473B-9A40-E224BDBE23EF}" name="Jan - Mar 2021" dataDxfId="319" dataCellStyle="Normal 24 6"/>
    <tableColumn id="36" xr3:uid="{C6BB6B97-6749-4777-A754-1639A60F2A7A}" name="Apr - Jun 2021" dataDxfId="318" dataCellStyle="Normal 24 6"/>
    <tableColumn id="41" xr3:uid="{F931C7C0-442E-4E88-8583-19FA89F4B566}" name="Jul - Sep 2021" dataDxfId="317" dataCellStyle="Normal 24 6"/>
    <tableColumn id="42" xr3:uid="{DA4EFBD6-5C6E-4FAD-9CA3-AAD7974E708F}" name="Oct - Dec 2021" dataDxfId="316" dataCellStyle="Normal 24 6"/>
    <tableColumn id="43" xr3:uid="{8E4A7075-C882-4E8E-80AD-7E4191949750}" name="Jan - Mar 2022" dataDxfId="315" dataCellStyle="Normal 24 6"/>
    <tableColumn id="44" xr3:uid="{BA57433B-B54C-455A-BBCA-C273EDCF8654}" name="Apr - Jun 2022" dataDxfId="314" dataCellStyle="Normal 24 6"/>
    <tableColumn id="45" xr3:uid="{F11C99A2-D529-4F05-A393-254ECDADF998}" name="Jul - Sep 2022" dataDxfId="313" dataCellStyle="Normal 24 6"/>
    <tableColumn id="37" xr3:uid="{2CBD7C66-EC4A-4FAB-9AAD-F7906286644E}" name="Households in receipt of ECO measures" dataDxfId="312" dataCellStyle="Normal 24 6"/>
    <tableColumn id="38" xr3:uid="{F96423E6-908C-4FC5-8A84-8F733B69AC8D}" name="Percentage of households in receipt of ECO measures" dataDxfId="311" dataCellStyle="Normal 24 6"/>
    <tableColumn id="39" xr3:uid="{A64CF72A-862D-4360-B6F8-4862AA5A8642}" name="Households with at least one usual resident [n1]" dataDxfId="310" dataCellStyle="Normal 24 6"/>
    <tableColumn id="40" xr3:uid="{1538CBA9-29B8-464C-BE1E-08ED4C713DE6}" name="Households in receipt of ECO measures per 1,000 households" dataDxfId="309" dataCellStyle="Normal 24 6"/>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Q25" totalsRowShown="0" headerRowDxfId="308" dataDxfId="306" headerRowBorderDxfId="307" tableBorderDxfId="305" headerRowCellStyle="Normal 3" dataCellStyle="Comma 2">
  <autoFilter ref="A7:AQ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F89D8E01-C165-48D7-A80F-3642B8D39859}" name="Obligation" dataDxfId="304"/>
    <tableColumn id="2" xr3:uid="{519A8221-9BF4-430B-B51E-BEDBD55C06DC}" name="Property type [n1]" dataDxfId="303" dataCellStyle="Normal 10"/>
    <tableColumn id="3" xr3:uid="{A779A7A0-CF19-4B47-B403-D52C8187849F}" name="Jan - Mar 2013" dataDxfId="302" dataCellStyle="Comma 2"/>
    <tableColumn id="4" xr3:uid="{0FA9FBD9-E227-4A79-B03F-E1A4C155AF5A}" name="Apr - Jun 2013" dataDxfId="301" dataCellStyle="Comma 2"/>
    <tableColumn id="5" xr3:uid="{42E4D465-41B8-4EB5-835F-5DC23317C0A7}" name="Jul - Sep 2013" dataDxfId="300" dataCellStyle="Comma 2"/>
    <tableColumn id="6" xr3:uid="{CC1A8FEC-9882-4015-93CF-2F56DAF1AC7C}" name="Oct - Dec 2013" dataDxfId="299" dataCellStyle="Comma 2"/>
    <tableColumn id="7" xr3:uid="{12D1F93F-282A-4D4E-9E33-55DCCDE5570E}" name="Jan - Mar 2014" dataDxfId="298" dataCellStyle="Comma 2"/>
    <tableColumn id="8" xr3:uid="{F9738892-34B4-452C-AC27-CA0A0D61C480}" name="Apr - Jun 2014" dataDxfId="297" dataCellStyle="Comma 2"/>
    <tableColumn id="9" xr3:uid="{56BC5583-8A53-47A2-BB72-508FA723D13F}" name="Jul - Sep 2014" dataDxfId="296" dataCellStyle="Comma 2"/>
    <tableColumn id="10" xr3:uid="{C0E62355-5B68-48C6-9968-FE154707847F}" name="Oct - Dec 2014" dataDxfId="295" dataCellStyle="Comma 2"/>
    <tableColumn id="11" xr3:uid="{E15C3A22-9588-4901-9C03-ACE6A8F5042C}" name="Jan - Mar 2015" dataDxfId="294" dataCellStyle="Comma 2"/>
    <tableColumn id="12" xr3:uid="{51DA5E23-6274-4026-8581-0C4160047F94}" name="Apr - Jun 2015" dataDxfId="293" dataCellStyle="Comma 2"/>
    <tableColumn id="13" xr3:uid="{5521F4E9-4AF4-4C9E-AEC3-E3071E9825C5}" name="Jul - Sep 2015" dataDxfId="292" dataCellStyle="Comma 2"/>
    <tableColumn id="14" xr3:uid="{45A00F5C-D665-44B5-ACC0-F1060425A301}" name="Oct - Dec 2015" dataDxfId="291" dataCellStyle="Comma 2"/>
    <tableColumn id="15" xr3:uid="{8214EDAD-CB42-486D-8864-D1BACE1D812E}" name="Jan - Mar 2016" dataDxfId="290" dataCellStyle="Comma 2"/>
    <tableColumn id="16" xr3:uid="{B7E3A5D6-8420-4BF3-8E86-4AD35E5B4A1A}" name="Apr - Jun 2016" dataDxfId="289" dataCellStyle="Comma 2"/>
    <tableColumn id="17" xr3:uid="{80DBD3B9-D9CB-4B81-88B9-0ECBD34B64A6}" name="Jul - Sep 2016" dataDxfId="288" dataCellStyle="Comma 2"/>
    <tableColumn id="18" xr3:uid="{631136A6-F80B-428C-8B9C-6FB7B55B66B3}" name="Oct - Dec 2016" dataDxfId="287" dataCellStyle="Comma 2"/>
    <tableColumn id="19" xr3:uid="{4EE9B6D0-52AE-432B-929D-09CDCA4FC3F5}" name="Jan - Mar 2017" dataDxfId="286" dataCellStyle="Comma 2"/>
    <tableColumn id="20" xr3:uid="{5FF10C10-4827-4974-9BC9-F86C75AD738F}" name="Apr - Jun 2017" dataDxfId="285" dataCellStyle="Comma 2"/>
    <tableColumn id="21" xr3:uid="{4BC218F5-1821-496E-9D3B-C0067E847C8B}" name="Jul - Sep 2017" dataDxfId="284" dataCellStyle="Comma 2"/>
    <tableColumn id="22" xr3:uid="{165EE75D-6A60-484F-B390-DF451AFFE735}" name="Oct - Dec 2017" dataDxfId="283" dataCellStyle="Comma 2"/>
    <tableColumn id="23" xr3:uid="{E3E46000-D01B-4EC9-B639-AE015E5CFAFC}" name="Jan - Mar 2018" dataDxfId="282" dataCellStyle="Comma 2"/>
    <tableColumn id="24" xr3:uid="{5B909325-2FB7-4A34-97A3-628B1F716E1E}" name="Apr - Jun 2018" dataDxfId="281" dataCellStyle="Comma 2"/>
    <tableColumn id="25" xr3:uid="{05BB897A-79F2-4354-AC08-122D3C7C4CEC}" name="Jul - Sep 2018" dataDxfId="280" dataCellStyle="Comma 2"/>
    <tableColumn id="26" xr3:uid="{F2146026-8D9F-4A01-B5A9-399462D8A868}" name="Oct - Dec 2018" dataDxfId="279" dataCellStyle="Comma 2"/>
    <tableColumn id="27" xr3:uid="{19CD1DA4-E340-4E23-BF86-30998E7D9525}" name="Jan - Mar 2019" dataDxfId="278" dataCellStyle="Comma 2"/>
    <tableColumn id="28" xr3:uid="{E4F3CDB8-23F5-4554-BAE4-0502F058A166}" name="Apr - Jun 2019" dataDxfId="277" dataCellStyle="Comma 2"/>
    <tableColumn id="29" xr3:uid="{35447263-1B3C-4927-BCDD-5FF44ACC6501}" name="Jul - Sep 2019" dataDxfId="276" dataCellStyle="Comma 2"/>
    <tableColumn id="30" xr3:uid="{EED7040C-110A-4B3B-B485-46A37CBF033C}" name="Oct - Dec 2019" dataDxfId="275" dataCellStyle="Comma 2"/>
    <tableColumn id="31" xr3:uid="{6725B5DC-D449-41B1-A74D-9594832FB779}" name="Jan - Mar 2020" dataDxfId="274" dataCellStyle="Comma 2"/>
    <tableColumn id="32" xr3:uid="{5A770501-A97D-4BEB-AB6B-1682D2737F8A}" name="Apr - Jun 2020" dataDxfId="273" dataCellStyle="Comma 2"/>
    <tableColumn id="33" xr3:uid="{A34AEC59-6E3A-4149-A71A-D7543C6627D2}" name="Jul - Sep 2020" dataDxfId="272" dataCellStyle="Comma 2"/>
    <tableColumn id="34" xr3:uid="{0559541C-D094-4C3F-B0F4-AF885FB80FC8}" name="Oct - Dec 2020" dataDxfId="271" dataCellStyle="Comma 2"/>
    <tableColumn id="35" xr3:uid="{265CB547-4A76-47B0-AFF5-803702A3C798}" name="Jan - Mar 2021" dataDxfId="270" dataCellStyle="Comma 2"/>
    <tableColumn id="36" xr3:uid="{5E2B64AE-D910-46F4-AE3B-922DDE3C596E}" name="Apr - Jun 2021" dataDxfId="269" dataCellStyle="Comma 2"/>
    <tableColumn id="39" xr3:uid="{923E30AE-745C-42BB-94B3-FE859AF5A120}" name="Jul - Sep 2021" dataDxfId="268" dataCellStyle="Comma 2"/>
    <tableColumn id="40" xr3:uid="{DF442131-3011-44B1-BFFD-BE7234E708EC}" name="Oct - Dec 2021" dataDxfId="267" dataCellStyle="Comma 2"/>
    <tableColumn id="41" xr3:uid="{5DFB6375-BA4E-46D2-857C-1319825EA99D}" name="Jan - Mar 2022" dataDxfId="266" dataCellStyle="Comma 2"/>
    <tableColumn id="42" xr3:uid="{6FA6A476-C53D-4F54-B6A2-CB95F8B363F6}" name="Apr - Jun 2022" dataDxfId="265" dataCellStyle="Comma 2"/>
    <tableColumn id="43" xr3:uid="{5712184C-CD1E-47C6-8FB6-52CCD5926709}" name="Jul - Sep 2022" dataDxfId="264" dataCellStyle="Comma 2"/>
    <tableColumn id="37" xr3:uid="{EFF961E1-0E72-4412-9075-DEB9A985ACA9}" name="Households in receipt of ECO measures" dataDxfId="263" dataCellStyle="Comma 2"/>
    <tableColumn id="38" xr3:uid="{00F43A63-B78C-4A4F-B68D-D3FC20FB3F5E}" name="Valid percentage of households [n2]" dataDxfId="262" dataCellStyle="Normal 10"/>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Q21" totalsRowShown="0" headerRowDxfId="261" dataDxfId="259" headerRowBorderDxfId="260" headerRowCellStyle="Normal 3">
  <autoFilter ref="A7:AQ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BA117F43-A171-4BB2-8EFB-8FD0C6FE9850}" name="Obligation"/>
    <tableColumn id="2" xr3:uid="{526C9267-4427-42F9-8AE4-73CF9A1D641D}" name="Tenure" dataDxfId="258" dataCellStyle="Normal 10"/>
    <tableColumn id="3" xr3:uid="{B293B126-6B79-41AD-BB67-4B1E788490A5}" name="Jan - Mar 2013" dataDxfId="257"/>
    <tableColumn id="4" xr3:uid="{5AC20B77-F2D9-4CF9-8BCA-FF713E624068}" name="Apr - Jun 2013" dataDxfId="256"/>
    <tableColumn id="5" xr3:uid="{1BA867BF-34AC-48A3-9334-65356D37CB8A}" name="Jul - Sep 2013" dataDxfId="255"/>
    <tableColumn id="6" xr3:uid="{BF648E20-AEF9-4B6C-B60B-FA686F6C8025}" name="Oct - Dec 2013" dataDxfId="254"/>
    <tableColumn id="7" xr3:uid="{0B7B198E-99C3-4C7D-8365-B66668C6E92B}" name="Jan - Mar 2014" dataDxfId="253"/>
    <tableColumn id="8" xr3:uid="{31F71A0C-0978-480C-8645-D449075061AE}" name="Apr - Jun 2014" dataDxfId="252"/>
    <tableColumn id="9" xr3:uid="{6C5D1FED-0B37-4D81-837C-831D67491E63}" name="Jul - Sep 2014" dataDxfId="251"/>
    <tableColumn id="10" xr3:uid="{38D964CF-B2E1-4FF3-9B33-DDDCD89D7B96}" name="Oct - Dec 2014" dataDxfId="250"/>
    <tableColumn id="11" xr3:uid="{99B5CFDB-F9F2-4582-A248-1A572E9FB728}" name="Jan - Mar 2015" dataDxfId="249"/>
    <tableColumn id="12" xr3:uid="{4770C026-1F59-46D4-A585-DB3E1B6A5830}" name="Apr - Jun 2015" dataDxfId="248"/>
    <tableColumn id="13" xr3:uid="{3248A3DF-E5D6-446A-AEB3-FB8A11CB57DF}" name="Jul - Sep 2015" dataDxfId="247"/>
    <tableColumn id="14" xr3:uid="{50FC15ED-6754-4E89-9BE3-17F235800369}" name="Oct - Dec 2015" dataDxfId="246"/>
    <tableColumn id="15" xr3:uid="{193CFF02-04BB-4711-889B-A0DAA4F378E3}" name="Jan - Mar 2016" dataDxfId="245"/>
    <tableColumn id="16" xr3:uid="{8914EE0E-4D64-42F2-8CB2-EB61359B6CF8}" name="Apr - Jun 2016" dataDxfId="244"/>
    <tableColumn id="17" xr3:uid="{EE06BCC3-3C00-4C92-B9D1-F7E16F71AB93}" name="Jul - Sep 2016" dataDxfId="243"/>
    <tableColumn id="18" xr3:uid="{B0F5D284-D8F0-461E-A61E-7F910C00D24D}" name="Oct - Dec 2016" dataDxfId="242"/>
    <tableColumn id="19" xr3:uid="{0FBC2E4E-FBDC-4FC4-BFB8-ACF13FE8B609}" name="Jan - Mar 2017" dataDxfId="241"/>
    <tableColumn id="20" xr3:uid="{80E482AA-A41C-49B4-92F8-54EA6CA732DD}" name="Apr - Jun 2017" dataDxfId="240"/>
    <tableColumn id="21" xr3:uid="{99B96449-40E8-4C01-AA04-614605A03018}" name="Jul - Sep 2017" dataDxfId="239"/>
    <tableColumn id="22" xr3:uid="{AFEF2D83-57C5-4D0F-B6CF-4B3AAC3DDBF9}" name="Oct - Dec 2017" dataDxfId="238"/>
    <tableColumn id="23" xr3:uid="{48F25E74-6DA9-453F-873F-DE7C841468AB}" name="Jan - Mar 2018" dataDxfId="237"/>
    <tableColumn id="24" xr3:uid="{6BBEB417-F75C-4335-9EE6-BECF49BCF3B7}" name="Apr - Jun 2018" dataDxfId="236"/>
    <tableColumn id="25" xr3:uid="{49DBC455-EF04-41B0-B28B-6DA2B9C7841E}" name="Jul - Sep 2018" dataDxfId="235"/>
    <tableColumn id="26" xr3:uid="{3B1529F5-850F-4C98-9217-4222FC4BB6C4}" name="Oct - Dec 2018" dataDxfId="234"/>
    <tableColumn id="27" xr3:uid="{C3447791-1F29-4CBC-B750-665D0A24480E}" name="Jan - Mar 2019" dataDxfId="233"/>
    <tableColumn id="28" xr3:uid="{CFC2C895-5723-4EDF-8660-66BF2A5FB102}" name="Apr - Jun 2019" dataDxfId="232"/>
    <tableColumn id="29" xr3:uid="{20F92286-758D-47BA-B4D3-01965EDA97B4}" name="Jul - Sep 2019" dataDxfId="231"/>
    <tableColumn id="30" xr3:uid="{C0ACC10C-6DC8-489F-9F8B-5DE0EDCE2C76}" name="Oct - Dec 2019" dataDxfId="230"/>
    <tableColumn id="31" xr3:uid="{958F9489-DE2C-4749-94D5-DFD8940898D9}" name="Jan - Mar 2020" dataDxfId="229"/>
    <tableColumn id="32" xr3:uid="{F78775D2-98DD-4827-964B-93E067271AF9}" name="Apr - Jun 2020" dataDxfId="228"/>
    <tableColumn id="33" xr3:uid="{1F19CD17-03AF-4147-9641-505AEDF9CA8F}" name="Jul - Sep 2020" dataDxfId="227"/>
    <tableColumn id="34" xr3:uid="{204265E5-54F7-4296-A6F4-80A47A3E07A8}" name="Oct - Dec 2020" dataDxfId="226"/>
    <tableColumn id="35" xr3:uid="{E9622AB1-468F-4688-A858-E2E5BA0376F6}" name="Jan - Mar 2021" dataDxfId="225"/>
    <tableColumn id="36" xr3:uid="{87BB9825-3151-4FEB-83A6-5E8E80540187}" name="Apr - Jun 2021" dataDxfId="224"/>
    <tableColumn id="39" xr3:uid="{524283B8-394C-4A9D-9756-0834F0DD61F2}" name="Jul - Sep 2021" dataDxfId="223"/>
    <tableColumn id="40" xr3:uid="{A475527A-6C28-44EC-BC32-4A0CCAAC000C}" name="Oct - Dec 2021" dataDxfId="222"/>
    <tableColumn id="41" xr3:uid="{A16906DA-3E85-4C5B-860F-57E385F2CA2E}" name="Jan - Mar 2022" dataDxfId="221"/>
    <tableColumn id="42" xr3:uid="{C71CAE6D-4AD1-41B1-A181-C4EE5F1A118E}" name="Apr - Jun 2022" dataDxfId="220"/>
    <tableColumn id="43" xr3:uid="{74744994-E90E-457E-AFE4-CECC71B8BDE7}" name="Jul - Sep 2022" dataDxfId="219"/>
    <tableColumn id="37" xr3:uid="{5DA98D6A-F946-48F6-B4C9-AB357362265B}" name="Households in receipt of ECO measures" dataDxfId="218"/>
    <tableColumn id="38" xr3:uid="{E5A1ABD9-CB8E-48E1-8C42-C5B2FA8C182B}" name="Valid percentage of households [n1]" dataDxfId="217"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26" totalsRowShown="0" headerRowDxfId="691" dataDxfId="689" headerRowBorderDxfId="690" tableBorderDxfId="688" headerRowCellStyle="Normal 3" dataCellStyle="Normal 22">
  <autoFilter ref="A7:G126"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687"/>
    <tableColumn id="2" xr3:uid="{DB941907-5423-4ED7-AC58-D0D8AFF35DA8}" name="ECO_x000a_[n2]" dataDxfId="686"/>
    <tableColumn id="3" xr3:uid="{55B0D656-DB86-403C-BF42-FA83B7BCC16B}" name="Cashback_x000a_[n3]" dataDxfId="685" dataCellStyle="Normal 22"/>
    <tableColumn id="4" xr3:uid="{6DA275EE-C6EB-46ED-8869-76A84261D2DC}" name="Green Deal Finance Plans_x000a_[n4]" dataDxfId="684" dataCellStyle="Normal 22"/>
    <tableColumn id="5" xr3:uid="{0B740A6A-9FC3-47FA-AE35-AF87B594E9B5}" name="Green Deal Home Improvement Fund_x000a_[n2], [n5]" dataDxfId="683" dataCellStyle="Normal 22"/>
    <tableColumn id="6" xr3:uid="{0D23DD5D-A313-4778-A929-CB1F2C87E452}" name="Green Deal Communities _x000a_[n6], [n7]" dataDxfId="682" dataCellStyle="Normal 22"/>
    <tableColumn id="7" xr3:uid="{C173F65F-043D-48E4-8139-34B16F71DEB3}" name="Total number of individual households" dataDxfId="681"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6" tableBorderDxfId="215">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4" dataCellStyle="Normal 24 6"/>
    <tableColumn id="2" xr3:uid="{31A31EB1-CC49-42CA-96DB-5B2C9426EA18}" name="Country or Region Name" dataDxfId="213" dataCellStyle="Normal 24 6"/>
    <tableColumn id="3" xr3:uid="{974EEEE9-444A-4937-AE38-5D4417D02634}" name="Unitary Authorities" dataDxfId="212" dataCellStyle="Normal 24 6"/>
    <tableColumn id="4" xr3:uid="{8D439533-CDBB-4A6A-9C47-107D56628C2A}" name="Local Authorities" dataDxfId="211" dataCellStyle="Normal 24 6"/>
    <tableColumn id="5" xr3:uid="{BC11BAAA-E6FC-498B-9342-E413AA3DB8EE}" name="Households in receipt of ECO measures" dataDxfId="210" dataCellStyle="Normal 24 6"/>
    <tableColumn id="6" xr3:uid="{31753E1E-846F-460C-9353-E273BC826797}" name="Percentage of households in receipt of ECO measures" dataDxfId="209" dataCellStyle="Normal 24 6"/>
    <tableColumn id="7" xr3:uid="{3DD13E2A-AB9B-4F28-8957-42CFBA081109}" name="Households with at least one usual resident _x000a_[n9], [n10]" dataDxfId="208" dataCellStyle="Normal 24 6"/>
    <tableColumn id="8" xr3:uid="{A5360F66-E843-4F8D-9A89-AA87D80E6F1D}" name="Households in receipt of ECO measures per 1,000 households" dataDxfId="207" dataCellStyle="Normal 26 2 4 2 3 2"/>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6" tableBorderDxfId="205">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4" dataCellStyle="Normal 26 2 4 2 3 2"/>
    <tableColumn id="2" xr3:uid="{36766319-D59D-4E3C-BBDB-DCF47485E37E}" name="Parliamentary Constituency Name" dataDxfId="203" dataCellStyle="Normal 26 2 4 2 3 2"/>
    <tableColumn id="3" xr3:uid="{3CF87CEC-C5E4-462C-BCEC-BAF9BE4C828B}" name="Households in receipt of ECO measures" dataDxfId="202" dataCellStyle="Normal 2 2 3"/>
    <tableColumn id="4" xr3:uid="{D0817223-9B57-4C2E-99FB-3A34114D4F1E}" name="Households with at least one usual resident _x000a_[n1], [n2]" dataDxfId="201" dataCellStyle="Normal 26 2 4 2 3 2"/>
    <tableColumn id="5" xr3:uid="{67B979D3-8F6D-44FB-BB81-BB1D24DC4A0E}" name="Households in receipt of ECO measures per 1,000 households" dataDxfId="200"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199" headerRowBorderDxfId="198" tableBorderDxfId="197">
  <autoFilter ref="A6:C108" xr:uid="{9547E55C-6340-46CF-9761-29E91807EA5E}">
    <filterColumn colId="0" hiddenButton="1"/>
    <filterColumn colId="1" hiddenButton="1"/>
    <filterColumn colId="2" hiddenButton="1"/>
  </autoFilter>
  <tableColumns count="3">
    <tableColumn id="1" xr3:uid="{AC1519BE-6D4F-4E67-BDE1-8F3524C88BCD}" name="Month" dataDxfId="196" dataCellStyle="Normal 10"/>
    <tableColumn id="2" xr3:uid="{19FE235D-4C03-4D0F-B1EC-217C23B09C63}" name="Number of auctions" dataDxfId="195" dataCellStyle="Normal 5"/>
    <tableColumn id="3" xr3:uid="{C68FD827-5DC9-4262-9229-D49E6B0C477D}" name="Total amount traded" dataDxfId="194" dataCellStyle="Percent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3" dataDxfId="192" tableBorderDxfId="191"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0" dataCellStyle="Normal 2"/>
    <tableColumn id="2" xr3:uid="{3FFB1AAF-D26F-478F-BD3F-A3386557E5A9}" name="Carbon Saving Target (CERO) Measures" dataDxfId="189"/>
    <tableColumn id="3" xr3:uid="{10F88CE3-FB65-4489-BDF4-F1043B0CA1CA}" name="CERO measures traded through brokerage" dataDxfId="188"/>
    <tableColumn id="4" xr3:uid="{2C66985C-E38F-4CC6-B5DD-6C1CB9C56A8C}" name="Percentage of CERO measures traded through brokerage" dataDxfId="187"/>
    <tableColumn id="5" xr3:uid="{8C2F9500-A805-4B4C-B793-432B09E0DB30}" name="Carbon Savings Community (CSCO) measures" dataDxfId="186"/>
    <tableColumn id="6" xr3:uid="{2DCEEEA2-C091-45F7-8E76-C18E904D852A}" name="CSCO measures traded through brokerage" dataDxfId="185"/>
    <tableColumn id="7" xr3:uid="{43DB647F-4CC3-4C61-ADF8-78E794656F0B}" name="Percentage of CSCO measures traded through brokerage" dataDxfId="184"/>
    <tableColumn id="8" xr3:uid="{92086CD8-C5A6-432A-A4E3-DBD238208395}" name="Affordable Warmth (HHCRO) measures" dataDxfId="183" dataCellStyle="Normal 22"/>
    <tableColumn id="9" xr3:uid="{E871F04D-FF6A-4534-A39B-666B3C178110}" name="HHCRO measures traded through brokerage" dataDxfId="182" dataCellStyle="Normal 3"/>
    <tableColumn id="10" xr3:uid="{804DBA23-400E-4EAE-93B3-7D4C688A112B}" name="% of HHCRO measures traded through brokerage" dataDxfId="181" dataCellStyle="Normal 3"/>
    <tableColumn id="11" xr3:uid="{533750AD-D566-4684-A645-B3ACEF804284}" name="Total number of measures installed" dataDxfId="180" dataCellStyle="Normal 3"/>
    <tableColumn id="12" xr3:uid="{C303D14D-5A4E-401B-A8BD-6AA16494B5EF}" name="Total number of measures traded through brokerage" dataDxfId="179" dataCellStyle="Normal 3"/>
    <tableColumn id="13" xr3:uid="{729D62BD-E633-4E51-8CE0-C04FB7B18FDD}" name="Percentage of measures traded through brokerage" dataDxfId="178" dataCellStyle="Normal 3"/>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7" dataDxfId="176" tableBorderDxfId="175"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4" dataCellStyle="Normal 24 2 2 3 3"/>
    <tableColumn id="2" xr3:uid="{52E22670-BC3F-44BF-9B26-D349AA7C4550}" name="Clearing price for Carbon Saving Obligations (CERO) _x000a_£ per tonne" dataDxfId="173" dataCellStyle="Normal 5"/>
    <tableColumn id="3" xr3:uid="{3DB73E47-DD85-41F1-ADF6-0EEE2E932364}" name="Clearing price for Carbon Saving Communities (CSCO) _x000a_£ per tonne" dataDxfId="172" dataCellStyle="Normal 5"/>
    <tableColumn id="4" xr3:uid="{9EB4FDD6-6E2A-4A7E-A09F-025BCE80344F}" name="Clearing price for Carbon Saving Communities Rural Current _x000a_£ per tonne _x000a_[n2]" dataDxfId="171" dataCellStyle="Normal 22"/>
    <tableColumn id="5" xr3:uid="{7B51089D-4A29-482A-9C50-9E7297CB2FE2}" name="Clearing price for Carbon Saving Communities Rural Future _x000a_£ per tonne _x000a_[n3]" dataDxfId="170" dataCellStyle="Normal 22"/>
    <tableColumn id="6" xr3:uid="{F978169D-BBEE-4401-A9AE-52155F15990A}" name="Clearing price for Carbon Saving Communities Rural _x000a_£ per tonne _x000a_[n4]" dataDxfId="169" dataCellStyle="Percent 2"/>
    <tableColumn id="7" xr3:uid="{16483EA6-B9E5-4881-A440-895A8F0D53EE}" name="Clearing price for Carbon Saving Obligations Solid Wall _x000a_£ per tonne _x000a_[n5]" dataDxfId="168" dataCellStyle="Percent 2"/>
    <tableColumn id="8" xr3:uid="{6AD0B3F5-3B9C-4A8E-B806-09426F6C308C}" name="Clearing price for Carbon Saving Communities Solid Wall _x000a_£ per tonne _x000a_[n6]" dataDxfId="167" dataCellStyle="Percent 2"/>
    <tableColumn id="9" xr3:uid="{05637568-D0A7-4ED2-B725-927067C1B186}" name="Clearing price for Affordable Warmth (HHCRO) _x000a_£ per £ notional bill saving" dataDxfId="166" dataCellStyle="Percent 2"/>
    <tableColumn id="10" xr3:uid="{628AB521-C9C8-48A2-82F6-9B7B8FF8ECBE}" name="Clearing price for Affordable Warmth minimum (HHCRO) _x000a_£ per £ notional bill saving _x000a_[n7]" dataDxfId="165"/>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4" dataDxfId="163" tableBorderDxfId="162"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1" dataCellStyle="Normal 24 2 2 3 2 2 2 2 3 2 2 2"/>
    <tableColumn id="2" xr3:uid="{806A166E-0DD5-4B1B-8F25-F1BE167674FC}" name="Auction Date" dataDxfId="160" dataCellStyle="Normal 24 2 2 3 2 2 2 2 3 2 2 2"/>
    <tableColumn id="3" xr3:uid="{643F779F-8353-4CD6-9E61-3161768A2D9B}" name="Clearing price for Carbon Saving Obligations (CERO) _x000a_£ per tonne" dataDxfId="159" dataCellStyle="Normal 5"/>
    <tableColumn id="4" xr3:uid="{24DFDD6F-6A91-4CCB-8F04-044E2675AD43}" name="Clearing price for Carbon Saving Rural_x000a_£ per tonne" dataDxfId="158" dataCellStyle="Normal 5"/>
    <tableColumn id="5" xr3:uid="{2EB29C4C-152B-4238-93DD-F067A311AA89}" name="Clearing price for Carbon Saving Obligations _x000a_Solid Wall _x000a_£ per tonne" dataDxfId="157" dataCellStyle="Normal 5"/>
    <tableColumn id="6" xr3:uid="{4B9F9C23-E67E-4BD1-9360-4641508ED838}" name="Clearing price for Affordable Warmth (HHCRO)_x000a_£ per £ notional bill saving" dataDxfId="156" dataCellStyle="Normal 22"/>
    <tableColumn id="7" xr3:uid="{DDBE1491-EA7C-4D91-B80A-6A3386A5C8F1}" name="Clearing price for Affordable Warmth minimum (HHCRO) _x000a_£ per £ notional bill saving" dataDxfId="155" dataCellStyle="Normal 5"/>
    <tableColumn id="8" xr3:uid="{4205B93E-1582-4424-9A35-20EA499BA1DB}" name="Clearing price for Affordable Warmth Insulation only (HHCRO) _x000a_£ per £ notional bill saving" dataDxfId="154" dataCellStyle="Normal 5"/>
    <tableColumn id="9" xr3:uid="{E74C8FF0-10CC-48D7-ADF3-7D50DB28D8C8}" name="Clearing price for Affordable Warmth Solid Wall (HHCRO) _x000a_£ per £ notional bill saving" dataDxfId="153" dataCellStyle="Normal 5"/>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2" dataDxfId="151" tableBorderDxfId="150"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49" dataCellStyle="Normal 22"/>
    <tableColumn id="2" xr3:uid="{80E272D2-C478-4ABA-9CB6-CC3E5D500973}" name="Auction Date" dataDxfId="148" dataCellStyle="Normal 24 2 2 3 2 2 2 2 3 2 2 2 2 2"/>
    <tableColumn id="3" xr3:uid="{2C7D9D00-D42E-4018-820A-FDDFBB9006DF}" name="Clearing price for Affordable Warmth _x000a_£ per £ notional bill saving" dataDxfId="147" dataCellStyle="Normal 22"/>
    <tableColumn id="4" xr3:uid="{DC529DAE-D034-48FB-B6CA-5B6BD32B04A7}" name="Clearing price for Affordable Warmth Solid Wall _x000a_£ per £ notional bill saving _x000a_[n2]" dataDxfId="146" dataCellStyle="Normal 22"/>
    <tableColumn id="5" xr3:uid="{575F2402-F970-431F-A236-0E15762FEF00}" name="Clearing price for Affordable Warmth - Uncapped _x000a_£ per £ notional bill saving _x000a_[n3]" dataDxfId="145" dataCellStyle="Normal 22"/>
    <tableColumn id="6" xr3:uid="{D579792B-BC99-45A4-B720-BD788A85AA12}" name="Clearing price for Affordable Warmth - Uncapped Rural _x000a_£ per £ notional bill saving _x000a_[n4]" dataDxfId="144" dataCellStyle="Normal 22"/>
    <tableColumn id="7" xr3:uid="{25CDFB95-FADC-4ADA-9EEA-B8E6DC0856D0}" name="Clearing price for Affordable Warmth - Uncapped Solid Wall _x000a_£ per £ notional bill saving _x000a_[n5]" dataDxfId="143" dataCellStyle="Normal 22"/>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5" totalsRowShown="0" headerRowDxfId="142" tableBorderDxfId="141" headerRowCellStyle="Normal 19 2 2 5 3 2 3">
  <autoFilter ref="A7:J45"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0" dataCellStyle="Normal 3 30"/>
    <tableColumn id="2" xr3:uid="{D72D89D5-2025-41B3-BED3-A35948C1FB2B}" name="Carbon Saving Obligation (CERO)" dataDxfId="139" dataCellStyle="Normal 19 2 2 5 3 2 3"/>
    <tableColumn id="3" xr3:uid="{9AF3D5FD-31F4-4927-9FB2-9D34B74BEC14}" name=" CERO, of which rural sub-obligation" dataDxfId="138" dataCellStyle="Normal 19 2 2 5 3 2 3"/>
    <tableColumn id="4" xr3:uid="{97D4A433-A941-4FC3-BA75-4A10DA5E4D7C}" name="Carbon Savings Communities (CSCO)" dataDxfId="137" dataCellStyle="Normal 19 2 2 5 3 2 3"/>
    <tableColumn id="5" xr3:uid="{1B7775DF-F11A-4FFA-8F3B-08D7ACD8952A}" name="CSCO, of which rural sub-obligation" dataDxfId="136" dataCellStyle="Normal 19 2 2 5 3 2 3"/>
    <tableColumn id="6" xr3:uid="{A1B1CDCA-B0C7-412F-98EE-E1CCB0352DF5}" name="Affordable Warmth (HHCRO)" dataDxfId="135" dataCellStyle="Normal 19 2 2 5 3 2 3"/>
    <tableColumn id="7" xr3:uid="{9A8F8FA7-D43F-4BA4-8D5E-DB19790427E8}" name="HHCRO, of which rural sub-obligation" dataDxfId="134" dataCellStyle="Normal 19 2 2 5 3 2 3"/>
    <tableColumn id="8" xr3:uid="{BE59E3B8-6F7F-479A-9297-593D4D1506D4}" name="Total delivery costs _x000a_[n1]" dataDxfId="133" dataCellStyle="Normal 19 2 2 5 3 2 3"/>
    <tableColumn id="9" xr3:uid="{7E6E247F-04B6-49E6-927C-A7C8059B8C8D}" name="Administrative costs _x000a_[n2], [n4], [n6]" dataDxfId="132" dataCellStyle="Normal 19 2 2 5 3 2 3"/>
    <tableColumn id="10" xr3:uid="{44083B14-5E01-4BF6-BA34-50CE9B5FACBB}" name="Total delivery and administrative costs _x000a_[n3]" dataDxfId="131" dataCellStyle="Normal 19 2 2 5 3 2 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0" headerRowBorderDxfId="129" tableBorderDxfId="128"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7" dataCellStyle="Normal 19 2 2 5 2"/>
    <tableColumn id="2" xr3:uid="{16390A81-BF19-4E1C-97C9-978B41FCEF3E}" name="Average cost _x000a_£/£ of lifetime bill saving_x000a_(all suppliers) _x000a_[n2]" dataDxfId="126"/>
    <tableColumn id="3" xr3:uid="{00CD1B53-F78E-413D-812A-3F91EF26B3AC}" name="Highest average cost _x000a_£/£ of lifetime bill saving _x000a_(individual supplier) [n3]" dataDxfId="125"/>
    <tableColumn id="4" xr3:uid="{143758B7-E989-4B98-AE41-BE4C5E1A63A3}" name="Lowest average cost _x000a_£/£ of lifetime bill saving _x000a_(individual supplier) [n3]" dataDxfId="124"/>
    <tableColumn id="5" xr3:uid="{94F1DF87-DC1C-4F07-BF1B-54FBAAD9098E}" name="Average cost_x000a_£/tCO2 saving_x000a_(all suppliers) _x000a_[n4]" dataDxfId="123"/>
    <tableColumn id="6" xr3:uid="{D158160E-C250-4A47-B0BC-0D162C6E1B03}" name="Highest average cost _x000a_£/tCO2 saving _x000a_(individual supplier) [n3]" dataDxfId="122"/>
    <tableColumn id="7" xr3:uid="{AA3B346D-C83D-4ED3-90A9-1B8EF469B856}" name="Lowest average cost _x000a_£/tCO2 saving _x000a_(individual supplier) [n3]" dataDxfId="121"/>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0" dataDxfId="118" headerRowBorderDxfId="119" tableBorderDxfId="117"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6" dataCellStyle="Normal 19 2 2 5"/>
    <tableColumn id="2" xr3:uid="{A1D956A7-46B3-4667-956C-FDBE51E5C933}" name="Average cost _x000a_£/£ of lifetime bill saving_x000a_(all suppliers) [n2]" dataDxfId="115" dataCellStyle="Normal 19 2 2 5"/>
    <tableColumn id="3" xr3:uid="{53E62729-A40A-438F-82B9-534B91EABD45}" name="Highest average cost _x000a_£/£ of lifetime bill saving _x000a_(individual supplier) [n3]" dataDxfId="114" dataCellStyle="Normal 19 2 2 5"/>
    <tableColumn id="4" xr3:uid="{EA4822E9-FADF-449E-9CBD-5DACA5DADAC9}" name="Lowest average cost _x000a_£/£ of lifetime bill saving _x000a_(individual supplier) [n3]" dataDxfId="113" dataCellStyle="Normal 19 2 2 5"/>
    <tableColumn id="5" xr3:uid="{FD66A833-39D0-44CE-BE0A-9BF35444FBE2}" name="Average cost_x000a_£/tCO2 saving_x000a_(all suppliers) [n4]" dataDxfId="112" dataCellStyle="Normal 19 2 2 5"/>
    <tableColumn id="6" xr3:uid="{EF94A541-D8E2-4F84-A50A-78B3F9F43942}" name="Highest average cost _x000a_£/tCO2 saving _x000a_(individual supplier) [n2]" dataDxfId="111" dataCellStyle="Normal 19 2 2 5"/>
    <tableColumn id="7" xr3:uid="{9353279C-FBE3-4C90-9DF6-2FBFA82297D3}" name="Lowest average cost _x000a_£/tCO2 saving _x000a_(individual supplier) [n2]" dataDxfId="110" dataCellStyle="Normal 19 2 2 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680" headerRowBorderDxfId="679" tableBorderDxfId="678"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677"/>
    <tableColumn id="2" xr3:uid="{1FE5DB2C-E574-4667-91DD-27C57C90D1A4}" name="ECO_x000a_[n3]" dataDxfId="676" dataCellStyle="Normal 22"/>
    <tableColumn id="3" xr3:uid="{11891507-D053-4513-B462-CDB1D96F26BB}" name="Green Deal Finance Plans _x000a_[n3]" dataDxfId="675" dataCellStyle="Normal 59"/>
    <tableColumn id="4" xr3:uid="{A776EA7D-193F-4E27-B8F6-8B80AAB20225}" name="Green Deal Home Improvement Fund_x000a_[n3], [n4]" dataDxfId="674" dataCellStyle="Normal 59"/>
    <tableColumn id="5" xr3:uid="{CDC92FB9-FA8B-4D32-A9E6-2FA8AAD42A8E}" name="Green Deal Communities" dataDxfId="673" dataCellStyle="Normal 59"/>
    <tableColumn id="6" xr3:uid="{5704BDF4-D52D-4DDE-9237-BD16BE8A8A22}" name="Total" dataDxfId="672"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09" dataDxfId="107" headerRowBorderDxfId="108" tableBorderDxfId="106"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5" dataCellStyle="Normal 19 2 2 5 3 2 2 2"/>
    <tableColumn id="2" xr3:uid="{9C99D5CC-0796-48A4-9D49-5901B7A95DD0}" name="Average cost _x000a_£/£ of lifetime bill saving_x000a_(all suppliers) _x000a_[n1]" dataDxfId="104" dataCellStyle="Normal 19 2 2 5 3 2 2 2"/>
    <tableColumn id="3" xr3:uid="{6F755995-1BD6-4C5C-9B76-782A8D19223D}" name="Median of_x000a_average costs_x000a_£/£ of lifetime bill saving_x000a_ (individual supplier) [n2]" dataDxfId="103" dataCellStyle="Normal 19 2 2 5 3 2 2 2"/>
    <tableColumn id="4" xr3:uid="{E140BA9A-EA83-4EDC-8B62-A75E8C8C2762}" name="Upper Quartile_x000a_average costs_x000a_ £/£ of lifetime bill saving_x000a_ (individual supplier) [n2]" dataDxfId="102" dataCellStyle="Normal 19 2 2 5 3 2 2 2"/>
    <tableColumn id="5" xr3:uid="{FDF9D494-7EB7-4218-A0C4-D88884D15380}" name="Lower Quartile_x000a_average costs_x000a_ £/£ of lifetime bill saving_x000a_ (individual supplier) [n2]" dataDxfId="101" dataCellStyle="Normal 19 2 2 5 3 2 2 2"/>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0" dataDxfId="98" headerRowBorderDxfId="99" tableBorderDxfId="97"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6" dataCellStyle="Normal 19 2 2 5 3 2"/>
    <tableColumn id="2" xr3:uid="{E0FCA024-4551-4DFA-98A6-50C6E8696E81}" name="Apr - Jun 2017" dataDxfId="95" dataCellStyle="Normal 19 2 2 5 3 2"/>
    <tableColumn id="3" xr3:uid="{5AEB5F29-1EE5-4084-9E9A-F7978F8927CB}" name="Jul - Sep 2017" dataDxfId="94" dataCellStyle="Normal 19 2 2 5 3 2"/>
    <tableColumn id="4" xr3:uid="{93F65E1C-B3BC-4D6D-AEB1-37D06E757D03}" name="Oct - Dec 2017" dataDxfId="93" dataCellStyle="Normal 19 2 2 5 3 2"/>
    <tableColumn id="5" xr3:uid="{A6031C6C-4902-4389-AAFA-E825967E3DB2}" name="Jan - Mar 2018" dataDxfId="92" dataCellStyle="Normal 19 2 2 5 3 2"/>
    <tableColumn id="6" xr3:uid="{3407058D-7F30-4299-BC58-119626548BF5}" name="Apr - Jun 2018" dataDxfId="91" dataCellStyle="Normal 19 2 2 5 3 2"/>
    <tableColumn id="7" xr3:uid="{B85DC906-9606-4933-9268-812B0E4F8DA0}" name="Jul - Sep 2018" dataDxfId="90" dataCellStyle="Normal 19 2 2 5 3 2"/>
    <tableColumn id="8" xr3:uid="{D7BF777C-53BE-4DD0-A3B6-0CCCAFCCDAA2}" name="Total ECO HTH costs" dataDxfId="89" dataCellStyle="Normal 19 2 2 5 3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88" dataDxfId="86" headerRowBorderDxfId="87" tableBorderDxfId="85"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4" dataCellStyle="Normal 19 2 2 5 3 2 2 2"/>
    <tableColumn id="2" xr3:uid="{C98FAF73-F82C-4D18-B069-76E55D81FA37}" name="Oct - Dec 2018" dataDxfId="83" dataCellStyle="Normal 19 2 2 5 3 2 2 2"/>
    <tableColumn id="3" xr3:uid="{25EFADC2-7B6F-42A8-83F4-C5D13230FC33}" name="Jan - Mar 2019" dataDxfId="82" dataCellStyle="Normal 19 2 2 5 3 2 2 2"/>
    <tableColumn id="4" xr3:uid="{CB8B3E71-96F2-44A1-A07B-BEBF64EA9681}" name="Apr - Jun 2019" dataDxfId="81" dataCellStyle="Normal 19 2 2 5 3 2 2 2"/>
    <tableColumn id="5" xr3:uid="{97544A94-6286-4527-A6CE-2DACFA31C2C5}" name="Jul - Sep 2019" dataDxfId="80" dataCellStyle="Normal 19 2 2 5 3 2 2 2"/>
    <tableColumn id="6" xr3:uid="{FCAF98A4-B0E2-41AE-AD3B-E4B4530D0E29}" name="Oct - Dec 2019" dataDxfId="79" dataCellStyle="Normal 19 2 2 5 3 2 2 2"/>
    <tableColumn id="7" xr3:uid="{8E2D2E24-000E-4B87-A5BD-DC1476392F18}" name="Jan - Mar 2020" dataDxfId="78" dataCellStyle="Normal 19 2 2 5 3 2 2 2"/>
    <tableColumn id="8" xr3:uid="{E568AF12-55F2-4678-9B71-A4F8CCF53A9B}" name="Apr - Jun 2020" dataDxfId="77" dataCellStyle="Normal 19 2 2 5 3 2 2 2"/>
    <tableColumn id="9" xr3:uid="{2A8106DF-D0F4-494B-B6F2-6A4FC4CB78D0}" name="Jul - Sep 2020" dataDxfId="76" dataCellStyle="Normal 19 2 2 5 3 2 2 2"/>
    <tableColumn id="10" xr3:uid="{B5F912F8-A980-4313-A032-ED02695466B7}" name="Oct - Dec 2020" dataDxfId="75" dataCellStyle="Normal 19 2 2 5 3 2 2 2"/>
    <tableColumn id="11" xr3:uid="{F5F85B19-F0FC-4807-84FD-9C11A5F9673B}" name="Jan - Mar 2021" dataDxfId="74" dataCellStyle="Normal 19 2 2 5 3 2 2 2"/>
    <tableColumn id="12" xr3:uid="{DE2FD014-AADD-4993-BF2E-62F794850F12}" name="Apr - Jun 2021" dataDxfId="73" dataCellStyle="Normal 19 2 2 5 3 2 2 2"/>
    <tableColumn id="14" xr3:uid="{7BEF8974-5FDA-4751-B502-3A30472549A2}" name="Jul - Sep 2021" dataDxfId="72" dataCellStyle="Normal 19 2 2 5 3 2 2 2"/>
    <tableColumn id="15" xr3:uid="{862BD22A-C3B6-48D5-81A1-1B5338EEF0A9}" name="Oct - Dec 2021" dataDxfId="71" dataCellStyle="Normal 19 2 2 5 3 2 2 2"/>
    <tableColumn id="16" xr3:uid="{2B947BE4-3C13-412F-833A-150DEFEEC2A1}" name="Jan - Mar 2022" dataDxfId="70" dataCellStyle="Normal 19 2 2 5 3 2 2 2"/>
    <tableColumn id="13" xr3:uid="{10C5BD75-1E75-4DEF-AFC2-151128734EEC}" name="Total ECO3 costs" dataDxfId="69" dataCellStyle="Normal 19 2 2 5 3 2 2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1" totalsRowShown="0" headerRowDxfId="68" dataDxfId="66" headerRowBorderDxfId="67" tableBorderDxfId="65" headerRowCellStyle="Normal 3">
  <autoFilter ref="A7:F121"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4"/>
    <tableColumn id="2" xr3:uid="{CA644C89-8509-40D1-B9F5-1D17DFC2EA6F}" name="&quot;'New&quot;_x000a_Green Deal Plans [n1]" dataDxfId="63"/>
    <tableColumn id="3" xr3:uid="{4CCA18B6-0319-4613-ADB4-C456C0A2A68E}" name="&quot;Pending&quot; _x000a_Green Deal Plans [n2]" dataDxfId="62"/>
    <tableColumn id="4" xr3:uid="{E790FC37-5F6A-4ED2-A0CC-86DEBEDDC89D}" name="&quot;Live&quot; _x000a_Green Deal Plans [n3]" dataDxfId="61"/>
    <tableColumn id="5" xr3:uid="{0071ADAB-3DD9-4F46-9190-C41B4B2371B7}" name="&quot;Completed&quot;_x000a_Green Deal Plans [n4]" dataDxfId="60"/>
    <tableColumn id="6" xr3:uid="{12587C4D-38F4-44D3-9EAE-0A04AB049412}" name="&quot;Total&quot;_x000a_Green Deal Plans [n5]" dataDxfId="59"/>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19" totalsRowShown="0" headerRowBorderDxfId="58" tableBorderDxfId="57">
  <autoFilter ref="A7:C119" xr:uid="{58323F21-09DB-4DED-BCBD-8402A3C08D87}">
    <filterColumn colId="0" hiddenButton="1"/>
    <filterColumn colId="1" hiddenButton="1"/>
    <filterColumn colId="2" hiddenButton="1"/>
  </autoFilter>
  <tableColumns count="3">
    <tableColumn id="1" xr3:uid="{7BA09EE0-EC2F-4398-9748-4EBCE0750EA9}" name="Installation Month" dataDxfId="56"/>
    <tableColumn id="2" xr3:uid="{15914E24-F852-4011-A385-2565163B1506}" name="Green Deal measures installed in month" dataDxfId="55"/>
    <tableColumn id="3" xr3:uid="{E62B8D47-10A5-48A3-938E-2841969FC5FE}" name="Green Deal measures installed at end of each month" dataDxfId="54"/>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O50" totalsRowShown="0" headerRowDxfId="53" headerRowBorderDxfId="52" tableBorderDxfId="51" headerRowCellStyle="Normal 3">
  <autoFilter ref="A7:AO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autoFilter>
  <tableColumns count="41">
    <tableColumn id="1" xr3:uid="{C33D8833-4CDA-4A10-ADC2-12310E272930}" name="Measure Types" dataDxfId="50" dataCellStyle="Normal 22"/>
    <tableColumn id="2" xr3:uid="{7A20AA8A-BC09-4EE5-8727-A1F5107263F2}" name="Apr - Jun 2013" dataDxfId="49" dataCellStyle="Normal 22"/>
    <tableColumn id="3" xr3:uid="{595D5B3D-DE1A-4C21-9B92-8FBC778AA85A}" name="Jul - Sep 2013" dataDxfId="48" dataCellStyle="Normal 22"/>
    <tableColumn id="4" xr3:uid="{1012BC72-0A6C-4FAB-8F97-5512396D1E1C}" name="Oct - Dec 2013" dataDxfId="47" dataCellStyle="Normal 22"/>
    <tableColumn id="5" xr3:uid="{5403E9C0-6B0C-40B2-AB34-ABE24B7E8922}" name="Jan - Mar 2014" dataDxfId="46" dataCellStyle="Normal 22"/>
    <tableColumn id="6" xr3:uid="{6A5AF0F2-E847-4871-85E3-09E9BA02775E}" name="Apr - Jun 2014" dataDxfId="45" dataCellStyle="Normal 22"/>
    <tableColumn id="7" xr3:uid="{417ECE78-416A-4306-8163-B3843D4DEDB2}" name="Jul - Sep 2014" dataDxfId="44" dataCellStyle="Normal 22"/>
    <tableColumn id="8" xr3:uid="{3201C436-1050-4B6B-B218-F6B366F407D9}" name="Oct - Dec 2014" dataDxfId="43" dataCellStyle="Normal 22"/>
    <tableColumn id="9" xr3:uid="{634B63F7-4264-46AD-8651-723843ADFAFC}" name="Jan - Mar 2015" dataDxfId="42" dataCellStyle="Normal 22"/>
    <tableColumn id="10" xr3:uid="{8D6C4A0D-184E-48C2-A8FD-B3F839BA197E}" name="Apr - Jun 2015" dataDxfId="41" dataCellStyle="Normal 22"/>
    <tableColumn id="11" xr3:uid="{0D7848AC-BEC5-4416-B74C-3687F8C335BA}" name="Jul - Sep 2015" dataDxfId="40" dataCellStyle="Normal 22"/>
    <tableColumn id="12" xr3:uid="{2FC0879A-AF66-4ECF-AD76-220520262560}" name="Oct - Dec 2015" dataDxfId="39" dataCellStyle="Normal 22"/>
    <tableColumn id="13" xr3:uid="{7295CFDD-AADC-4281-9AA5-A9E362553DD8}" name="Jan - Mar 2016" dataDxfId="38" dataCellStyle="Normal 22"/>
    <tableColumn id="14" xr3:uid="{AE0CC545-FC91-4865-830E-EFEEEBDEC49C}" name="Apr - Jun 2016" dataDxfId="37" dataCellStyle="Normal 22"/>
    <tableColumn id="15" xr3:uid="{A97B42E9-922E-437F-AD2F-B1E7BD194F87}" name="Jul - Sep 2016" dataDxfId="36" dataCellStyle="Normal 22"/>
    <tableColumn id="16" xr3:uid="{3599AD0E-1413-4FA7-8EFA-C6D989F55CA9}" name="Oct - Dec 2016" dataDxfId="35" dataCellStyle="Normal 22"/>
    <tableColumn id="17" xr3:uid="{2790CE5D-E562-4EC5-87A3-DA50986D43E8}" name="Jan - Mar 2017" dataDxfId="34" dataCellStyle="Normal 22"/>
    <tableColumn id="18" xr3:uid="{43E26B37-DA8A-4FFE-85DA-A5F91E8BBB06}" name="Apr- Jun 2017" dataDxfId="33" dataCellStyle="Normal 22"/>
    <tableColumn id="19" xr3:uid="{D119F283-4A3D-4A35-922C-4D97AB248486}" name="Jul - Sep 2017" dataDxfId="32" dataCellStyle="Normal 22"/>
    <tableColumn id="20" xr3:uid="{F0DB5D68-CCC7-45D8-9835-79B8E1456EB6}" name="Oct - Dec 2017" dataDxfId="31" dataCellStyle="Normal 22"/>
    <tableColumn id="21" xr3:uid="{F7DD2C40-F9A2-49BF-A268-8C1C673CB95E}" name="Jan - Mar 2018" dataDxfId="30" dataCellStyle="Normal 22"/>
    <tableColumn id="22" xr3:uid="{3DFAF7EC-4389-4FEB-A620-2FB4A8BD78C7}" name="Apr - Jun 2018" dataDxfId="29" dataCellStyle="Normal 22"/>
    <tableColumn id="23" xr3:uid="{CCB092D1-91CC-4E5A-9221-F7F66FC78D54}" name="Jul - Sep 2018" dataDxfId="28" dataCellStyle="Normal 22"/>
    <tableColumn id="24" xr3:uid="{261DACFE-7BE6-4C4A-B382-6565F56152FD}" name="Oct - Dec 2018" dataDxfId="27" dataCellStyle="Normal 22"/>
    <tableColumn id="25" xr3:uid="{F936BABF-4A61-4086-A435-1A6A90CE9F39}" name="Jan - Mar 2019" dataDxfId="26" dataCellStyle="Normal 22"/>
    <tableColumn id="26" xr3:uid="{13EBB09A-8BFB-4212-8015-59A16DCDCCBE}" name="Apr - Jun 2019" dataDxfId="25" dataCellStyle="Normal 22"/>
    <tableColumn id="27" xr3:uid="{D679096B-49E1-4106-9D25-A7735B43AD0B}" name="Jul - Sep 2019" dataDxfId="24" dataCellStyle="Normal 22"/>
    <tableColumn id="28" xr3:uid="{9F54A099-9CC9-40A2-99C5-A34A02F6EC97}" name="Oct - Dec 2019" dataDxfId="23" dataCellStyle="Normal 22"/>
    <tableColumn id="29" xr3:uid="{BAE49998-86E4-4F72-B661-251433100F42}" name="Jan - Mar 2020" dataDxfId="22" dataCellStyle="Normal 22"/>
    <tableColumn id="30" xr3:uid="{9F23BA5D-1623-4F63-8031-61B8A0C458AA}" name="Apr - Jun 2020" dataDxfId="21" dataCellStyle="Normal 22"/>
    <tableColumn id="31" xr3:uid="{DA9D3F2E-CC27-4AF4-AFCE-42D7F188745B}" name="Jul - Sep 2020" dataDxfId="20" dataCellStyle="Normal 22"/>
    <tableColumn id="32" xr3:uid="{0F120C0F-FF23-484E-A486-7A3BA309B7FA}" name="Oct - Dec 2020" dataDxfId="19" dataCellStyle="Normal 22"/>
    <tableColumn id="33" xr3:uid="{2D858FBE-952C-40B3-AA90-E4A498EC0C4E}" name="Jan - Mar 2021" dataDxfId="18" dataCellStyle="Normal 22"/>
    <tableColumn id="34" xr3:uid="{2E63E08E-316B-4FE1-8839-33CB86C48C08}" name="Apr - Jun 2021" dataDxfId="17" dataCellStyle="Normal 22"/>
    <tableColumn id="37" xr3:uid="{6592C659-BE61-40FF-8157-115666F68615}" name="Jul - Sep 2021" dataDxfId="16" dataCellStyle="Normal 22"/>
    <tableColumn id="38" xr3:uid="{DC414E51-539F-4531-AC3D-6FF308BEA6FC}" name="Oct - Dec 2021" dataDxfId="15" dataCellStyle="Normal 22"/>
    <tableColumn id="39" xr3:uid="{2B2FA9A5-9DA8-476C-BA46-5596F0D9DECB}" name="Jan - Mar 2022" dataDxfId="14" dataCellStyle="Normal 22"/>
    <tableColumn id="40" xr3:uid="{14A560EA-6C65-474D-8E44-0F97FFBAF774}" name="Apr - Jun 2022" dataDxfId="13" dataCellStyle="Normal 22"/>
    <tableColumn id="41" xr3:uid="{65C77CFC-03BD-4DD3-A284-924F0BFFF4FE}" name="Jul - Sep 2022"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28" totalsRowShown="0" headerRowDxfId="9" dataDxfId="7" headerRowBorderDxfId="8" tableBorderDxfId="6" headerRowCellStyle="Normal 3">
  <autoFilter ref="A7:F128"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671" dataDxfId="669" headerRowBorderDxfId="670" tableBorderDxfId="668"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667" dataCellStyle="Normal 22"/>
    <tableColumn id="2" xr3:uid="{1F5546B8-362B-4547-BF70-B11BAB7AEF26}" name="Non-traded _x000a_[n3]" dataDxfId="666" dataCellStyle="Normal 22"/>
    <tableColumn id="3" xr3:uid="{032885F5-F608-4C80-AF92-EEE472DBD306}" name="Traded" dataDxfId="665" dataCellStyle="Normal 22"/>
    <tableColumn id="4" xr3:uid="{58AD8731-40DD-4277-A140-90377EA780EB}" name="Total" dataDxfId="664" dataCellStyle="Normal 22"/>
    <tableColumn id="5" xr3:uid="{EEB5D5FF-B47F-4B65-A544-E591D7525CF2}" name="Estimated lifetime energy saving (GWh)" dataDxfId="663"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62" dataDxfId="660" headerRowBorderDxfId="661" tableBorderDxfId="659"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58" dataCellStyle="Normal 22"/>
    <tableColumn id="2" xr3:uid="{1476A331-987B-4CFC-809E-8DBBEE7A7936}" name="Non-traded _x000a_[n3]" dataDxfId="657" dataCellStyle="Normal 22"/>
    <tableColumn id="3" xr3:uid="{D65E9B9F-C7D6-4B3B-8CEF-64C4F015F4FB}" name="Traded" dataDxfId="656" dataCellStyle="Normal 22"/>
    <tableColumn id="4" xr3:uid="{2E968A24-E757-4E44-8255-524CFD2CEED2}" name="Total" dataDxfId="655" dataCellStyle="Normal 22"/>
    <tableColumn id="5" xr3:uid="{E6D657ED-9EDE-4843-854A-31C8D447A26E}" name="Estimated lifetime energy saving (GWh)" dataDxfId="654"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53" dataDxfId="651" headerRowBorderDxfId="652" tableBorderDxfId="650"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49" dataCellStyle="Normal 22"/>
    <tableColumn id="2" xr3:uid="{3002F21A-5C58-4157-BD58-0FE4BDE7244A}" name="Non-traded _x000a_[n3]" dataDxfId="648" dataCellStyle="Normal 22"/>
    <tableColumn id="3" xr3:uid="{48D180A5-CAB8-4CB7-887B-105109A701F6}" name="Traded" dataDxfId="647" dataCellStyle="Normal 22"/>
    <tableColumn id="4" xr3:uid="{5A23E44C-B54C-481D-B305-32DC9F8BFB9C}" name="Total" dataDxfId="646" dataCellStyle="Normal 22"/>
    <tableColumn id="5" xr3:uid="{1941EE7F-4BCB-4B71-AE26-3F6D62EC75EE}" name="Estimated lifetime energy saving (GWh)" dataDxfId="645"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44" dataDxfId="642" headerRowBorderDxfId="643" tableBorderDxfId="641"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40" dataCellStyle="Normal 22"/>
    <tableColumn id="2" xr3:uid="{48715044-9AE0-41FB-811D-797179798C86}" name="Non-traded _x000a_[n3]" dataDxfId="639" dataCellStyle="Normal 22"/>
    <tableColumn id="3" xr3:uid="{8BD08004-9C69-489B-AE4E-45EB32857D0F}" name="Traded" dataDxfId="638" dataCellStyle="Normal 22"/>
    <tableColumn id="4" xr3:uid="{057F723F-EC51-40E1-9C1B-4F05FACEB308}" name="Total" dataDxfId="637" dataCellStyle="Normal 22"/>
    <tableColumn id="5" xr3:uid="{7C697D5E-216D-44D2-BE2E-BC1CBE309533}" name="Estimated lifetime energy saving (GWh)" dataDxfId="63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35" dataDxfId="633" headerRowBorderDxfId="634" tableBorderDxfId="632"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31" dataCellStyle="Normal 22"/>
    <tableColumn id="2" xr3:uid="{723A57BC-DBB9-4EBA-B55B-9C0328080336}" name="Non-traded _x000a_[n3]" dataDxfId="630" dataCellStyle="Normal 22"/>
    <tableColumn id="3" xr3:uid="{78B066F8-997C-4C13-A9B9-10C9B1D62CA3}" name="Traded" dataDxfId="629" dataCellStyle="Normal 22"/>
    <tableColumn id="4" xr3:uid="{1CFD6804-ACF7-4051-863C-E57EC193EC06}" name="Total" dataDxfId="628" dataCellStyle="Normal 22"/>
    <tableColumn id="5" xr3:uid="{E726CB6F-F230-4296-BDBC-C5F28712FD45}" name="Estimated lifetime energy saving (GWh)" dataDxfId="627" dataCellStyle="Normal 22"/>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beis.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1"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6"/>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2" t="s">
        <v>2502</v>
      </c>
    </row>
    <row r="2" spans="1:7" ht="39" customHeight="1">
      <c r="A2" s="183" t="s">
        <v>2688</v>
      </c>
    </row>
    <row r="3" spans="1:7" ht="39.75" customHeight="1">
      <c r="A3" s="870" t="s">
        <v>3381</v>
      </c>
    </row>
    <row r="4" spans="1:7" ht="46.5" customHeight="1">
      <c r="A4" s="887" t="s">
        <v>3391</v>
      </c>
    </row>
    <row r="5" spans="1:7" ht="52.5" customHeight="1">
      <c r="A5" s="887" t="s">
        <v>3389</v>
      </c>
    </row>
    <row r="6" spans="1:7" ht="67.150000000000006" customHeight="1">
      <c r="A6" s="887" t="s">
        <v>3427</v>
      </c>
    </row>
    <row r="7" spans="1:7" ht="52.15" customHeight="1">
      <c r="A7" s="845" t="s">
        <v>3425</v>
      </c>
    </row>
    <row r="8" spans="1:7" s="186" customFormat="1" ht="32.25" customHeight="1">
      <c r="A8" s="185" t="s">
        <v>2689</v>
      </c>
    </row>
    <row r="9" spans="1:7" s="186" customFormat="1" ht="15.5">
      <c r="A9" s="844" t="s">
        <v>3428</v>
      </c>
    </row>
    <row r="10" spans="1:7" s="186" customFormat="1" ht="15.5">
      <c r="A10" s="845" t="s">
        <v>3429</v>
      </c>
    </row>
    <row r="11" spans="1:7" s="186" customFormat="1" ht="32.25" customHeight="1">
      <c r="A11" s="185" t="s">
        <v>2690</v>
      </c>
    </row>
    <row r="12" spans="1:7" s="871" customFormat="1" ht="15.5">
      <c r="A12" s="944" t="s">
        <v>3430</v>
      </c>
      <c r="B12" s="186"/>
      <c r="C12" s="186"/>
      <c r="D12" s="186"/>
      <c r="E12" s="186"/>
      <c r="F12" s="186"/>
      <c r="G12" s="186"/>
    </row>
    <row r="13" spans="1:7" s="186" customFormat="1" ht="15.5">
      <c r="A13" s="187" t="s">
        <v>2697</v>
      </c>
    </row>
    <row r="14" spans="1:7" s="186" customFormat="1" ht="32.25" customHeight="1">
      <c r="A14" s="185" t="s">
        <v>2691</v>
      </c>
    </row>
    <row r="15" spans="1:7" s="186" customFormat="1" ht="31">
      <c r="A15" s="770" t="s">
        <v>3278</v>
      </c>
    </row>
    <row r="16" spans="1:7" s="186" customFormat="1" ht="15.5">
      <c r="A16" s="771" t="s">
        <v>2656</v>
      </c>
    </row>
    <row r="17" spans="1:6" s="186" customFormat="1" ht="15.5">
      <c r="A17" s="771" t="s">
        <v>3279</v>
      </c>
    </row>
    <row r="18" spans="1:6" s="186" customFormat="1" ht="32.25" customHeight="1">
      <c r="A18" s="185" t="s">
        <v>2692</v>
      </c>
    </row>
    <row r="19" spans="1:6" s="186" customFormat="1" ht="124">
      <c r="A19" s="184" t="s">
        <v>2693</v>
      </c>
    </row>
    <row r="20" spans="1:6" s="186" customFormat="1" ht="32.25" customHeight="1">
      <c r="A20" s="185" t="s">
        <v>2694</v>
      </c>
    </row>
    <row r="21" spans="1:6" s="186" customFormat="1" ht="23.25" customHeight="1">
      <c r="A21" s="868" t="s">
        <v>3388</v>
      </c>
    </row>
    <row r="22" spans="1:6" s="186" customFormat="1" ht="15.75" customHeight="1">
      <c r="A22" s="860" t="s">
        <v>3369</v>
      </c>
      <c r="B22" s="844"/>
      <c r="C22" s="844"/>
      <c r="D22" s="844"/>
      <c r="F22" s="188"/>
    </row>
    <row r="23" spans="1:6" s="186" customFormat="1" ht="15.75" customHeight="1">
      <c r="A23" s="861" t="s">
        <v>3370</v>
      </c>
      <c r="B23" s="844"/>
      <c r="C23" s="844"/>
      <c r="D23" s="844"/>
      <c r="F23" s="188"/>
    </row>
    <row r="24" spans="1:6" s="186" customFormat="1" ht="15.75" customHeight="1">
      <c r="A24" s="869" t="s">
        <v>3379</v>
      </c>
      <c r="B24" s="844"/>
      <c r="C24" s="844"/>
      <c r="D24" s="844"/>
      <c r="F24" s="188"/>
    </row>
    <row r="25" spans="1:6" s="186" customFormat="1" ht="30.4" customHeight="1">
      <c r="A25" s="776" t="s">
        <v>2695</v>
      </c>
      <c r="B25" s="862">
        <v>44889</v>
      </c>
      <c r="C25" s="844"/>
    </row>
    <row r="26" spans="1:6" s="186" customFormat="1" ht="15.5">
      <c r="A26" s="776" t="s">
        <v>2696</v>
      </c>
      <c r="B26" s="862">
        <v>44917</v>
      </c>
      <c r="C26" s="844"/>
    </row>
  </sheetData>
  <hyperlinks>
    <hyperlink ref="A23"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39"/>
  <sheetViews>
    <sheetView zoomScaleNormal="100" workbookViewId="0">
      <pane ySplit="7" topLeftCell="A8" activePane="bottomLeft" state="frozen"/>
      <selection activeCell="I75" sqref="I75"/>
      <selection pane="bottomLeft"/>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3" t="s">
        <v>2751</v>
      </c>
    </row>
    <row r="2" spans="1:10" ht="15.5">
      <c r="A2" s="837" t="s">
        <v>3470</v>
      </c>
      <c r="B2" s="26"/>
      <c r="C2" s="26"/>
      <c r="D2" s="26"/>
      <c r="E2" s="219"/>
      <c r="F2" s="219"/>
      <c r="G2" s="219"/>
      <c r="H2" s="219"/>
      <c r="I2" s="219"/>
      <c r="J2" s="219"/>
    </row>
    <row r="3" spans="1:10" ht="15.5">
      <c r="A3" s="837" t="s">
        <v>3350</v>
      </c>
      <c r="B3" s="26"/>
      <c r="C3" s="26"/>
      <c r="D3" s="26"/>
      <c r="E3" s="219"/>
      <c r="F3" s="219"/>
      <c r="G3" s="219"/>
      <c r="H3" s="219"/>
      <c r="I3" s="219"/>
      <c r="J3" s="219"/>
    </row>
    <row r="4" spans="1:10" ht="15.5">
      <c r="A4" s="218" t="s">
        <v>2736</v>
      </c>
      <c r="B4" s="26"/>
      <c r="C4" s="26"/>
      <c r="D4" s="26"/>
      <c r="E4" s="219"/>
      <c r="F4" s="219"/>
      <c r="G4" s="219"/>
      <c r="H4" s="219"/>
      <c r="I4" s="219"/>
      <c r="J4" s="219"/>
    </row>
    <row r="5" spans="1:10" ht="15.5">
      <c r="A5" s="546" t="s">
        <v>3226</v>
      </c>
      <c r="B5" s="26"/>
      <c r="C5" s="26"/>
      <c r="D5" s="26"/>
      <c r="E5" s="219"/>
      <c r="F5" s="219"/>
      <c r="G5" s="219"/>
      <c r="H5" s="219"/>
      <c r="I5" s="219"/>
      <c r="J5" s="219"/>
    </row>
    <row r="6" spans="1:10" ht="15.5">
      <c r="A6" s="218" t="s">
        <v>2737</v>
      </c>
      <c r="B6" s="26"/>
      <c r="C6" s="26"/>
      <c r="D6" s="26"/>
      <c r="E6" s="219"/>
      <c r="F6" s="219"/>
      <c r="G6" s="219"/>
      <c r="H6" s="219"/>
      <c r="I6" s="219"/>
      <c r="J6" s="219"/>
    </row>
    <row r="7" spans="1:10" ht="62">
      <c r="A7" s="754" t="s">
        <v>2724</v>
      </c>
      <c r="B7" s="749" t="s">
        <v>2725</v>
      </c>
      <c r="C7" s="746" t="s">
        <v>2726</v>
      </c>
      <c r="D7" s="749" t="s">
        <v>2739</v>
      </c>
      <c r="E7" s="746" t="s">
        <v>2740</v>
      </c>
      <c r="F7" s="746" t="s">
        <v>2741</v>
      </c>
      <c r="G7" s="746" t="s">
        <v>2247</v>
      </c>
    </row>
    <row r="8" spans="1:10" ht="27.75" customHeight="1">
      <c r="A8" s="224" t="s">
        <v>2742</v>
      </c>
      <c r="B8" s="229">
        <v>12829</v>
      </c>
      <c r="C8" s="209">
        <v>0</v>
      </c>
      <c r="D8" s="230">
        <v>0</v>
      </c>
      <c r="E8" s="209"/>
      <c r="F8" s="209"/>
      <c r="G8" s="212">
        <v>12829</v>
      </c>
      <c r="H8" s="233"/>
      <c r="I8" s="233"/>
      <c r="J8" s="233"/>
    </row>
    <row r="9" spans="1:10" ht="15.5">
      <c r="A9" s="225" t="s">
        <v>18</v>
      </c>
      <c r="B9" s="222">
        <v>16568</v>
      </c>
      <c r="C9" s="212">
        <v>95</v>
      </c>
      <c r="D9" s="229">
        <v>0</v>
      </c>
      <c r="E9" s="209"/>
      <c r="F9" s="209"/>
      <c r="G9" s="212">
        <v>16663</v>
      </c>
      <c r="H9" s="233"/>
      <c r="I9" s="233"/>
      <c r="J9" s="233"/>
    </row>
    <row r="10" spans="1:10" ht="15.5">
      <c r="A10" s="225" t="s">
        <v>19</v>
      </c>
      <c r="B10" s="222">
        <v>18828</v>
      </c>
      <c r="C10" s="212">
        <v>133</v>
      </c>
      <c r="D10" s="229">
        <v>0</v>
      </c>
      <c r="E10" s="209"/>
      <c r="F10" s="209"/>
      <c r="G10" s="212">
        <v>18961</v>
      </c>
      <c r="H10" s="233"/>
      <c r="I10" s="233"/>
      <c r="J10" s="233"/>
    </row>
    <row r="11" spans="1:10" ht="15.5">
      <c r="A11" s="225" t="s">
        <v>20</v>
      </c>
      <c r="B11" s="222">
        <v>24597</v>
      </c>
      <c r="C11" s="212">
        <v>109</v>
      </c>
      <c r="D11" s="229">
        <v>0</v>
      </c>
      <c r="E11" s="209"/>
      <c r="F11" s="209"/>
      <c r="G11" s="212">
        <v>24706</v>
      </c>
      <c r="H11" s="233"/>
      <c r="J11" s="233"/>
    </row>
    <row r="12" spans="1:10" ht="15.5">
      <c r="A12" s="225" t="s">
        <v>21</v>
      </c>
      <c r="B12" s="222">
        <v>29491</v>
      </c>
      <c r="C12" s="212">
        <v>143</v>
      </c>
      <c r="D12" s="229">
        <v>0</v>
      </c>
      <c r="E12" s="209"/>
      <c r="F12" s="209"/>
      <c r="G12" s="212">
        <v>29634</v>
      </c>
      <c r="H12" s="233"/>
    </row>
    <row r="13" spans="1:10" ht="15.5">
      <c r="A13" s="225" t="s">
        <v>22</v>
      </c>
      <c r="B13" s="222">
        <v>30182</v>
      </c>
      <c r="C13" s="212">
        <v>3302</v>
      </c>
      <c r="D13" s="229">
        <v>0</v>
      </c>
      <c r="E13" s="209"/>
      <c r="F13" s="209"/>
      <c r="G13" s="212">
        <v>33484</v>
      </c>
      <c r="H13" s="233"/>
    </row>
    <row r="14" spans="1:10" ht="15.5">
      <c r="A14" s="225" t="s">
        <v>23</v>
      </c>
      <c r="B14" s="222">
        <v>37864</v>
      </c>
      <c r="C14" s="212">
        <v>1172</v>
      </c>
      <c r="D14" s="229">
        <v>1</v>
      </c>
      <c r="E14" s="209"/>
      <c r="F14" s="209"/>
      <c r="G14" s="212">
        <v>39037</v>
      </c>
      <c r="H14" s="233"/>
    </row>
    <row r="15" spans="1:10" ht="15.5">
      <c r="A15" s="225" t="s">
        <v>24</v>
      </c>
      <c r="B15" s="222">
        <v>40924</v>
      </c>
      <c r="C15" s="212">
        <v>1099</v>
      </c>
      <c r="D15" s="229">
        <v>11</v>
      </c>
      <c r="E15" s="209"/>
      <c r="F15" s="209"/>
      <c r="G15" s="212">
        <v>42034</v>
      </c>
      <c r="H15" s="233"/>
    </row>
    <row r="16" spans="1:10" ht="15.5">
      <c r="A16" s="225" t="s">
        <v>25</v>
      </c>
      <c r="B16" s="222">
        <v>48132</v>
      </c>
      <c r="C16" s="212">
        <v>954</v>
      </c>
      <c r="D16" s="229">
        <v>45</v>
      </c>
      <c r="E16" s="209"/>
      <c r="F16" s="209"/>
      <c r="G16" s="212">
        <v>49131</v>
      </c>
      <c r="H16" s="233"/>
    </row>
    <row r="17" spans="1:8" ht="15.5">
      <c r="A17" s="225" t="s">
        <v>26</v>
      </c>
      <c r="B17" s="222">
        <v>57725</v>
      </c>
      <c r="C17" s="212">
        <v>789</v>
      </c>
      <c r="D17" s="229">
        <v>162</v>
      </c>
      <c r="E17" s="209"/>
      <c r="F17" s="209"/>
      <c r="G17" s="212">
        <v>58676</v>
      </c>
      <c r="H17" s="233"/>
    </row>
    <row r="18" spans="1:8" ht="15.5">
      <c r="A18" s="225" t="s">
        <v>27</v>
      </c>
      <c r="B18" s="222">
        <v>65309</v>
      </c>
      <c r="C18" s="212">
        <v>725</v>
      </c>
      <c r="D18" s="229">
        <v>240</v>
      </c>
      <c r="E18" s="209"/>
      <c r="F18" s="209"/>
      <c r="G18" s="212">
        <v>66274</v>
      </c>
      <c r="H18" s="233"/>
    </row>
    <row r="19" spans="1:8" ht="15.5">
      <c r="A19" s="225" t="s">
        <v>28</v>
      </c>
      <c r="B19" s="222">
        <v>52645</v>
      </c>
      <c r="C19" s="212">
        <v>444</v>
      </c>
      <c r="D19" s="229">
        <v>169</v>
      </c>
      <c r="E19" s="209"/>
      <c r="F19" s="209"/>
      <c r="G19" s="212">
        <v>53258</v>
      </c>
      <c r="H19" s="233"/>
    </row>
    <row r="20" spans="1:8" ht="15.5">
      <c r="A20" s="225" t="s">
        <v>29</v>
      </c>
      <c r="B20" s="222">
        <v>59198</v>
      </c>
      <c r="C20" s="212">
        <v>465</v>
      </c>
      <c r="D20" s="229">
        <v>138</v>
      </c>
      <c r="E20" s="209"/>
      <c r="F20" s="209"/>
      <c r="G20" s="212">
        <v>59801</v>
      </c>
      <c r="H20" s="233"/>
    </row>
    <row r="21" spans="1:8" ht="15.5">
      <c r="A21" s="225" t="s">
        <v>30</v>
      </c>
      <c r="B21" s="222">
        <v>61006</v>
      </c>
      <c r="C21" s="212">
        <v>604</v>
      </c>
      <c r="D21" s="229">
        <v>152</v>
      </c>
      <c r="E21" s="209"/>
      <c r="F21" s="209"/>
      <c r="G21" s="212">
        <v>61762</v>
      </c>
      <c r="H21" s="233"/>
    </row>
    <row r="22" spans="1:8" ht="15.5">
      <c r="A22" s="225" t="s">
        <v>31</v>
      </c>
      <c r="B22" s="222">
        <v>79689</v>
      </c>
      <c r="C22" s="212">
        <v>973</v>
      </c>
      <c r="D22" s="229">
        <v>124</v>
      </c>
      <c r="E22" s="212">
        <v>0</v>
      </c>
      <c r="F22" s="209"/>
      <c r="G22" s="212">
        <v>80786</v>
      </c>
      <c r="H22" s="233"/>
    </row>
    <row r="23" spans="1:8" ht="15.5">
      <c r="A23" s="225" t="s">
        <v>32</v>
      </c>
      <c r="B23" s="222">
        <v>45398</v>
      </c>
      <c r="C23" s="212">
        <v>826</v>
      </c>
      <c r="D23" s="229">
        <v>186</v>
      </c>
      <c r="E23" s="212">
        <v>20</v>
      </c>
      <c r="F23" s="212">
        <v>0</v>
      </c>
      <c r="G23" s="212">
        <v>46430</v>
      </c>
      <c r="H23" s="233"/>
    </row>
    <row r="24" spans="1:8" ht="15.5">
      <c r="A24" s="226" t="s">
        <v>33</v>
      </c>
      <c r="B24" s="222">
        <v>47034</v>
      </c>
      <c r="C24" s="212">
        <v>894</v>
      </c>
      <c r="D24" s="229">
        <v>206</v>
      </c>
      <c r="E24" s="212">
        <v>72</v>
      </c>
      <c r="F24" s="212">
        <v>0</v>
      </c>
      <c r="G24" s="212">
        <v>48206</v>
      </c>
      <c r="H24" s="233"/>
    </row>
    <row r="25" spans="1:8" ht="15.5">
      <c r="A25" s="226" t="s">
        <v>34</v>
      </c>
      <c r="B25" s="222">
        <v>42687</v>
      </c>
      <c r="C25" s="212">
        <v>1800</v>
      </c>
      <c r="D25" s="229">
        <v>225</v>
      </c>
      <c r="E25" s="212">
        <v>642</v>
      </c>
      <c r="F25" s="212">
        <v>1</v>
      </c>
      <c r="G25" s="212">
        <v>45355</v>
      </c>
      <c r="H25" s="233"/>
    </row>
    <row r="26" spans="1:8" ht="15.5">
      <c r="A26" s="226" t="s">
        <v>35</v>
      </c>
      <c r="B26" s="222">
        <v>44690</v>
      </c>
      <c r="C26" s="212">
        <v>150</v>
      </c>
      <c r="D26" s="229">
        <v>233</v>
      </c>
      <c r="E26" s="212">
        <v>3206</v>
      </c>
      <c r="F26" s="212">
        <v>129</v>
      </c>
      <c r="G26" s="212">
        <v>48408</v>
      </c>
      <c r="H26" s="233"/>
    </row>
    <row r="27" spans="1:8" ht="15.5">
      <c r="A27" s="225" t="s">
        <v>36</v>
      </c>
      <c r="B27" s="222">
        <v>40041</v>
      </c>
      <c r="C27" s="212">
        <v>51</v>
      </c>
      <c r="D27" s="229">
        <v>282</v>
      </c>
      <c r="E27" s="212">
        <v>3135</v>
      </c>
      <c r="F27" s="212">
        <v>10</v>
      </c>
      <c r="G27" s="212">
        <v>43519</v>
      </c>
      <c r="H27" s="233"/>
    </row>
    <row r="28" spans="1:8" ht="15.5">
      <c r="A28" s="225" t="s">
        <v>37</v>
      </c>
      <c r="B28" s="222">
        <v>49730</v>
      </c>
      <c r="C28" s="212">
        <v>15</v>
      </c>
      <c r="D28" s="229">
        <v>497</v>
      </c>
      <c r="E28" s="212">
        <v>2363</v>
      </c>
      <c r="F28" s="212">
        <v>113</v>
      </c>
      <c r="G28" s="212">
        <v>52718</v>
      </c>
      <c r="H28" s="233"/>
    </row>
    <row r="29" spans="1:8" ht="15.5">
      <c r="A29" s="225" t="s">
        <v>38</v>
      </c>
      <c r="B29" s="222">
        <v>52515</v>
      </c>
      <c r="C29" s="212">
        <v>0</v>
      </c>
      <c r="D29" s="229">
        <v>663</v>
      </c>
      <c r="E29" s="212">
        <v>2255</v>
      </c>
      <c r="F29" s="212">
        <v>89</v>
      </c>
      <c r="G29" s="212">
        <v>55522</v>
      </c>
      <c r="H29" s="233"/>
    </row>
    <row r="30" spans="1:8" ht="15.5">
      <c r="A30" s="225" t="s">
        <v>39</v>
      </c>
      <c r="B30" s="222">
        <v>47878</v>
      </c>
      <c r="C30" s="212"/>
      <c r="D30" s="229">
        <v>725</v>
      </c>
      <c r="E30" s="212">
        <v>2154</v>
      </c>
      <c r="F30" s="212">
        <v>119</v>
      </c>
      <c r="G30" s="212">
        <v>50876</v>
      </c>
      <c r="H30" s="233"/>
    </row>
    <row r="31" spans="1:8" ht="15.5">
      <c r="A31" s="225" t="s">
        <v>40</v>
      </c>
      <c r="B31" s="222">
        <v>38449</v>
      </c>
      <c r="C31" s="212"/>
      <c r="D31" s="229">
        <v>775</v>
      </c>
      <c r="E31" s="212">
        <v>1457</v>
      </c>
      <c r="F31" s="212">
        <v>201</v>
      </c>
      <c r="G31" s="212">
        <v>40882</v>
      </c>
      <c r="H31" s="233"/>
    </row>
    <row r="32" spans="1:8" ht="15.5">
      <c r="A32" s="225" t="s">
        <v>41</v>
      </c>
      <c r="B32" s="222">
        <v>36486</v>
      </c>
      <c r="C32" s="212"/>
      <c r="D32" s="229">
        <v>596</v>
      </c>
      <c r="E32" s="212">
        <v>1602</v>
      </c>
      <c r="F32" s="212">
        <v>140</v>
      </c>
      <c r="G32" s="212">
        <v>38824</v>
      </c>
      <c r="H32" s="233"/>
    </row>
    <row r="33" spans="1:8" ht="15.5">
      <c r="A33" s="225" t="s">
        <v>42</v>
      </c>
      <c r="B33" s="222">
        <v>34069</v>
      </c>
      <c r="C33" s="212"/>
      <c r="D33" s="229">
        <v>667</v>
      </c>
      <c r="E33" s="212">
        <v>1208</v>
      </c>
      <c r="F33" s="212">
        <v>277</v>
      </c>
      <c r="G33" s="212">
        <v>36221</v>
      </c>
      <c r="H33" s="233"/>
    </row>
    <row r="34" spans="1:8" ht="15.5">
      <c r="A34" s="225" t="s">
        <v>43</v>
      </c>
      <c r="B34" s="222">
        <v>41241</v>
      </c>
      <c r="C34" s="212"/>
      <c r="D34" s="229">
        <v>868</v>
      </c>
      <c r="E34" s="212">
        <v>1610</v>
      </c>
      <c r="F34" s="212">
        <v>473</v>
      </c>
      <c r="G34" s="212">
        <v>44192</v>
      </c>
      <c r="H34" s="233"/>
    </row>
    <row r="35" spans="1:8" ht="15.5">
      <c r="A35" s="225" t="s">
        <v>44</v>
      </c>
      <c r="B35" s="222">
        <v>23554</v>
      </c>
      <c r="C35" s="212"/>
      <c r="D35" s="229">
        <v>1026</v>
      </c>
      <c r="E35" s="212">
        <v>1722</v>
      </c>
      <c r="F35" s="212">
        <v>442</v>
      </c>
      <c r="G35" s="212">
        <v>26744</v>
      </c>
      <c r="H35" s="233"/>
    </row>
    <row r="36" spans="1:8" ht="15.5">
      <c r="A36" s="226" t="s">
        <v>45</v>
      </c>
      <c r="B36" s="222">
        <v>23962</v>
      </c>
      <c r="C36" s="212"/>
      <c r="D36" s="229">
        <v>1090</v>
      </c>
      <c r="E36" s="212">
        <v>2310</v>
      </c>
      <c r="F36" s="212">
        <v>690</v>
      </c>
      <c r="G36" s="212">
        <v>28052</v>
      </c>
      <c r="H36" s="233"/>
    </row>
    <row r="37" spans="1:8" ht="15.5">
      <c r="A37" s="226" t="s">
        <v>46</v>
      </c>
      <c r="B37" s="222">
        <v>26091</v>
      </c>
      <c r="C37" s="212"/>
      <c r="D37" s="229">
        <v>1137</v>
      </c>
      <c r="E37" s="212">
        <v>2755</v>
      </c>
      <c r="F37" s="212">
        <v>740</v>
      </c>
      <c r="G37" s="212">
        <v>30723</v>
      </c>
      <c r="H37" s="233"/>
    </row>
    <row r="38" spans="1:8" ht="15.5">
      <c r="A38" s="226" t="s">
        <v>47</v>
      </c>
      <c r="B38" s="222">
        <v>24244</v>
      </c>
      <c r="C38" s="212"/>
      <c r="D38" s="229">
        <v>1247</v>
      </c>
      <c r="E38" s="212">
        <v>2068</v>
      </c>
      <c r="F38" s="212">
        <v>666</v>
      </c>
      <c r="G38" s="212">
        <v>28225</v>
      </c>
      <c r="H38" s="233"/>
    </row>
    <row r="39" spans="1:8" ht="15.5">
      <c r="A39" s="226" t="s">
        <v>48</v>
      </c>
      <c r="B39" s="222">
        <v>21251</v>
      </c>
      <c r="C39" s="212"/>
      <c r="D39" s="229">
        <v>1287</v>
      </c>
      <c r="E39" s="212">
        <v>1954</v>
      </c>
      <c r="F39" s="212">
        <v>750</v>
      </c>
      <c r="G39" s="212">
        <v>25242</v>
      </c>
      <c r="H39" s="233"/>
    </row>
    <row r="40" spans="1:8" ht="15.5">
      <c r="A40" s="226" t="s">
        <v>49</v>
      </c>
      <c r="B40" s="222">
        <v>24650</v>
      </c>
      <c r="C40" s="212"/>
      <c r="D40" s="229">
        <v>638</v>
      </c>
      <c r="E40" s="212">
        <v>2233</v>
      </c>
      <c r="F40" s="212">
        <v>716</v>
      </c>
      <c r="G40" s="212">
        <v>28237</v>
      </c>
      <c r="H40" s="233"/>
    </row>
    <row r="41" spans="1:8" ht="15.5">
      <c r="A41" s="226" t="s">
        <v>55</v>
      </c>
      <c r="B41" s="222">
        <v>22667</v>
      </c>
      <c r="C41" s="212"/>
      <c r="D41" s="229">
        <v>186</v>
      </c>
      <c r="E41" s="212">
        <v>1517</v>
      </c>
      <c r="F41" s="212">
        <v>827</v>
      </c>
      <c r="G41" s="212">
        <v>25197</v>
      </c>
      <c r="H41" s="233"/>
    </row>
    <row r="42" spans="1:8" ht="15.5">
      <c r="A42" s="226" t="s">
        <v>158</v>
      </c>
      <c r="B42" s="222">
        <v>24292</v>
      </c>
      <c r="C42" s="212"/>
      <c r="D42" s="229">
        <v>108</v>
      </c>
      <c r="E42" s="212">
        <v>617</v>
      </c>
      <c r="F42" s="212">
        <v>975</v>
      </c>
      <c r="G42" s="212">
        <v>25992</v>
      </c>
      <c r="H42" s="233"/>
    </row>
    <row r="43" spans="1:8" ht="15.5">
      <c r="A43" s="226" t="s">
        <v>2258</v>
      </c>
      <c r="B43" s="222">
        <v>20180</v>
      </c>
      <c r="C43" s="212"/>
      <c r="D43" s="229">
        <v>2</v>
      </c>
      <c r="E43" s="212">
        <v>142</v>
      </c>
      <c r="F43" s="212">
        <v>1135</v>
      </c>
      <c r="G43" s="212">
        <v>21459</v>
      </c>
      <c r="H43" s="233"/>
    </row>
    <row r="44" spans="1:8" ht="15.5">
      <c r="A44" s="226" t="s">
        <v>2307</v>
      </c>
      <c r="B44" s="222">
        <v>22270</v>
      </c>
      <c r="C44" s="212"/>
      <c r="D44" s="229">
        <v>10</v>
      </c>
      <c r="E44" s="212">
        <v>156</v>
      </c>
      <c r="F44" s="212">
        <v>624</v>
      </c>
      <c r="G44" s="212">
        <v>23060</v>
      </c>
      <c r="H44" s="233"/>
    </row>
    <row r="45" spans="1:8" ht="15.5">
      <c r="A45" s="225" t="s">
        <v>2308</v>
      </c>
      <c r="B45" s="222">
        <v>26389</v>
      </c>
      <c r="C45" s="212"/>
      <c r="D45" s="229">
        <v>7</v>
      </c>
      <c r="E45" s="212">
        <v>87</v>
      </c>
      <c r="F45" s="212">
        <v>944</v>
      </c>
      <c r="G45" s="212">
        <v>27427</v>
      </c>
      <c r="H45" s="233"/>
    </row>
    <row r="46" spans="1:8" ht="15.5">
      <c r="A46" s="225" t="s">
        <v>2322</v>
      </c>
      <c r="B46" s="222">
        <v>30593</v>
      </c>
      <c r="C46" s="212"/>
      <c r="D46" s="229">
        <v>43</v>
      </c>
      <c r="E46" s="212">
        <v>56</v>
      </c>
      <c r="F46" s="212">
        <v>1283</v>
      </c>
      <c r="G46" s="212">
        <v>31975</v>
      </c>
      <c r="H46" s="233"/>
    </row>
    <row r="47" spans="1:8" ht="15.5">
      <c r="A47" s="225" t="s">
        <v>2323</v>
      </c>
      <c r="B47" s="222">
        <v>27507</v>
      </c>
      <c r="C47" s="212"/>
      <c r="D47" s="229">
        <v>7</v>
      </c>
      <c r="E47" s="212">
        <v>5</v>
      </c>
      <c r="F47" s="212">
        <v>883</v>
      </c>
      <c r="G47" s="212">
        <v>28402</v>
      </c>
      <c r="H47" s="233"/>
    </row>
    <row r="48" spans="1:8" ht="15.5">
      <c r="A48" s="226" t="s">
        <v>2324</v>
      </c>
      <c r="B48" s="222">
        <v>28267</v>
      </c>
      <c r="C48" s="212"/>
      <c r="D48" s="229">
        <v>5</v>
      </c>
      <c r="E48" s="212">
        <v>1</v>
      </c>
      <c r="F48" s="212">
        <v>671</v>
      </c>
      <c r="G48" s="212">
        <v>28944</v>
      </c>
      <c r="H48" s="233"/>
    </row>
    <row r="49" spans="1:8" ht="15.5">
      <c r="A49" s="226" t="s">
        <v>2333</v>
      </c>
      <c r="B49" s="222">
        <v>23729</v>
      </c>
      <c r="C49" s="212"/>
      <c r="D49" s="229">
        <v>0</v>
      </c>
      <c r="E49" s="212">
        <v>0</v>
      </c>
      <c r="F49" s="212">
        <v>557</v>
      </c>
      <c r="G49" s="212">
        <v>24286</v>
      </c>
      <c r="H49" s="233"/>
    </row>
    <row r="50" spans="1:8" ht="15.5">
      <c r="A50" s="226" t="s">
        <v>2334</v>
      </c>
      <c r="B50" s="222">
        <v>20399</v>
      </c>
      <c r="C50" s="212"/>
      <c r="D50" s="229">
        <v>0</v>
      </c>
      <c r="E50" s="212"/>
      <c r="F50" s="212">
        <v>779</v>
      </c>
      <c r="G50" s="212">
        <v>21178</v>
      </c>
      <c r="H50" s="233"/>
    </row>
    <row r="51" spans="1:8" ht="15.5">
      <c r="A51" s="226" t="s">
        <v>2335</v>
      </c>
      <c r="B51" s="222">
        <v>18056</v>
      </c>
      <c r="C51" s="212"/>
      <c r="D51" s="229">
        <v>0</v>
      </c>
      <c r="E51" s="212"/>
      <c r="F51" s="212">
        <v>499</v>
      </c>
      <c r="G51" s="212">
        <v>18555</v>
      </c>
      <c r="H51" s="233"/>
    </row>
    <row r="52" spans="1:8" ht="15.5">
      <c r="A52" s="226" t="s">
        <v>2345</v>
      </c>
      <c r="B52" s="222">
        <v>16152</v>
      </c>
      <c r="C52" s="212"/>
      <c r="D52" s="229">
        <v>0</v>
      </c>
      <c r="E52" s="212"/>
      <c r="F52" s="212">
        <v>760</v>
      </c>
      <c r="G52" s="212">
        <v>16912</v>
      </c>
      <c r="H52" s="233"/>
    </row>
    <row r="53" spans="1:8" ht="15.5">
      <c r="A53" s="226" t="s">
        <v>2348</v>
      </c>
      <c r="B53" s="222">
        <v>15703</v>
      </c>
      <c r="C53" s="212"/>
      <c r="D53" s="229">
        <v>0</v>
      </c>
      <c r="E53" s="212"/>
      <c r="F53" s="212">
        <v>24</v>
      </c>
      <c r="G53" s="212">
        <v>15727</v>
      </c>
      <c r="H53" s="233"/>
    </row>
    <row r="54" spans="1:8" ht="15.5">
      <c r="A54" s="225" t="s">
        <v>2349</v>
      </c>
      <c r="B54" s="222">
        <v>18220</v>
      </c>
      <c r="C54" s="212"/>
      <c r="D54" s="229">
        <v>1</v>
      </c>
      <c r="E54" s="212"/>
      <c r="F54" s="212">
        <v>47</v>
      </c>
      <c r="G54" s="212">
        <v>18268</v>
      </c>
      <c r="H54" s="233"/>
    </row>
    <row r="55" spans="1:8" ht="15.5">
      <c r="A55" s="225" t="s">
        <v>2358</v>
      </c>
      <c r="B55" s="222">
        <v>13680</v>
      </c>
      <c r="C55" s="212"/>
      <c r="D55" s="229">
        <v>0</v>
      </c>
      <c r="E55" s="212"/>
      <c r="F55" s="212"/>
      <c r="G55" s="212">
        <v>13680</v>
      </c>
      <c r="H55" s="233"/>
    </row>
    <row r="56" spans="1:8" ht="15.5">
      <c r="A56" s="225" t="s">
        <v>2359</v>
      </c>
      <c r="B56" s="222">
        <v>14512</v>
      </c>
      <c r="C56" s="212"/>
      <c r="D56" s="229">
        <v>0</v>
      </c>
      <c r="E56" s="212"/>
      <c r="F56" s="212"/>
      <c r="G56" s="212">
        <v>14512</v>
      </c>
      <c r="H56" s="233"/>
    </row>
    <row r="57" spans="1:8" ht="15.5">
      <c r="A57" s="225" t="s">
        <v>2361</v>
      </c>
      <c r="B57" s="222">
        <v>14630</v>
      </c>
      <c r="C57" s="212"/>
      <c r="D57" s="229">
        <v>0</v>
      </c>
      <c r="E57" s="212"/>
      <c r="F57" s="212"/>
      <c r="G57" s="212">
        <v>14630</v>
      </c>
      <c r="H57" s="233"/>
    </row>
    <row r="58" spans="1:8" ht="15.5">
      <c r="A58" s="225" t="s">
        <v>2366</v>
      </c>
      <c r="B58" s="222">
        <v>21010</v>
      </c>
      <c r="C58" s="212"/>
      <c r="D58" s="229">
        <v>0</v>
      </c>
      <c r="E58" s="212"/>
      <c r="F58" s="212"/>
      <c r="G58" s="212">
        <v>21010</v>
      </c>
      <c r="H58" s="233"/>
    </row>
    <row r="59" spans="1:8" ht="15.5">
      <c r="A59" s="225" t="s">
        <v>2367</v>
      </c>
      <c r="B59" s="222">
        <v>4819</v>
      </c>
      <c r="C59" s="212"/>
      <c r="D59" s="229">
        <v>0</v>
      </c>
      <c r="E59" s="212"/>
      <c r="F59" s="212"/>
      <c r="G59" s="212">
        <v>4819</v>
      </c>
      <c r="H59" s="233"/>
    </row>
    <row r="60" spans="1:8" ht="15.5">
      <c r="A60" s="225" t="s">
        <v>2368</v>
      </c>
      <c r="B60" s="222">
        <v>9241</v>
      </c>
      <c r="C60" s="212"/>
      <c r="D60" s="229">
        <v>0</v>
      </c>
      <c r="E60" s="212"/>
      <c r="F60" s="212"/>
      <c r="G60" s="212">
        <v>9241</v>
      </c>
      <c r="H60" s="233"/>
    </row>
    <row r="61" spans="1:8" ht="15.5">
      <c r="A61" s="225" t="s">
        <v>2376</v>
      </c>
      <c r="B61" s="222">
        <v>10754</v>
      </c>
      <c r="C61" s="212"/>
      <c r="D61" s="229">
        <v>7</v>
      </c>
      <c r="E61" s="212"/>
      <c r="F61" s="212"/>
      <c r="G61" s="212">
        <v>10761</v>
      </c>
      <c r="H61" s="233"/>
    </row>
    <row r="62" spans="1:8" ht="15.5">
      <c r="A62" s="224" t="s">
        <v>2377</v>
      </c>
      <c r="B62" s="222">
        <v>11767</v>
      </c>
      <c r="C62" s="212"/>
      <c r="D62" s="231">
        <v>5</v>
      </c>
      <c r="E62" s="212"/>
      <c r="F62" s="212"/>
      <c r="G62" s="212">
        <v>11772</v>
      </c>
      <c r="H62" s="233"/>
    </row>
    <row r="63" spans="1:8" ht="15.5">
      <c r="A63" s="227" t="s">
        <v>2384</v>
      </c>
      <c r="B63" s="222">
        <v>12580</v>
      </c>
      <c r="C63" s="212"/>
      <c r="D63" s="231">
        <v>7</v>
      </c>
      <c r="E63" s="212"/>
      <c r="F63" s="212"/>
      <c r="G63" s="212">
        <v>12587</v>
      </c>
      <c r="H63" s="233"/>
    </row>
    <row r="64" spans="1:8" ht="15.5">
      <c r="A64" s="227" t="s">
        <v>2405</v>
      </c>
      <c r="B64" s="222">
        <v>12650</v>
      </c>
      <c r="C64" s="212"/>
      <c r="D64" s="231">
        <v>5</v>
      </c>
      <c r="E64" s="212"/>
      <c r="F64" s="212"/>
      <c r="G64" s="212">
        <v>12655</v>
      </c>
      <c r="H64" s="233"/>
    </row>
    <row r="65" spans="1:8" ht="15.5">
      <c r="A65" s="227" t="s">
        <v>2406</v>
      </c>
      <c r="B65" s="222">
        <v>14452</v>
      </c>
      <c r="C65" s="212"/>
      <c r="D65" s="231">
        <v>9</v>
      </c>
      <c r="E65" s="212"/>
      <c r="F65" s="212"/>
      <c r="G65" s="212">
        <v>14461</v>
      </c>
      <c r="H65" s="233"/>
    </row>
    <row r="66" spans="1:8" ht="15.5">
      <c r="A66" s="227" t="s">
        <v>2407</v>
      </c>
      <c r="B66" s="222">
        <v>14325</v>
      </c>
      <c r="C66" s="212"/>
      <c r="D66" s="231">
        <v>6</v>
      </c>
      <c r="E66" s="212"/>
      <c r="F66" s="212"/>
      <c r="G66" s="212">
        <v>14331</v>
      </c>
      <c r="H66" s="233"/>
    </row>
    <row r="67" spans="1:8" ht="15.5">
      <c r="A67" s="227" t="s">
        <v>2422</v>
      </c>
      <c r="B67" s="222">
        <v>11279</v>
      </c>
      <c r="C67" s="212"/>
      <c r="D67" s="231">
        <v>10</v>
      </c>
      <c r="E67" s="212"/>
      <c r="F67" s="212"/>
      <c r="G67" s="212">
        <v>11289</v>
      </c>
      <c r="H67" s="233"/>
    </row>
    <row r="68" spans="1:8" ht="15.5">
      <c r="A68" s="227" t="s">
        <v>2423</v>
      </c>
      <c r="B68" s="222">
        <v>14043</v>
      </c>
      <c r="C68" s="212"/>
      <c r="D68" s="231">
        <v>9</v>
      </c>
      <c r="E68" s="212"/>
      <c r="F68" s="212"/>
      <c r="G68" s="212">
        <v>14052</v>
      </c>
      <c r="H68" s="233"/>
    </row>
    <row r="69" spans="1:8" ht="15.5">
      <c r="A69" s="225" t="s">
        <v>2424</v>
      </c>
      <c r="B69" s="222">
        <v>14609</v>
      </c>
      <c r="C69" s="212"/>
      <c r="D69" s="231">
        <v>5</v>
      </c>
      <c r="E69" s="212"/>
      <c r="F69" s="212"/>
      <c r="G69" s="212">
        <v>14614</v>
      </c>
      <c r="H69" s="233"/>
    </row>
    <row r="70" spans="1:8" ht="15.5">
      <c r="A70" s="225" t="s">
        <v>2435</v>
      </c>
      <c r="B70" s="222">
        <v>17241</v>
      </c>
      <c r="C70" s="212"/>
      <c r="D70" s="231">
        <v>0</v>
      </c>
      <c r="E70" s="212"/>
      <c r="F70" s="212"/>
      <c r="G70" s="212">
        <v>17241</v>
      </c>
      <c r="H70" s="233"/>
    </row>
    <row r="71" spans="1:8" ht="15.5">
      <c r="A71" s="225" t="s">
        <v>2436</v>
      </c>
      <c r="B71" s="222">
        <v>16280</v>
      </c>
      <c r="C71" s="212"/>
      <c r="D71" s="231">
        <v>1</v>
      </c>
      <c r="E71" s="212"/>
      <c r="F71" s="212"/>
      <c r="G71" s="212">
        <v>16281</v>
      </c>
      <c r="H71" s="233"/>
    </row>
    <row r="72" spans="1:8" ht="15.5">
      <c r="A72" s="225" t="s">
        <v>2437</v>
      </c>
      <c r="B72" s="222">
        <v>18236</v>
      </c>
      <c r="C72" s="212"/>
      <c r="D72" s="231">
        <v>0</v>
      </c>
      <c r="E72" s="212"/>
      <c r="F72" s="212"/>
      <c r="G72" s="212">
        <v>18236</v>
      </c>
      <c r="H72" s="233"/>
    </row>
    <row r="73" spans="1:8" ht="15.5">
      <c r="A73" s="225" t="s">
        <v>2444</v>
      </c>
      <c r="B73" s="222">
        <v>17987</v>
      </c>
      <c r="C73" s="212"/>
      <c r="D73" s="231">
        <v>0</v>
      </c>
      <c r="E73" s="212"/>
      <c r="F73" s="212"/>
      <c r="G73" s="212">
        <v>17987</v>
      </c>
      <c r="H73" s="233"/>
    </row>
    <row r="74" spans="1:8" ht="15.5">
      <c r="A74" s="225" t="s">
        <v>2445</v>
      </c>
      <c r="B74" s="222">
        <v>16068</v>
      </c>
      <c r="C74" s="212"/>
      <c r="D74" s="231">
        <v>0</v>
      </c>
      <c r="E74" s="212"/>
      <c r="F74" s="212"/>
      <c r="G74" s="212">
        <v>16068</v>
      </c>
      <c r="H74" s="233"/>
    </row>
    <row r="75" spans="1:8" ht="15.5">
      <c r="A75" s="227" t="s">
        <v>2446</v>
      </c>
      <c r="B75" s="222">
        <v>18118</v>
      </c>
      <c r="C75" s="212"/>
      <c r="D75" s="231">
        <v>1</v>
      </c>
      <c r="E75" s="212"/>
      <c r="F75" s="212"/>
      <c r="G75" s="212">
        <v>18119</v>
      </c>
      <c r="H75" s="233"/>
    </row>
    <row r="76" spans="1:8" ht="15.5">
      <c r="A76" s="227" t="s">
        <v>2458</v>
      </c>
      <c r="B76" s="222">
        <v>23940</v>
      </c>
      <c r="C76" s="212"/>
      <c r="D76" s="231">
        <v>1</v>
      </c>
      <c r="E76" s="212"/>
      <c r="F76" s="212"/>
      <c r="G76" s="212">
        <v>23941</v>
      </c>
      <c r="H76" s="233"/>
    </row>
    <row r="77" spans="1:8" ht="15.5">
      <c r="A77" s="227" t="s">
        <v>2459</v>
      </c>
      <c r="B77" s="222">
        <v>2003</v>
      </c>
      <c r="C77" s="212"/>
      <c r="D77" s="231">
        <v>1</v>
      </c>
      <c r="E77" s="212"/>
      <c r="F77" s="212"/>
      <c r="G77" s="212">
        <v>2004</v>
      </c>
      <c r="H77" s="233"/>
    </row>
    <row r="78" spans="1:8" ht="15.5">
      <c r="A78" s="227" t="s">
        <v>2460</v>
      </c>
      <c r="B78" s="222">
        <v>5143</v>
      </c>
      <c r="C78" s="212"/>
      <c r="D78" s="231">
        <v>0</v>
      </c>
      <c r="E78" s="212"/>
      <c r="F78" s="212"/>
      <c r="G78" s="212">
        <v>5143</v>
      </c>
      <c r="H78" s="233"/>
    </row>
    <row r="79" spans="1:8" ht="15.5">
      <c r="A79" s="227" t="s">
        <v>2503</v>
      </c>
      <c r="B79" s="222">
        <v>3750</v>
      </c>
      <c r="C79" s="212"/>
      <c r="D79" s="231">
        <v>0</v>
      </c>
      <c r="E79" s="212"/>
      <c r="F79" s="212"/>
      <c r="G79" s="212">
        <v>3750</v>
      </c>
      <c r="H79" s="233"/>
    </row>
    <row r="80" spans="1:8" ht="15.5">
      <c r="A80" s="227" t="s">
        <v>2501</v>
      </c>
      <c r="B80" s="222">
        <v>7470</v>
      </c>
      <c r="C80" s="212"/>
      <c r="D80" s="231">
        <v>0</v>
      </c>
      <c r="E80" s="212"/>
      <c r="F80" s="212"/>
      <c r="G80" s="212">
        <v>7470</v>
      </c>
      <c r="H80" s="233"/>
    </row>
    <row r="81" spans="1:15" ht="15.5">
      <c r="A81" s="225" t="s">
        <v>2530</v>
      </c>
      <c r="B81" s="222">
        <v>8174</v>
      </c>
      <c r="C81" s="212"/>
      <c r="D81" s="231">
        <v>2</v>
      </c>
      <c r="E81" s="212"/>
      <c r="F81" s="212"/>
      <c r="G81" s="212">
        <v>8176</v>
      </c>
      <c r="H81" s="233"/>
    </row>
    <row r="82" spans="1:15" ht="15.5">
      <c r="A82" s="225" t="s">
        <v>2531</v>
      </c>
      <c r="B82" s="222">
        <v>9090</v>
      </c>
      <c r="C82" s="212"/>
      <c r="D82" s="231">
        <v>1</v>
      </c>
      <c r="E82" s="212"/>
      <c r="F82" s="212"/>
      <c r="G82" s="212">
        <v>9091</v>
      </c>
      <c r="H82" s="233"/>
    </row>
    <row r="83" spans="1:15" ht="15.5">
      <c r="A83" s="225" t="s">
        <v>2554</v>
      </c>
      <c r="B83" s="222">
        <v>8138</v>
      </c>
      <c r="C83" s="212"/>
      <c r="D83" s="231">
        <v>0</v>
      </c>
      <c r="E83" s="212"/>
      <c r="F83" s="212"/>
      <c r="G83" s="212">
        <v>8138</v>
      </c>
      <c r="H83" s="233"/>
    </row>
    <row r="84" spans="1:15" ht="15.5">
      <c r="A84" s="225" t="s">
        <v>2555</v>
      </c>
      <c r="B84" s="222">
        <v>8332</v>
      </c>
      <c r="C84" s="212"/>
      <c r="D84" s="231">
        <v>0</v>
      </c>
      <c r="E84" s="212"/>
      <c r="F84" s="212"/>
      <c r="G84" s="212">
        <v>8332</v>
      </c>
      <c r="H84" s="233"/>
    </row>
    <row r="85" spans="1:15" ht="15.5">
      <c r="A85" s="225" t="s">
        <v>2556</v>
      </c>
      <c r="B85" s="222">
        <v>8908</v>
      </c>
      <c r="C85" s="212"/>
      <c r="D85" s="231">
        <v>1</v>
      </c>
      <c r="E85" s="212"/>
      <c r="F85" s="212"/>
      <c r="G85" s="212">
        <v>8909</v>
      </c>
      <c r="H85" s="233"/>
    </row>
    <row r="86" spans="1:15" ht="15.5">
      <c r="A86" s="225" t="s">
        <v>2567</v>
      </c>
      <c r="B86" s="222">
        <v>9281</v>
      </c>
      <c r="C86" s="212"/>
      <c r="D86" s="231">
        <v>0</v>
      </c>
      <c r="E86" s="212"/>
      <c r="F86" s="212"/>
      <c r="G86" s="212">
        <v>9281</v>
      </c>
      <c r="H86" s="233"/>
    </row>
    <row r="87" spans="1:15" ht="15.5">
      <c r="A87" s="227" t="s">
        <v>2568</v>
      </c>
      <c r="B87" s="222">
        <v>9482</v>
      </c>
      <c r="C87" s="212"/>
      <c r="D87" s="231">
        <v>0</v>
      </c>
      <c r="E87" s="212"/>
      <c r="F87" s="212"/>
      <c r="G87" s="212">
        <v>9482</v>
      </c>
      <c r="H87" s="233"/>
    </row>
    <row r="88" spans="1:15" ht="15.5">
      <c r="A88" s="227" t="s">
        <v>2569</v>
      </c>
      <c r="B88" s="222">
        <v>10503</v>
      </c>
      <c r="C88" s="212"/>
      <c r="D88" s="231">
        <v>0</v>
      </c>
      <c r="E88" s="212"/>
      <c r="F88" s="212"/>
      <c r="G88" s="212">
        <v>10503</v>
      </c>
      <c r="H88" s="233"/>
    </row>
    <row r="89" spans="1:15" ht="15.5">
      <c r="A89" s="227" t="s">
        <v>2588</v>
      </c>
      <c r="B89" s="222">
        <v>12480</v>
      </c>
      <c r="C89" s="212"/>
      <c r="D89" s="231">
        <v>0</v>
      </c>
      <c r="E89" s="212"/>
      <c r="F89" s="212"/>
      <c r="G89" s="212">
        <v>12480</v>
      </c>
      <c r="H89" s="233"/>
    </row>
    <row r="90" spans="1:15" ht="15.5">
      <c r="A90" s="225" t="s">
        <v>2589</v>
      </c>
      <c r="B90" s="222">
        <v>12416</v>
      </c>
      <c r="C90" s="212"/>
      <c r="D90" s="231">
        <v>0</v>
      </c>
      <c r="E90" s="212"/>
      <c r="F90" s="212"/>
      <c r="G90" s="212">
        <v>12416</v>
      </c>
      <c r="H90" s="233"/>
    </row>
    <row r="91" spans="1:15" ht="15.5">
      <c r="A91" s="225" t="s">
        <v>2599</v>
      </c>
      <c r="B91" s="222">
        <v>12141</v>
      </c>
      <c r="C91" s="212"/>
      <c r="D91" s="231">
        <v>0</v>
      </c>
      <c r="E91" s="212"/>
      <c r="F91" s="212"/>
      <c r="G91" s="212">
        <v>12141</v>
      </c>
      <c r="H91" s="233"/>
    </row>
    <row r="92" spans="1:15" ht="15.5">
      <c r="A92" s="225" t="s">
        <v>2598</v>
      </c>
      <c r="B92" s="222">
        <v>9325</v>
      </c>
      <c r="C92" s="212"/>
      <c r="D92" s="231">
        <v>0</v>
      </c>
      <c r="E92" s="212"/>
      <c r="F92" s="212"/>
      <c r="G92" s="212">
        <v>9325</v>
      </c>
      <c r="H92" s="233"/>
    </row>
    <row r="93" spans="1:15" ht="15.5">
      <c r="A93" s="225" t="s">
        <v>2609</v>
      </c>
      <c r="B93" s="222">
        <v>11039</v>
      </c>
      <c r="C93" s="212"/>
      <c r="D93" s="231">
        <v>0</v>
      </c>
      <c r="E93" s="212"/>
      <c r="F93" s="212"/>
      <c r="G93" s="212">
        <v>11039</v>
      </c>
      <c r="H93" s="233"/>
    </row>
    <row r="94" spans="1:15" ht="15.5">
      <c r="A94" s="225" t="s">
        <v>2612</v>
      </c>
      <c r="B94" s="222">
        <v>11489</v>
      </c>
      <c r="C94" s="212"/>
      <c r="D94" s="231">
        <v>0</v>
      </c>
      <c r="E94" s="212"/>
      <c r="F94" s="212"/>
      <c r="G94" s="212">
        <v>11489</v>
      </c>
      <c r="H94" s="233"/>
      <c r="I94" s="23"/>
      <c r="J94" s="23"/>
      <c r="K94" s="23"/>
      <c r="L94" s="23"/>
      <c r="M94" s="23"/>
      <c r="N94" s="23"/>
      <c r="O94" s="23"/>
    </row>
    <row r="95" spans="1:15" ht="15.5">
      <c r="A95" s="225" t="s">
        <v>2613</v>
      </c>
      <c r="B95" s="222">
        <v>3755</v>
      </c>
      <c r="C95" s="212"/>
      <c r="D95" s="231">
        <v>0</v>
      </c>
      <c r="E95" s="212"/>
      <c r="F95" s="212"/>
      <c r="G95" s="212">
        <v>3755</v>
      </c>
      <c r="H95" s="233"/>
    </row>
    <row r="96" spans="1:15" ht="15.5">
      <c r="A96" s="225" t="s">
        <v>2618</v>
      </c>
      <c r="B96" s="222">
        <v>4416</v>
      </c>
      <c r="C96" s="212"/>
      <c r="D96" s="231">
        <v>0</v>
      </c>
      <c r="E96" s="212"/>
      <c r="F96" s="212"/>
      <c r="G96" s="212">
        <v>4416</v>
      </c>
      <c r="H96" s="233"/>
    </row>
    <row r="97" spans="1:8" ht="15.5">
      <c r="A97" s="225" t="s">
        <v>2619</v>
      </c>
      <c r="B97" s="222">
        <v>11453</v>
      </c>
      <c r="C97" s="212"/>
      <c r="D97" s="231">
        <v>0</v>
      </c>
      <c r="E97" s="212"/>
      <c r="F97" s="212"/>
      <c r="G97" s="212">
        <v>11453</v>
      </c>
      <c r="H97" s="233"/>
    </row>
    <row r="98" spans="1:8" ht="15.5">
      <c r="A98" s="225" t="s">
        <v>2620</v>
      </c>
      <c r="B98" s="222">
        <v>11522</v>
      </c>
      <c r="C98" s="212"/>
      <c r="D98" s="231">
        <v>0</v>
      </c>
      <c r="E98" s="212"/>
      <c r="F98" s="212"/>
      <c r="G98" s="212">
        <v>11522</v>
      </c>
      <c r="H98" s="233"/>
    </row>
    <row r="99" spans="1:8" ht="15.5">
      <c r="A99" s="225" t="s">
        <v>2626</v>
      </c>
      <c r="B99" s="222">
        <v>12756</v>
      </c>
      <c r="C99" s="212"/>
      <c r="D99" s="231">
        <v>0</v>
      </c>
      <c r="E99" s="212"/>
      <c r="F99" s="212"/>
      <c r="G99" s="212">
        <v>12756</v>
      </c>
      <c r="H99" s="233"/>
    </row>
    <row r="100" spans="1:8" ht="15.5">
      <c r="A100" s="225" t="s">
        <v>2630</v>
      </c>
      <c r="B100" s="222">
        <v>14580</v>
      </c>
      <c r="C100" s="212"/>
      <c r="D100" s="231">
        <v>0</v>
      </c>
      <c r="E100" s="212"/>
      <c r="F100" s="212"/>
      <c r="G100" s="212">
        <v>14580</v>
      </c>
      <c r="H100" s="233"/>
    </row>
    <row r="101" spans="1:8" ht="15.5">
      <c r="A101" s="225" t="s">
        <v>2629</v>
      </c>
      <c r="B101" s="222">
        <v>15991</v>
      </c>
      <c r="C101" s="212"/>
      <c r="D101" s="231">
        <v>0</v>
      </c>
      <c r="E101" s="212"/>
      <c r="F101" s="212"/>
      <c r="G101" s="212">
        <v>15991</v>
      </c>
      <c r="H101" s="233"/>
    </row>
    <row r="102" spans="1:8" ht="15.5">
      <c r="A102" s="225" t="s">
        <v>2660</v>
      </c>
      <c r="B102" s="222">
        <v>15436</v>
      </c>
      <c r="C102" s="212"/>
      <c r="D102" s="231">
        <v>0</v>
      </c>
      <c r="E102" s="212"/>
      <c r="F102" s="212"/>
      <c r="G102" s="212">
        <v>15436</v>
      </c>
      <c r="H102" s="233"/>
    </row>
    <row r="103" spans="1:8" ht="15.5">
      <c r="A103" s="225" t="s">
        <v>2661</v>
      </c>
      <c r="B103" s="222">
        <v>13125</v>
      </c>
      <c r="C103" s="212"/>
      <c r="D103" s="231">
        <v>0</v>
      </c>
      <c r="E103" s="212"/>
      <c r="F103" s="212"/>
      <c r="G103" s="212">
        <v>13125</v>
      </c>
      <c r="H103" s="233"/>
    </row>
    <row r="104" spans="1:8" ht="15.5">
      <c r="A104" s="225" t="s">
        <v>2662</v>
      </c>
      <c r="B104" s="222">
        <v>13360</v>
      </c>
      <c r="C104" s="212"/>
      <c r="D104" s="231">
        <v>0</v>
      </c>
      <c r="E104" s="212"/>
      <c r="F104" s="212"/>
      <c r="G104" s="212">
        <v>13360</v>
      </c>
      <c r="H104" s="233"/>
    </row>
    <row r="105" spans="1:8" ht="15.5">
      <c r="A105" s="225" t="s">
        <v>2667</v>
      </c>
      <c r="B105" s="222">
        <v>13954</v>
      </c>
      <c r="C105" s="212"/>
      <c r="D105" s="231">
        <v>0</v>
      </c>
      <c r="E105" s="212"/>
      <c r="F105" s="212"/>
      <c r="G105" s="212">
        <v>13954</v>
      </c>
      <c r="H105" s="233"/>
    </row>
    <row r="106" spans="1:8" ht="15.5">
      <c r="A106" s="225" t="s">
        <v>2668</v>
      </c>
      <c r="B106" s="222">
        <v>17883</v>
      </c>
      <c r="C106" s="212"/>
      <c r="D106" s="231">
        <v>0</v>
      </c>
      <c r="E106" s="212"/>
      <c r="F106" s="212"/>
      <c r="G106" s="212">
        <v>17883</v>
      </c>
      <c r="H106" s="233"/>
    </row>
    <row r="107" spans="1:8" ht="15.5">
      <c r="A107" s="225" t="s">
        <v>2669</v>
      </c>
      <c r="B107" s="222">
        <v>16330</v>
      </c>
      <c r="C107" s="212"/>
      <c r="D107" s="231">
        <v>0</v>
      </c>
      <c r="E107" s="212"/>
      <c r="F107" s="212"/>
      <c r="G107" s="212">
        <v>16330</v>
      </c>
      <c r="H107" s="233"/>
    </row>
    <row r="108" spans="1:8" ht="15.5">
      <c r="A108" s="225" t="s">
        <v>2672</v>
      </c>
      <c r="B108" s="222">
        <v>15651</v>
      </c>
      <c r="C108" s="212"/>
      <c r="D108" s="231">
        <v>0</v>
      </c>
      <c r="E108" s="212"/>
      <c r="F108" s="212"/>
      <c r="G108" s="212">
        <v>15651</v>
      </c>
      <c r="H108" s="233"/>
    </row>
    <row r="109" spans="1:8" ht="15.5">
      <c r="A109" s="225" t="s">
        <v>2673</v>
      </c>
      <c r="B109" s="222">
        <v>21156</v>
      </c>
      <c r="C109" s="212"/>
      <c r="D109" s="231">
        <v>0</v>
      </c>
      <c r="E109" s="212"/>
      <c r="F109" s="212"/>
      <c r="G109" s="212">
        <v>21156</v>
      </c>
      <c r="H109" s="233"/>
    </row>
    <row r="110" spans="1:8" ht="15.5">
      <c r="A110" s="786" t="s">
        <v>2674</v>
      </c>
      <c r="B110" s="222">
        <v>5173</v>
      </c>
      <c r="C110" s="789"/>
      <c r="D110" s="231">
        <v>0</v>
      </c>
      <c r="E110" s="789"/>
      <c r="F110" s="789"/>
      <c r="G110" s="212">
        <v>5173</v>
      </c>
      <c r="H110" s="233"/>
    </row>
    <row r="111" spans="1:8" ht="15.5">
      <c r="A111" s="786" t="s">
        <v>3280</v>
      </c>
      <c r="B111" s="222">
        <v>7468</v>
      </c>
      <c r="C111" s="789"/>
      <c r="D111" s="231">
        <v>0</v>
      </c>
      <c r="E111" s="789"/>
      <c r="F111" s="789"/>
      <c r="G111" s="212">
        <v>7468</v>
      </c>
      <c r="H111" s="233"/>
    </row>
    <row r="112" spans="1:8" ht="15.5">
      <c r="A112" s="786" t="s">
        <v>3284</v>
      </c>
      <c r="B112" s="222">
        <v>9508</v>
      </c>
      <c r="C112" s="789"/>
      <c r="D112" s="231">
        <v>0</v>
      </c>
      <c r="E112" s="789"/>
      <c r="F112" s="789"/>
      <c r="G112" s="212">
        <v>9508</v>
      </c>
      <c r="H112" s="233"/>
    </row>
    <row r="113" spans="1:8" ht="15.5">
      <c r="A113" s="810" t="s">
        <v>3285</v>
      </c>
      <c r="B113" s="222">
        <v>10223</v>
      </c>
      <c r="C113" s="811"/>
      <c r="D113" s="231">
        <v>0</v>
      </c>
      <c r="E113" s="811"/>
      <c r="F113" s="811"/>
      <c r="G113" s="212">
        <v>10223</v>
      </c>
      <c r="H113" s="233"/>
    </row>
    <row r="114" spans="1:8" ht="15.5">
      <c r="A114" s="810" t="s">
        <v>3295</v>
      </c>
      <c r="B114" s="222">
        <v>12168</v>
      </c>
      <c r="C114" s="811"/>
      <c r="D114" s="231">
        <v>0</v>
      </c>
      <c r="E114" s="811"/>
      <c r="F114" s="811"/>
      <c r="G114" s="212">
        <v>12168</v>
      </c>
      <c r="H114" s="233"/>
    </row>
    <row r="115" spans="1:8" ht="15.5">
      <c r="A115" s="810" t="s">
        <v>3303</v>
      </c>
      <c r="B115" s="222">
        <v>9224</v>
      </c>
      <c r="C115" s="811"/>
      <c r="D115" s="231">
        <v>0</v>
      </c>
      <c r="E115" s="811"/>
      <c r="F115" s="811"/>
      <c r="G115" s="212">
        <v>9224</v>
      </c>
      <c r="H115" s="233"/>
    </row>
    <row r="116" spans="1:8" ht="15.5">
      <c r="A116" s="225" t="s">
        <v>3304</v>
      </c>
      <c r="B116" s="222">
        <v>11107</v>
      </c>
      <c r="C116" s="847"/>
      <c r="D116" s="231">
        <v>0</v>
      </c>
      <c r="E116" s="847"/>
      <c r="F116" s="847"/>
      <c r="G116" s="212">
        <v>11107</v>
      </c>
      <c r="H116" s="233"/>
    </row>
    <row r="117" spans="1:8" ht="15.5">
      <c r="A117" s="225" t="s">
        <v>3339</v>
      </c>
      <c r="B117" s="222">
        <v>11085</v>
      </c>
      <c r="C117" s="847"/>
      <c r="D117" s="231">
        <v>0</v>
      </c>
      <c r="E117" s="847"/>
      <c r="F117" s="847"/>
      <c r="G117" s="212">
        <v>11085</v>
      </c>
      <c r="H117" s="233"/>
    </row>
    <row r="118" spans="1:8" ht="15.5">
      <c r="A118" s="225" t="s">
        <v>3341</v>
      </c>
      <c r="B118" s="222">
        <v>14853</v>
      </c>
      <c r="C118" s="847"/>
      <c r="D118" s="231">
        <v>0</v>
      </c>
      <c r="E118" s="847"/>
      <c r="F118" s="847"/>
      <c r="G118" s="212">
        <v>14853</v>
      </c>
      <c r="H118" s="233"/>
    </row>
    <row r="119" spans="1:8" ht="15.5">
      <c r="A119" s="922" t="s">
        <v>3342</v>
      </c>
      <c r="B119" s="222">
        <v>3880</v>
      </c>
      <c r="C119" s="847"/>
      <c r="D119" s="231">
        <v>0</v>
      </c>
      <c r="E119" s="847"/>
      <c r="F119" s="847"/>
      <c r="G119" s="222">
        <v>3880</v>
      </c>
      <c r="H119" s="233"/>
    </row>
    <row r="120" spans="1:8" ht="15.5">
      <c r="A120" s="922" t="s">
        <v>3372</v>
      </c>
      <c r="B120" s="222">
        <v>6373</v>
      </c>
      <c r="C120" s="847"/>
      <c r="D120" s="231">
        <v>0</v>
      </c>
      <c r="E120" s="847"/>
      <c r="F120" s="847"/>
      <c r="G120" s="222">
        <v>6373</v>
      </c>
      <c r="H120" s="233"/>
    </row>
    <row r="121" spans="1:8" ht="15.5">
      <c r="A121" s="922" t="s">
        <v>3373</v>
      </c>
      <c r="B121" s="222">
        <v>7809</v>
      </c>
      <c r="C121" s="847"/>
      <c r="D121" s="231">
        <v>0</v>
      </c>
      <c r="E121" s="847"/>
      <c r="F121" s="847"/>
      <c r="G121" s="222">
        <v>7809</v>
      </c>
      <c r="H121" s="233"/>
    </row>
    <row r="122" spans="1:8" ht="15.5">
      <c r="A122" s="922" t="s">
        <v>3374</v>
      </c>
      <c r="B122" s="222">
        <v>356</v>
      </c>
      <c r="C122" s="847"/>
      <c r="D122" s="231">
        <v>0</v>
      </c>
      <c r="E122" s="847"/>
      <c r="F122" s="847"/>
      <c r="G122" s="222">
        <v>356</v>
      </c>
      <c r="H122" s="233"/>
    </row>
    <row r="123" spans="1:8" ht="15.5">
      <c r="A123" s="922" t="s">
        <v>3395</v>
      </c>
      <c r="B123" s="222">
        <v>932</v>
      </c>
      <c r="C123" s="847"/>
      <c r="D123" s="231">
        <v>0</v>
      </c>
      <c r="E123" s="847"/>
      <c r="F123" s="847"/>
      <c r="G123" s="222">
        <v>932</v>
      </c>
      <c r="H123" s="233"/>
    </row>
    <row r="124" spans="1:8" ht="15.5">
      <c r="A124" s="922" t="s">
        <v>3436</v>
      </c>
      <c r="B124" s="222">
        <v>1351</v>
      </c>
      <c r="C124" s="847"/>
      <c r="D124" s="231">
        <v>0</v>
      </c>
      <c r="E124" s="847"/>
      <c r="F124" s="847"/>
      <c r="G124" s="222">
        <v>1351</v>
      </c>
      <c r="H124" s="233"/>
    </row>
    <row r="125" spans="1:8" ht="52.9" customHeight="1">
      <c r="A125" s="867" t="s">
        <v>3225</v>
      </c>
      <c r="B125" s="229"/>
      <c r="C125" s="212"/>
      <c r="D125" s="229"/>
      <c r="E125" s="212"/>
      <c r="F125" s="212"/>
      <c r="G125" s="214">
        <v>-24900</v>
      </c>
      <c r="H125" s="233"/>
    </row>
    <row r="126" spans="1:8" ht="28.5" customHeight="1">
      <c r="A126" s="228" t="s">
        <v>50</v>
      </c>
      <c r="B126" s="223">
        <v>2407644</v>
      </c>
      <c r="C126" s="223">
        <v>14743</v>
      </c>
      <c r="D126" s="223">
        <v>13830</v>
      </c>
      <c r="E126" s="223">
        <v>35347</v>
      </c>
      <c r="F126" s="223">
        <v>15564</v>
      </c>
      <c r="G126" s="223">
        <v>2462228</v>
      </c>
      <c r="H126" s="234"/>
    </row>
    <row r="127" spans="1:8" ht="22.9" customHeight="1">
      <c r="A127" s="35" t="s">
        <v>2730</v>
      </c>
      <c r="B127" s="796"/>
      <c r="C127" s="796"/>
      <c r="D127" s="796"/>
      <c r="E127" s="796"/>
      <c r="F127" s="796"/>
      <c r="G127" s="796"/>
      <c r="H127" s="233"/>
    </row>
    <row r="128" spans="1:8" ht="15.5">
      <c r="A128" s="35" t="s">
        <v>2744</v>
      </c>
      <c r="B128" s="208"/>
      <c r="C128" s="208"/>
      <c r="D128" s="208"/>
      <c r="E128" s="208"/>
      <c r="F128" s="208"/>
      <c r="G128" s="208"/>
      <c r="H128" s="233"/>
    </row>
    <row r="129" spans="1:8" ht="15.5">
      <c r="A129" s="35" t="s">
        <v>2745</v>
      </c>
      <c r="B129" s="208"/>
      <c r="C129" s="208"/>
      <c r="D129" s="208"/>
      <c r="E129" s="208"/>
      <c r="F129" s="208"/>
      <c r="G129" s="208"/>
      <c r="H129" s="233"/>
    </row>
    <row r="130" spans="1:8" ht="15.5">
      <c r="A130" s="236" t="s">
        <v>2750</v>
      </c>
      <c r="B130" s="208"/>
      <c r="C130" s="208"/>
      <c r="D130" s="208"/>
      <c r="E130" s="208"/>
      <c r="F130" s="208"/>
      <c r="G130" s="208"/>
      <c r="H130" s="233"/>
    </row>
    <row r="131" spans="1:8" ht="15.5">
      <c r="A131" s="35" t="s">
        <v>2749</v>
      </c>
      <c r="B131" s="208"/>
      <c r="C131" s="208"/>
      <c r="D131" s="208"/>
      <c r="E131" s="208"/>
      <c r="F131" s="208"/>
      <c r="G131" s="208"/>
      <c r="H131" s="233"/>
    </row>
    <row r="132" spans="1:8" ht="20.65" customHeight="1">
      <c r="A132" s="35" t="s">
        <v>2746</v>
      </c>
      <c r="B132" s="208"/>
      <c r="C132" s="208"/>
      <c r="D132" s="208"/>
      <c r="E132" s="208"/>
      <c r="F132" s="208"/>
      <c r="G132" s="208"/>
      <c r="H132" s="233"/>
    </row>
    <row r="133" spans="1:8" ht="16.5" customHeight="1">
      <c r="A133" s="35" t="s">
        <v>3215</v>
      </c>
      <c r="B133" s="208"/>
      <c r="C133" s="208"/>
      <c r="D133" s="208"/>
      <c r="E133" s="208"/>
      <c r="F133" s="208"/>
      <c r="G133" s="208"/>
      <c r="H133" s="233"/>
    </row>
    <row r="134" spans="1:8" ht="16.5" customHeight="1">
      <c r="A134" s="35" t="s">
        <v>2747</v>
      </c>
      <c r="B134" s="208"/>
      <c r="C134" s="208"/>
      <c r="D134" s="208"/>
      <c r="E134" s="208"/>
      <c r="F134" s="208"/>
      <c r="G134" s="208"/>
      <c r="H134" s="233"/>
    </row>
    <row r="135" spans="1:8" ht="16.5" customHeight="1">
      <c r="A135" s="35" t="s">
        <v>2748</v>
      </c>
      <c r="B135" s="208"/>
      <c r="C135" s="208"/>
      <c r="D135" s="208"/>
      <c r="E135" s="208"/>
      <c r="F135" s="208"/>
      <c r="G135" s="208"/>
      <c r="H135" s="233"/>
    </row>
    <row r="136" spans="1:8" ht="16.5" customHeight="1">
      <c r="A136" s="35" t="s">
        <v>3377</v>
      </c>
      <c r="B136" s="208"/>
      <c r="C136" s="208"/>
      <c r="D136" s="208"/>
      <c r="E136" s="208"/>
      <c r="F136" s="208"/>
      <c r="G136" s="208"/>
      <c r="H136" s="233"/>
    </row>
    <row r="137" spans="1:8" ht="16.5" customHeight="1">
      <c r="A137" s="35" t="s">
        <v>2743</v>
      </c>
      <c r="B137" s="192"/>
      <c r="C137" s="192"/>
      <c r="D137" s="192"/>
      <c r="E137" s="192"/>
      <c r="F137" s="192"/>
      <c r="G137" s="192"/>
      <c r="H137" s="233"/>
    </row>
    <row r="138" spans="1:8" s="208" customFormat="1" ht="23.65" customHeight="1">
      <c r="A138" s="349" t="s">
        <v>1</v>
      </c>
      <c r="B138" s="68" t="str">
        <f>Contents!$C$15</f>
        <v>24 Nov 2022</v>
      </c>
      <c r="D138" s="235"/>
    </row>
    <row r="139" spans="1:8" s="208" customFormat="1" ht="15.5">
      <c r="A139" s="349" t="s">
        <v>2421</v>
      </c>
      <c r="B139" s="68" t="str">
        <f>Contents!$D$15</f>
        <v>23 Feb 2023</v>
      </c>
      <c r="D139" s="235"/>
    </row>
  </sheetData>
  <phoneticPr fontId="259"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pane="bottomLeft"/>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3" t="s">
        <v>3233</v>
      </c>
      <c r="B1" s="48"/>
      <c r="D1" s="48"/>
    </row>
    <row r="2" spans="1:10" s="2" customFormat="1" ht="15.5">
      <c r="A2" s="546" t="s">
        <v>3217</v>
      </c>
      <c r="B2" s="26"/>
      <c r="C2" s="26"/>
      <c r="D2" s="26"/>
      <c r="E2" s="219"/>
      <c r="F2" s="219"/>
      <c r="G2" s="219"/>
      <c r="H2" s="219"/>
      <c r="I2" s="219"/>
      <c r="J2" s="219"/>
    </row>
    <row r="3" spans="1:10" s="2" customFormat="1" ht="15.5">
      <c r="A3" s="546" t="s">
        <v>3223</v>
      </c>
      <c r="B3" s="26"/>
      <c r="C3" s="26"/>
      <c r="D3" s="26"/>
      <c r="E3" s="219"/>
      <c r="F3" s="219"/>
      <c r="G3" s="219"/>
      <c r="H3" s="219"/>
      <c r="I3" s="219"/>
      <c r="J3" s="219"/>
    </row>
    <row r="4" spans="1:10" s="2" customFormat="1" ht="15.5">
      <c r="A4" s="218" t="s">
        <v>2756</v>
      </c>
      <c r="B4" s="26"/>
      <c r="C4" s="26"/>
      <c r="D4" s="26"/>
      <c r="E4" s="219"/>
      <c r="F4" s="219"/>
      <c r="G4" s="219"/>
      <c r="H4" s="219"/>
      <c r="I4" s="219"/>
      <c r="J4" s="219"/>
    </row>
    <row r="5" spans="1:10" ht="15.5">
      <c r="A5" s="244" t="s">
        <v>3216</v>
      </c>
      <c r="B5" s="243"/>
      <c r="C5" s="243"/>
      <c r="D5" s="243"/>
      <c r="E5" s="243"/>
      <c r="F5" s="243"/>
    </row>
    <row r="6" spans="1:10" s="2" customFormat="1" ht="15.5">
      <c r="A6" s="218" t="s">
        <v>2736</v>
      </c>
      <c r="B6" s="26"/>
      <c r="C6" s="26"/>
      <c r="D6" s="26"/>
      <c r="E6" s="219"/>
      <c r="F6" s="219"/>
      <c r="G6" s="219"/>
      <c r="H6" s="219"/>
      <c r="I6" s="219"/>
      <c r="J6" s="219"/>
    </row>
    <row r="7" spans="1:10" s="2" customFormat="1" ht="15.5">
      <c r="A7" s="546" t="s">
        <v>3224</v>
      </c>
      <c r="B7" s="26"/>
      <c r="C7" s="26"/>
      <c r="D7" s="26"/>
      <c r="E7" s="219"/>
      <c r="F7" s="219"/>
      <c r="G7" s="219"/>
      <c r="H7" s="219"/>
      <c r="I7" s="219"/>
      <c r="J7" s="219"/>
    </row>
    <row r="8" spans="1:10" s="2" customFormat="1" ht="15.5">
      <c r="A8" s="218" t="s">
        <v>2737</v>
      </c>
      <c r="B8" s="26"/>
      <c r="C8" s="26"/>
      <c r="D8" s="26"/>
      <c r="E8" s="219"/>
      <c r="F8" s="219"/>
      <c r="G8" s="219"/>
      <c r="H8" s="219"/>
      <c r="I8" s="219"/>
      <c r="J8" s="219"/>
    </row>
    <row r="9" spans="1:10" ht="62">
      <c r="A9" s="751" t="s">
        <v>2764</v>
      </c>
      <c r="B9" s="752" t="s">
        <v>2765</v>
      </c>
      <c r="C9" s="746" t="s">
        <v>2766</v>
      </c>
      <c r="D9" s="746" t="s">
        <v>2767</v>
      </c>
      <c r="E9" s="746" t="s">
        <v>2457</v>
      </c>
      <c r="F9" s="753" t="s">
        <v>56</v>
      </c>
      <c r="I9" s="74"/>
    </row>
    <row r="10" spans="1:10" ht="15.5">
      <c r="A10" s="249" t="s">
        <v>45</v>
      </c>
      <c r="B10" s="229">
        <v>25829</v>
      </c>
      <c r="C10" s="245">
        <v>1086</v>
      </c>
      <c r="D10" s="212">
        <v>2316</v>
      </c>
      <c r="E10" s="237">
        <v>698</v>
      </c>
      <c r="F10" s="237">
        <v>29929</v>
      </c>
      <c r="G10" s="74"/>
      <c r="I10" s="74"/>
    </row>
    <row r="11" spans="1:10" ht="15.5">
      <c r="A11" s="250" t="s">
        <v>46</v>
      </c>
      <c r="B11" s="229">
        <v>27956</v>
      </c>
      <c r="C11" s="237">
        <v>1340</v>
      </c>
      <c r="D11" s="212">
        <v>2765</v>
      </c>
      <c r="E11" s="237">
        <v>746</v>
      </c>
      <c r="F11" s="237">
        <v>32807</v>
      </c>
      <c r="G11" s="74"/>
      <c r="I11" s="74"/>
    </row>
    <row r="12" spans="1:10" ht="15.5">
      <c r="A12" s="250" t="s">
        <v>47</v>
      </c>
      <c r="B12" s="229">
        <v>26271</v>
      </c>
      <c r="C12" s="237">
        <v>1370</v>
      </c>
      <c r="D12" s="212">
        <v>2070</v>
      </c>
      <c r="E12" s="237">
        <v>672</v>
      </c>
      <c r="F12" s="237">
        <v>30383</v>
      </c>
      <c r="G12" s="74"/>
    </row>
    <row r="13" spans="1:10" ht="15.5">
      <c r="A13" s="250" t="s">
        <v>48</v>
      </c>
      <c r="B13" s="229">
        <v>22622</v>
      </c>
      <c r="C13" s="237">
        <v>921</v>
      </c>
      <c r="D13" s="212">
        <v>1961</v>
      </c>
      <c r="E13" s="237">
        <v>752</v>
      </c>
      <c r="F13" s="237">
        <v>26256</v>
      </c>
      <c r="G13" s="74"/>
    </row>
    <row r="14" spans="1:10" ht="15.5">
      <c r="A14" s="250" t="s">
        <v>49</v>
      </c>
      <c r="B14" s="229">
        <v>26034</v>
      </c>
      <c r="C14" s="237">
        <v>443</v>
      </c>
      <c r="D14" s="212">
        <v>2238</v>
      </c>
      <c r="E14" s="237">
        <v>723</v>
      </c>
      <c r="F14" s="237">
        <v>29438</v>
      </c>
      <c r="G14" s="74"/>
    </row>
    <row r="15" spans="1:10" ht="15.5">
      <c r="A15" s="250" t="s">
        <v>55</v>
      </c>
      <c r="B15" s="229">
        <v>23989</v>
      </c>
      <c r="C15" s="237">
        <v>133</v>
      </c>
      <c r="D15" s="212">
        <v>1524</v>
      </c>
      <c r="E15" s="237">
        <v>831</v>
      </c>
      <c r="F15" s="237">
        <v>26477</v>
      </c>
      <c r="G15" s="74"/>
    </row>
    <row r="16" spans="1:10" ht="15.5">
      <c r="A16" s="250" t="s">
        <v>158</v>
      </c>
      <c r="B16" s="229">
        <v>25905</v>
      </c>
      <c r="C16" s="237">
        <v>70</v>
      </c>
      <c r="D16" s="212">
        <v>622</v>
      </c>
      <c r="E16" s="237">
        <v>984</v>
      </c>
      <c r="F16" s="237">
        <v>27581</v>
      </c>
      <c r="G16" s="74"/>
    </row>
    <row r="17" spans="1:7" ht="15.5">
      <c r="A17" s="250" t="s">
        <v>2258</v>
      </c>
      <c r="B17" s="229">
        <v>21418</v>
      </c>
      <c r="C17" s="237">
        <v>0</v>
      </c>
      <c r="D17" s="212">
        <v>143</v>
      </c>
      <c r="E17" s="237">
        <v>1139</v>
      </c>
      <c r="F17" s="237">
        <v>22700</v>
      </c>
      <c r="G17" s="74"/>
    </row>
    <row r="18" spans="1:7" ht="15.5">
      <c r="A18" s="250" t="s">
        <v>2307</v>
      </c>
      <c r="B18" s="229">
        <v>23862</v>
      </c>
      <c r="C18" s="237">
        <v>9</v>
      </c>
      <c r="D18" s="212">
        <v>161</v>
      </c>
      <c r="E18" s="237">
        <v>634</v>
      </c>
      <c r="F18" s="237">
        <v>24666</v>
      </c>
      <c r="G18" s="74"/>
    </row>
    <row r="19" spans="1:7" ht="15.5">
      <c r="A19" s="250" t="s">
        <v>2308</v>
      </c>
      <c r="B19" s="229">
        <v>28122</v>
      </c>
      <c r="C19" s="237">
        <v>18</v>
      </c>
      <c r="D19" s="212">
        <v>87</v>
      </c>
      <c r="E19" s="237">
        <v>936</v>
      </c>
      <c r="F19" s="237">
        <v>29163</v>
      </c>
      <c r="G19" s="74"/>
    </row>
    <row r="20" spans="1:7" ht="15.5">
      <c r="A20" s="250" t="s">
        <v>2322</v>
      </c>
      <c r="B20" s="229">
        <v>32530</v>
      </c>
      <c r="C20" s="237">
        <v>37</v>
      </c>
      <c r="D20" s="212">
        <v>58</v>
      </c>
      <c r="E20" s="237">
        <v>1254</v>
      </c>
      <c r="F20" s="237">
        <v>33879</v>
      </c>
      <c r="G20" s="74"/>
    </row>
    <row r="21" spans="1:7" ht="15.5">
      <c r="A21" s="250" t="s">
        <v>2323</v>
      </c>
      <c r="B21" s="229">
        <v>29278</v>
      </c>
      <c r="C21" s="237">
        <v>6</v>
      </c>
      <c r="D21" s="212">
        <v>5</v>
      </c>
      <c r="E21" s="237">
        <v>884</v>
      </c>
      <c r="F21" s="237">
        <v>30173</v>
      </c>
      <c r="G21" s="74"/>
    </row>
    <row r="22" spans="1:7" ht="15.5">
      <c r="A22" s="251" t="s">
        <v>2324</v>
      </c>
      <c r="B22" s="229">
        <v>30048</v>
      </c>
      <c r="C22" s="237">
        <v>3</v>
      </c>
      <c r="D22" s="212">
        <v>1</v>
      </c>
      <c r="E22" s="237">
        <v>664</v>
      </c>
      <c r="F22" s="237">
        <v>30716</v>
      </c>
      <c r="G22" s="74"/>
    </row>
    <row r="23" spans="1:7" ht="15.5">
      <c r="A23" s="250" t="s">
        <v>2333</v>
      </c>
      <c r="B23" s="229">
        <v>25236</v>
      </c>
      <c r="C23" s="237">
        <v>0</v>
      </c>
      <c r="D23" s="237">
        <v>0</v>
      </c>
      <c r="E23" s="237">
        <v>554</v>
      </c>
      <c r="F23" s="237">
        <v>25790</v>
      </c>
      <c r="G23" s="74"/>
    </row>
    <row r="24" spans="1:7" ht="15.5">
      <c r="A24" s="250" t="s">
        <v>2334</v>
      </c>
      <c r="B24" s="229">
        <v>21512</v>
      </c>
      <c r="C24" s="237">
        <v>0</v>
      </c>
      <c r="D24" s="237"/>
      <c r="E24" s="237">
        <v>774</v>
      </c>
      <c r="F24" s="237">
        <v>22286</v>
      </c>
      <c r="G24" s="74"/>
    </row>
    <row r="25" spans="1:7" ht="15.5">
      <c r="A25" s="250" t="s">
        <v>2335</v>
      </c>
      <c r="B25" s="229">
        <v>19027</v>
      </c>
      <c r="C25" s="237">
        <v>0</v>
      </c>
      <c r="D25" s="237"/>
      <c r="E25" s="237">
        <v>498</v>
      </c>
      <c r="F25" s="237">
        <v>19525</v>
      </c>
      <c r="G25" s="74"/>
    </row>
    <row r="26" spans="1:7" ht="15.5">
      <c r="A26" s="250" t="s">
        <v>2345</v>
      </c>
      <c r="B26" s="229">
        <v>17019</v>
      </c>
      <c r="C26" s="237">
        <v>0</v>
      </c>
      <c r="D26" s="237"/>
      <c r="E26" s="237">
        <v>755</v>
      </c>
      <c r="F26" s="237">
        <v>17774</v>
      </c>
      <c r="G26" s="74"/>
    </row>
    <row r="27" spans="1:7" ht="15.5">
      <c r="A27" s="250" t="s">
        <v>2348</v>
      </c>
      <c r="B27" s="229">
        <v>16605</v>
      </c>
      <c r="C27" s="237">
        <v>0</v>
      </c>
      <c r="D27" s="237"/>
      <c r="E27" s="237">
        <v>24</v>
      </c>
      <c r="F27" s="237">
        <v>16629</v>
      </c>
      <c r="G27" s="74"/>
    </row>
    <row r="28" spans="1:7" ht="15.5">
      <c r="A28" s="250" t="s">
        <v>2349</v>
      </c>
      <c r="B28" s="229">
        <v>19228</v>
      </c>
      <c r="C28" s="237">
        <v>1</v>
      </c>
      <c r="D28" s="237"/>
      <c r="E28" s="237">
        <v>47</v>
      </c>
      <c r="F28" s="237">
        <v>19276</v>
      </c>
      <c r="G28" s="74"/>
    </row>
    <row r="29" spans="1:7" ht="15.5">
      <c r="A29" s="250" t="s">
        <v>2358</v>
      </c>
      <c r="B29" s="229">
        <v>14374</v>
      </c>
      <c r="C29" s="237">
        <v>0</v>
      </c>
      <c r="D29" s="237"/>
      <c r="E29" s="237"/>
      <c r="F29" s="237">
        <v>14374</v>
      </c>
      <c r="G29" s="74"/>
    </row>
    <row r="30" spans="1:7" ht="15.5">
      <c r="A30" s="250" t="s">
        <v>2359</v>
      </c>
      <c r="B30" s="229">
        <v>15449</v>
      </c>
      <c r="C30" s="237">
        <v>0</v>
      </c>
      <c r="D30" s="237"/>
      <c r="E30" s="237"/>
      <c r="F30" s="237">
        <v>15449</v>
      </c>
      <c r="G30" s="74"/>
    </row>
    <row r="31" spans="1:7" ht="15.5">
      <c r="A31" s="250" t="s">
        <v>2361</v>
      </c>
      <c r="B31" s="229">
        <v>15492</v>
      </c>
      <c r="C31" s="237">
        <v>0</v>
      </c>
      <c r="D31" s="237"/>
      <c r="E31" s="237"/>
      <c r="F31" s="237">
        <v>15492</v>
      </c>
      <c r="G31" s="74"/>
    </row>
    <row r="32" spans="1:7" ht="15.5">
      <c r="A32" s="250" t="s">
        <v>2366</v>
      </c>
      <c r="B32" s="229">
        <v>22290</v>
      </c>
      <c r="C32" s="237">
        <v>0</v>
      </c>
      <c r="D32" s="237"/>
      <c r="E32" s="237"/>
      <c r="F32" s="237">
        <v>22290</v>
      </c>
      <c r="G32" s="74"/>
    </row>
    <row r="33" spans="1:7" ht="15.5">
      <c r="A33" s="250" t="s">
        <v>2367</v>
      </c>
      <c r="B33" s="229">
        <v>5114</v>
      </c>
      <c r="C33" s="237">
        <v>0</v>
      </c>
      <c r="D33" s="237"/>
      <c r="E33" s="237"/>
      <c r="F33" s="237">
        <v>5114</v>
      </c>
      <c r="G33" s="74"/>
    </row>
    <row r="34" spans="1:7" ht="15.5">
      <c r="A34" s="250" t="s">
        <v>2368</v>
      </c>
      <c r="B34" s="229">
        <v>9864</v>
      </c>
      <c r="C34" s="237">
        <v>0</v>
      </c>
      <c r="D34" s="237"/>
      <c r="E34" s="237"/>
      <c r="F34" s="237">
        <v>9864</v>
      </c>
      <c r="G34" s="74"/>
    </row>
    <row r="35" spans="1:7" ht="15.5">
      <c r="A35" s="250" t="s">
        <v>2376</v>
      </c>
      <c r="B35" s="229">
        <v>11468</v>
      </c>
      <c r="C35" s="237">
        <v>7</v>
      </c>
      <c r="D35" s="237"/>
      <c r="E35" s="237"/>
      <c r="F35" s="237">
        <v>11475</v>
      </c>
      <c r="G35" s="74"/>
    </row>
    <row r="36" spans="1:7" ht="15.5">
      <c r="A36" s="250" t="s">
        <v>2377</v>
      </c>
      <c r="B36" s="229">
        <v>12448</v>
      </c>
      <c r="C36" s="237">
        <v>5</v>
      </c>
      <c r="D36" s="237"/>
      <c r="E36" s="237"/>
      <c r="F36" s="237">
        <v>12453</v>
      </c>
      <c r="G36" s="74"/>
    </row>
    <row r="37" spans="1:7" s="69" customFormat="1" ht="15.5">
      <c r="A37" s="252" t="s">
        <v>2384</v>
      </c>
      <c r="B37" s="229">
        <v>13204</v>
      </c>
      <c r="C37" s="238">
        <v>7</v>
      </c>
      <c r="D37" s="238"/>
      <c r="E37" s="238"/>
      <c r="F37" s="237">
        <v>13211</v>
      </c>
      <c r="G37" s="74"/>
    </row>
    <row r="38" spans="1:7" s="69" customFormat="1" ht="15.5">
      <c r="A38" s="252" t="s">
        <v>2405</v>
      </c>
      <c r="B38" s="229">
        <v>13286</v>
      </c>
      <c r="C38" s="238">
        <v>6</v>
      </c>
      <c r="D38" s="238"/>
      <c r="E38" s="238"/>
      <c r="F38" s="237">
        <v>13292</v>
      </c>
      <c r="G38" s="74"/>
    </row>
    <row r="39" spans="1:7" s="69" customFormat="1" ht="15.5">
      <c r="A39" s="252" t="s">
        <v>2406</v>
      </c>
      <c r="B39" s="229">
        <v>15142</v>
      </c>
      <c r="C39" s="238">
        <v>9</v>
      </c>
      <c r="D39" s="238"/>
      <c r="E39" s="238"/>
      <c r="F39" s="237">
        <v>15151</v>
      </c>
      <c r="G39" s="74"/>
    </row>
    <row r="40" spans="1:7" s="69" customFormat="1" ht="15.5">
      <c r="A40" s="252" t="s">
        <v>2407</v>
      </c>
      <c r="B40" s="229">
        <v>15135</v>
      </c>
      <c r="C40" s="238">
        <v>6</v>
      </c>
      <c r="D40" s="238"/>
      <c r="E40" s="238"/>
      <c r="F40" s="237">
        <v>15141</v>
      </c>
      <c r="G40" s="74"/>
    </row>
    <row r="41" spans="1:7" s="69" customFormat="1" ht="15.5">
      <c r="A41" s="252" t="s">
        <v>2422</v>
      </c>
      <c r="B41" s="229">
        <v>11778</v>
      </c>
      <c r="C41" s="238">
        <v>10</v>
      </c>
      <c r="D41" s="238"/>
      <c r="E41" s="238"/>
      <c r="F41" s="237">
        <v>11788</v>
      </c>
      <c r="G41" s="74"/>
    </row>
    <row r="42" spans="1:7" s="69" customFormat="1" ht="15.5">
      <c r="A42" s="252" t="s">
        <v>2423</v>
      </c>
      <c r="B42" s="229">
        <v>14677</v>
      </c>
      <c r="C42" s="238">
        <v>9</v>
      </c>
      <c r="D42" s="238"/>
      <c r="E42" s="238"/>
      <c r="F42" s="237">
        <v>14686</v>
      </c>
      <c r="G42" s="74"/>
    </row>
    <row r="43" spans="1:7" s="69" customFormat="1" ht="15.5">
      <c r="A43" s="225" t="s">
        <v>2424</v>
      </c>
      <c r="B43" s="229">
        <v>15324</v>
      </c>
      <c r="C43" s="238">
        <v>5</v>
      </c>
      <c r="D43" s="238"/>
      <c r="E43" s="238"/>
      <c r="F43" s="237">
        <v>15329</v>
      </c>
      <c r="G43" s="74"/>
    </row>
    <row r="44" spans="1:7" s="69" customFormat="1" ht="15.5">
      <c r="A44" s="225" t="s">
        <v>2435</v>
      </c>
      <c r="B44" s="229">
        <v>17923</v>
      </c>
      <c r="C44" s="238">
        <v>0</v>
      </c>
      <c r="D44" s="238"/>
      <c r="E44" s="238"/>
      <c r="F44" s="237">
        <v>17923</v>
      </c>
      <c r="G44" s="74"/>
    </row>
    <row r="45" spans="1:7" s="69" customFormat="1" ht="15.5">
      <c r="A45" s="225" t="s">
        <v>2436</v>
      </c>
      <c r="B45" s="229">
        <v>16967</v>
      </c>
      <c r="C45" s="238">
        <v>1</v>
      </c>
      <c r="D45" s="238"/>
      <c r="E45" s="238"/>
      <c r="F45" s="237">
        <v>16968</v>
      </c>
      <c r="G45" s="74"/>
    </row>
    <row r="46" spans="1:7" s="69" customFormat="1" ht="15.5">
      <c r="A46" s="250" t="s">
        <v>2437</v>
      </c>
      <c r="B46" s="229">
        <v>18868</v>
      </c>
      <c r="C46" s="238">
        <v>0</v>
      </c>
      <c r="D46" s="238"/>
      <c r="E46" s="238"/>
      <c r="F46" s="237">
        <v>18868</v>
      </c>
      <c r="G46" s="74"/>
    </row>
    <row r="47" spans="1:7" s="69" customFormat="1" ht="15.5">
      <c r="A47" s="250" t="s">
        <v>2444</v>
      </c>
      <c r="B47" s="229">
        <v>18651</v>
      </c>
      <c r="C47" s="238">
        <v>0</v>
      </c>
      <c r="D47" s="238"/>
      <c r="E47" s="238"/>
      <c r="F47" s="237">
        <v>18651</v>
      </c>
      <c r="G47" s="74"/>
    </row>
    <row r="48" spans="1:7" s="69" customFormat="1" ht="15.5">
      <c r="A48" s="250" t="s">
        <v>2445</v>
      </c>
      <c r="B48" s="229">
        <v>16595</v>
      </c>
      <c r="C48" s="238">
        <v>0</v>
      </c>
      <c r="D48" s="238"/>
      <c r="E48" s="238"/>
      <c r="F48" s="237">
        <v>16595</v>
      </c>
      <c r="G48" s="74"/>
    </row>
    <row r="49" spans="1:8" s="69" customFormat="1" ht="15.5">
      <c r="A49" s="227" t="s">
        <v>2446</v>
      </c>
      <c r="B49" s="229">
        <v>18705</v>
      </c>
      <c r="C49" s="238">
        <v>1</v>
      </c>
      <c r="D49" s="238"/>
      <c r="E49" s="238"/>
      <c r="F49" s="237">
        <v>18706</v>
      </c>
      <c r="G49" s="74"/>
    </row>
    <row r="50" spans="1:8" s="69" customFormat="1" ht="15.5">
      <c r="A50" s="227" t="s">
        <v>2458</v>
      </c>
      <c r="B50" s="229">
        <v>24729</v>
      </c>
      <c r="C50" s="238">
        <v>1</v>
      </c>
      <c r="D50" s="238"/>
      <c r="E50" s="238"/>
      <c r="F50" s="237">
        <v>24730</v>
      </c>
      <c r="G50" s="74"/>
    </row>
    <row r="51" spans="1:8" s="69" customFormat="1" ht="15.5">
      <c r="A51" s="227" t="s">
        <v>2459</v>
      </c>
      <c r="B51" s="229">
        <v>2093</v>
      </c>
      <c r="C51" s="238">
        <v>1</v>
      </c>
      <c r="D51" s="238"/>
      <c r="E51" s="238"/>
      <c r="F51" s="237">
        <v>2094</v>
      </c>
      <c r="G51" s="74"/>
    </row>
    <row r="52" spans="1:8" s="69" customFormat="1" ht="15.5">
      <c r="A52" s="227" t="s">
        <v>2460</v>
      </c>
      <c r="B52" s="229">
        <v>5434</v>
      </c>
      <c r="C52" s="238">
        <v>0</v>
      </c>
      <c r="D52" s="238"/>
      <c r="E52" s="238"/>
      <c r="F52" s="237">
        <v>5434</v>
      </c>
      <c r="G52" s="74"/>
    </row>
    <row r="53" spans="1:8" s="69" customFormat="1" ht="15.5">
      <c r="A53" s="227" t="s">
        <v>2503</v>
      </c>
      <c r="B53" s="229">
        <v>3999</v>
      </c>
      <c r="C53" s="238">
        <v>0</v>
      </c>
      <c r="D53" s="238"/>
      <c r="E53" s="238"/>
      <c r="F53" s="237">
        <v>3999</v>
      </c>
      <c r="G53" s="74"/>
    </row>
    <row r="54" spans="1:8" s="69" customFormat="1" ht="15.5">
      <c r="A54" s="227" t="s">
        <v>2501</v>
      </c>
      <c r="B54" s="229">
        <v>7940</v>
      </c>
      <c r="C54" s="238">
        <v>0</v>
      </c>
      <c r="D54" s="238"/>
      <c r="E54" s="238"/>
      <c r="F54" s="237">
        <v>7940</v>
      </c>
      <c r="G54" s="74"/>
    </row>
    <row r="55" spans="1:8" s="69" customFormat="1" ht="15.5">
      <c r="A55" s="227" t="s">
        <v>2530</v>
      </c>
      <c r="B55" s="229">
        <v>8685</v>
      </c>
      <c r="C55" s="238">
        <v>2</v>
      </c>
      <c r="D55" s="238"/>
      <c r="E55" s="238"/>
      <c r="F55" s="237">
        <v>8687</v>
      </c>
      <c r="G55" s="74"/>
    </row>
    <row r="56" spans="1:8" s="69" customFormat="1" ht="15.5">
      <c r="A56" s="225" t="s">
        <v>2531</v>
      </c>
      <c r="B56" s="229">
        <v>9670</v>
      </c>
      <c r="C56" s="238">
        <v>1</v>
      </c>
      <c r="D56" s="238"/>
      <c r="E56" s="238"/>
      <c r="F56" s="237">
        <v>9671</v>
      </c>
      <c r="G56" s="74"/>
    </row>
    <row r="57" spans="1:8" s="69" customFormat="1" ht="15.5">
      <c r="A57" s="225" t="s">
        <v>2554</v>
      </c>
      <c r="B57" s="229">
        <v>8848</v>
      </c>
      <c r="C57" s="238">
        <v>0</v>
      </c>
      <c r="D57" s="238"/>
      <c r="E57" s="238"/>
      <c r="F57" s="237">
        <v>8848</v>
      </c>
      <c r="G57" s="74"/>
    </row>
    <row r="58" spans="1:8" s="69" customFormat="1" ht="15.5">
      <c r="A58" s="250" t="s">
        <v>2555</v>
      </c>
      <c r="B58" s="229">
        <v>9114</v>
      </c>
      <c r="C58" s="238">
        <v>0</v>
      </c>
      <c r="D58" s="238"/>
      <c r="E58" s="238"/>
      <c r="F58" s="237">
        <v>9114</v>
      </c>
      <c r="G58" s="74"/>
      <c r="H58" s="66"/>
    </row>
    <row r="59" spans="1:8" s="69" customFormat="1" ht="15.5">
      <c r="A59" s="225" t="s">
        <v>2556</v>
      </c>
      <c r="B59" s="229">
        <v>9884</v>
      </c>
      <c r="C59" s="238">
        <v>1</v>
      </c>
      <c r="D59" s="238"/>
      <c r="E59" s="238"/>
      <c r="F59" s="237">
        <v>9885</v>
      </c>
      <c r="G59" s="74"/>
    </row>
    <row r="60" spans="1:8" s="69" customFormat="1" ht="15.5">
      <c r="A60" s="225" t="s">
        <v>2567</v>
      </c>
      <c r="B60" s="229">
        <v>10445</v>
      </c>
      <c r="C60" s="238">
        <v>0</v>
      </c>
      <c r="D60" s="238"/>
      <c r="E60" s="238"/>
      <c r="F60" s="237">
        <v>10445</v>
      </c>
      <c r="G60" s="74"/>
    </row>
    <row r="61" spans="1:8" s="69" customFormat="1" ht="15.5">
      <c r="A61" s="227" t="s">
        <v>2568</v>
      </c>
      <c r="B61" s="229">
        <v>10601</v>
      </c>
      <c r="C61" s="238">
        <v>0</v>
      </c>
      <c r="D61" s="238"/>
      <c r="E61" s="238"/>
      <c r="F61" s="237">
        <v>10601</v>
      </c>
      <c r="G61" s="74"/>
    </row>
    <row r="62" spans="1:8" s="69" customFormat="1" ht="15.5">
      <c r="A62" s="225" t="s">
        <v>2569</v>
      </c>
      <c r="B62" s="229">
        <v>11785</v>
      </c>
      <c r="C62" s="238">
        <v>0</v>
      </c>
      <c r="D62" s="238"/>
      <c r="E62" s="238"/>
      <c r="F62" s="237">
        <v>11785</v>
      </c>
      <c r="G62" s="74"/>
    </row>
    <row r="63" spans="1:8" s="69" customFormat="1" ht="15.5">
      <c r="A63" s="225" t="s">
        <v>2588</v>
      </c>
      <c r="B63" s="229">
        <v>13981</v>
      </c>
      <c r="C63" s="238">
        <v>0</v>
      </c>
      <c r="D63" s="238"/>
      <c r="E63" s="238"/>
      <c r="F63" s="237">
        <v>13981</v>
      </c>
      <c r="G63" s="74"/>
    </row>
    <row r="64" spans="1:8" s="69" customFormat="1" ht="15.5">
      <c r="A64" s="225" t="s">
        <v>2589</v>
      </c>
      <c r="B64" s="229">
        <v>13820</v>
      </c>
      <c r="C64" s="238">
        <v>0</v>
      </c>
      <c r="D64" s="238"/>
      <c r="E64" s="238"/>
      <c r="F64" s="237">
        <v>13820</v>
      </c>
      <c r="G64" s="74"/>
    </row>
    <row r="65" spans="1:9" s="69" customFormat="1" ht="15.5">
      <c r="A65" s="225" t="s">
        <v>2599</v>
      </c>
      <c r="B65" s="229">
        <v>13669</v>
      </c>
      <c r="C65" s="238">
        <v>0</v>
      </c>
      <c r="D65" s="238"/>
      <c r="E65" s="238"/>
      <c r="F65" s="237">
        <v>13669</v>
      </c>
      <c r="G65" s="74"/>
    </row>
    <row r="66" spans="1:9" s="69" customFormat="1" ht="15.5">
      <c r="A66" s="227" t="s">
        <v>2598</v>
      </c>
      <c r="B66" s="229">
        <v>10105</v>
      </c>
      <c r="C66" s="238">
        <v>0</v>
      </c>
      <c r="D66" s="238"/>
      <c r="E66" s="238"/>
      <c r="F66" s="237">
        <v>10105</v>
      </c>
      <c r="G66" s="74"/>
    </row>
    <row r="67" spans="1:9" s="69" customFormat="1" ht="15.5">
      <c r="A67" s="227" t="s">
        <v>2609</v>
      </c>
      <c r="B67" s="229">
        <v>12284</v>
      </c>
      <c r="C67" s="238">
        <v>0</v>
      </c>
      <c r="D67" s="238"/>
      <c r="E67" s="238"/>
      <c r="F67" s="237">
        <v>12284</v>
      </c>
      <c r="G67" s="74"/>
      <c r="H67" s="150"/>
    </row>
    <row r="68" spans="1:9" s="69" customFormat="1" ht="15.5">
      <c r="A68" s="225" t="s">
        <v>2612</v>
      </c>
      <c r="B68" s="229">
        <v>12955</v>
      </c>
      <c r="C68" s="238">
        <v>0</v>
      </c>
      <c r="D68" s="238"/>
      <c r="E68" s="238"/>
      <c r="F68" s="237">
        <v>12955</v>
      </c>
      <c r="G68" s="74"/>
    </row>
    <row r="69" spans="1:9" s="69" customFormat="1" ht="15.5">
      <c r="A69" s="225" t="s">
        <v>2613</v>
      </c>
      <c r="B69" s="229">
        <v>4314</v>
      </c>
      <c r="C69" s="238">
        <v>0</v>
      </c>
      <c r="D69" s="238"/>
      <c r="E69" s="238"/>
      <c r="F69" s="237">
        <v>4314</v>
      </c>
      <c r="G69" s="74"/>
      <c r="I69" s="66"/>
    </row>
    <row r="70" spans="1:9" ht="55.15" customHeight="1">
      <c r="A70" s="253" t="s">
        <v>2763</v>
      </c>
      <c r="B70" s="246"/>
      <c r="C70" s="246"/>
      <c r="D70" s="246"/>
      <c r="E70" s="246"/>
      <c r="F70" s="247">
        <v>-9700</v>
      </c>
      <c r="G70" s="74"/>
    </row>
    <row r="71" spans="1:9" ht="24" customHeight="1" thickBot="1">
      <c r="A71" s="254" t="s">
        <v>56</v>
      </c>
      <c r="B71" s="248">
        <v>979600</v>
      </c>
      <c r="C71" s="248">
        <v>5509</v>
      </c>
      <c r="D71" s="248">
        <v>13951</v>
      </c>
      <c r="E71" s="248">
        <v>13569</v>
      </c>
      <c r="F71" s="248">
        <v>1002929</v>
      </c>
      <c r="G71" s="167"/>
      <c r="H71" s="167"/>
    </row>
    <row r="72" spans="1:9" ht="21" customHeight="1" thickTop="1">
      <c r="A72" s="239" t="s">
        <v>2757</v>
      </c>
      <c r="B72" s="240"/>
      <c r="C72" s="240"/>
      <c r="D72" s="240"/>
      <c r="E72" s="240"/>
      <c r="F72" s="240"/>
      <c r="G72" s="74"/>
    </row>
    <row r="73" spans="1:9">
      <c r="A73" s="2" t="s">
        <v>2758</v>
      </c>
      <c r="B73" s="2"/>
      <c r="C73" s="2"/>
      <c r="D73" s="2"/>
      <c r="E73" s="2"/>
      <c r="F73" s="2"/>
      <c r="G73" s="74"/>
    </row>
    <row r="74" spans="1:9">
      <c r="A74" s="241" t="s">
        <v>2759</v>
      </c>
      <c r="B74" s="2"/>
      <c r="C74" s="2"/>
      <c r="D74" s="2"/>
      <c r="E74" s="2"/>
      <c r="F74" s="2"/>
      <c r="G74" s="74"/>
    </row>
    <row r="75" spans="1:9" ht="14.5">
      <c r="A75" s="241" t="s">
        <v>2760</v>
      </c>
      <c r="B75" s="242"/>
      <c r="C75" s="242"/>
      <c r="D75" s="242"/>
      <c r="E75" s="242"/>
      <c r="F75" s="242"/>
      <c r="G75" s="74"/>
    </row>
    <row r="76" spans="1:9" ht="14.5">
      <c r="A76" s="241" t="s">
        <v>2761</v>
      </c>
      <c r="B76" s="242"/>
      <c r="C76" s="242"/>
      <c r="D76" s="242"/>
      <c r="E76" s="242"/>
      <c r="F76" s="242"/>
      <c r="G76" s="74"/>
    </row>
    <row r="77" spans="1:9">
      <c r="A77" s="2" t="s">
        <v>2762</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3" t="s">
        <v>3356</v>
      </c>
      <c r="B1" s="48"/>
      <c r="D1" s="48"/>
      <c r="F1" s="2"/>
      <c r="L1" s="2"/>
      <c r="R1" s="2"/>
      <c r="X1" s="2"/>
      <c r="AC1" s="2"/>
      <c r="AD1" s="2"/>
      <c r="AE1" s="2"/>
      <c r="AF1" s="2"/>
    </row>
    <row r="2" spans="1:39" ht="15.5">
      <c r="A2" s="837" t="s">
        <v>3357</v>
      </c>
      <c r="B2" s="26"/>
      <c r="C2" s="26"/>
      <c r="D2" s="26"/>
      <c r="E2" s="219"/>
      <c r="F2" s="2"/>
      <c r="G2" s="219"/>
      <c r="H2" s="219"/>
      <c r="I2" s="219"/>
      <c r="J2" s="219"/>
      <c r="L2" s="2"/>
      <c r="R2" s="2"/>
      <c r="X2" s="2"/>
      <c r="AC2" s="2"/>
      <c r="AD2" s="2"/>
      <c r="AE2" s="2"/>
      <c r="AF2" s="2"/>
    </row>
    <row r="3" spans="1:39" ht="15.5">
      <c r="A3" s="837" t="s">
        <v>2814</v>
      </c>
      <c r="B3" s="26"/>
      <c r="C3" s="26"/>
      <c r="D3" s="26"/>
      <c r="E3" s="219"/>
      <c r="F3" s="2"/>
      <c r="G3" s="219"/>
      <c r="H3" s="219"/>
      <c r="I3" s="219"/>
      <c r="J3" s="219"/>
      <c r="L3" s="2"/>
      <c r="R3" s="2"/>
      <c r="X3" s="2"/>
      <c r="AC3" s="2"/>
      <c r="AD3" s="2"/>
      <c r="AE3" s="2"/>
      <c r="AF3" s="2"/>
    </row>
    <row r="4" spans="1:39" ht="15.5">
      <c r="A4" s="837" t="s">
        <v>2815</v>
      </c>
      <c r="B4" s="26"/>
      <c r="C4" s="26"/>
      <c r="D4" s="26"/>
      <c r="E4" s="219"/>
      <c r="F4" s="2"/>
      <c r="G4" s="219"/>
      <c r="H4" s="219"/>
      <c r="I4" s="219"/>
      <c r="J4" s="219"/>
      <c r="L4" s="2"/>
      <c r="R4" s="2"/>
      <c r="X4" s="2"/>
      <c r="AC4" s="2"/>
      <c r="AD4" s="2"/>
      <c r="AE4" s="2"/>
      <c r="AF4" s="2"/>
    </row>
    <row r="5" spans="1:39" ht="15.5">
      <c r="A5" s="837" t="s">
        <v>2816</v>
      </c>
      <c r="B5" s="26"/>
      <c r="C5" s="26"/>
      <c r="D5" s="26"/>
      <c r="E5" s="219"/>
      <c r="F5" s="2"/>
      <c r="G5" s="219"/>
      <c r="H5" s="219"/>
      <c r="I5" s="219"/>
      <c r="J5" s="219"/>
      <c r="L5" s="2"/>
      <c r="R5" s="2"/>
      <c r="X5" s="2"/>
      <c r="AC5" s="2"/>
      <c r="AD5" s="2"/>
      <c r="AE5" s="2"/>
      <c r="AF5" s="2"/>
    </row>
    <row r="6" spans="1:39" ht="15.5">
      <c r="A6" s="837" t="s">
        <v>2817</v>
      </c>
      <c r="B6" s="26"/>
      <c r="C6" s="26"/>
      <c r="D6" s="26"/>
      <c r="E6" s="219"/>
      <c r="F6" s="2"/>
      <c r="G6" s="219"/>
      <c r="H6" s="219"/>
      <c r="I6" s="219"/>
      <c r="J6" s="219"/>
      <c r="L6" s="2"/>
      <c r="R6" s="2"/>
      <c r="X6" s="2"/>
      <c r="AC6" s="2"/>
      <c r="AD6" s="2"/>
      <c r="AE6" s="2"/>
      <c r="AF6" s="2"/>
    </row>
    <row r="7" spans="1:39" ht="15.5">
      <c r="A7" s="837" t="s">
        <v>2736</v>
      </c>
      <c r="B7" s="26"/>
      <c r="C7" s="26"/>
      <c r="D7" s="26"/>
      <c r="E7" s="219"/>
      <c r="F7" s="2"/>
      <c r="G7" s="219"/>
      <c r="H7" s="219"/>
      <c r="I7" s="219"/>
      <c r="J7" s="219"/>
      <c r="L7" s="2"/>
      <c r="R7" s="2"/>
      <c r="X7" s="2"/>
      <c r="AC7" s="2"/>
      <c r="AD7" s="2"/>
      <c r="AE7" s="2"/>
      <c r="AF7" s="2"/>
    </row>
    <row r="8" spans="1:39" ht="15.5">
      <c r="A8" s="837" t="s">
        <v>3218</v>
      </c>
      <c r="B8" s="26"/>
      <c r="C8" s="26"/>
      <c r="D8" s="26"/>
      <c r="E8" s="219"/>
      <c r="F8" s="2"/>
      <c r="G8" s="219"/>
      <c r="H8" s="219"/>
      <c r="I8" s="219"/>
      <c r="J8" s="219"/>
      <c r="L8" s="2"/>
      <c r="R8" s="2"/>
      <c r="X8" s="2"/>
      <c r="AC8" s="2"/>
      <c r="AD8" s="2"/>
      <c r="AE8" s="2"/>
      <c r="AF8" s="2"/>
    </row>
    <row r="9" spans="1:39" ht="15.5">
      <c r="A9" s="837" t="s">
        <v>3219</v>
      </c>
      <c r="B9" s="26"/>
      <c r="C9" s="26"/>
      <c r="D9" s="26"/>
      <c r="E9" s="219"/>
      <c r="F9" s="2"/>
      <c r="G9" s="219"/>
      <c r="H9" s="219"/>
      <c r="I9" s="219"/>
      <c r="J9" s="219"/>
      <c r="L9" s="2"/>
      <c r="R9" s="2"/>
      <c r="X9" s="2"/>
      <c r="AC9" s="2"/>
      <c r="AD9" s="2"/>
      <c r="AE9" s="2"/>
      <c r="AF9" s="2"/>
    </row>
    <row r="10" spans="1:39" ht="15.5">
      <c r="A10" s="837" t="s">
        <v>2737</v>
      </c>
      <c r="B10" s="26"/>
      <c r="C10" s="26"/>
      <c r="D10" s="26"/>
      <c r="E10" s="219"/>
      <c r="F10" s="2"/>
      <c r="G10" s="219"/>
      <c r="H10" s="219"/>
      <c r="I10" s="219"/>
      <c r="J10" s="219"/>
      <c r="L10" s="2"/>
      <c r="R10" s="2"/>
      <c r="X10" s="2"/>
      <c r="AC10" s="2"/>
      <c r="AD10" s="2"/>
      <c r="AE10" s="2"/>
      <c r="AF10" s="2"/>
    </row>
    <row r="11" spans="1:39" s="924" customFormat="1" ht="37.9" customHeight="1">
      <c r="A11" s="320" t="s">
        <v>2808</v>
      </c>
      <c r="B11" s="318"/>
      <c r="C11" s="318"/>
      <c r="D11" s="318"/>
      <c r="E11" s="318"/>
      <c r="F11" s="319"/>
      <c r="G11" s="320" t="s">
        <v>2809</v>
      </c>
      <c r="I11" s="318"/>
      <c r="J11" s="318"/>
      <c r="K11" s="318"/>
      <c r="L11" s="319"/>
      <c r="M11" s="320" t="s">
        <v>2810</v>
      </c>
      <c r="N11" s="320"/>
      <c r="O11" s="318"/>
      <c r="P11" s="318"/>
      <c r="Q11" s="318"/>
      <c r="R11" s="319"/>
      <c r="S11" s="320" t="s">
        <v>2811</v>
      </c>
      <c r="T11" s="320"/>
      <c r="U11" s="318"/>
      <c r="V11" s="318"/>
      <c r="W11" s="318"/>
      <c r="X11" s="319"/>
      <c r="Y11" s="320" t="s">
        <v>2812</v>
      </c>
      <c r="Z11" s="320"/>
      <c r="AA11" s="318"/>
      <c r="AB11" s="318"/>
      <c r="AC11" s="318"/>
      <c r="AD11" s="319"/>
      <c r="AE11" s="320" t="s">
        <v>2813</v>
      </c>
      <c r="AF11" s="320"/>
      <c r="AG11" s="318"/>
      <c r="AH11" s="318"/>
      <c r="AI11" s="318"/>
    </row>
    <row r="12" spans="1:39" s="255" customFormat="1" ht="15.5">
      <c r="A12" s="925"/>
      <c r="B12" s="926" t="s">
        <v>2803</v>
      </c>
      <c r="C12" s="926"/>
      <c r="D12" s="926"/>
      <c r="E12" s="927"/>
      <c r="F12" s="329"/>
      <c r="G12" s="925"/>
      <c r="H12" s="926" t="s">
        <v>2803</v>
      </c>
      <c r="I12" s="926"/>
      <c r="J12" s="926"/>
      <c r="K12" s="927"/>
      <c r="L12" s="329"/>
      <c r="M12" s="925"/>
      <c r="N12" s="926" t="s">
        <v>2803</v>
      </c>
      <c r="O12" s="926"/>
      <c r="P12" s="926"/>
      <c r="Q12" s="927"/>
      <c r="R12" s="329"/>
      <c r="S12" s="925"/>
      <c r="T12" s="926" t="s">
        <v>2803</v>
      </c>
      <c r="U12" s="926"/>
      <c r="V12" s="926"/>
      <c r="W12" s="927"/>
      <c r="X12" s="329"/>
      <c r="Y12" s="925"/>
      <c r="Z12" s="926" t="s">
        <v>2803</v>
      </c>
      <c r="AA12" s="926"/>
      <c r="AB12" s="926"/>
      <c r="AC12" s="927"/>
      <c r="AD12" s="329"/>
      <c r="AE12" s="925"/>
      <c r="AF12" s="926" t="s">
        <v>2803</v>
      </c>
      <c r="AG12" s="926"/>
      <c r="AH12" s="926"/>
      <c r="AI12" s="927"/>
      <c r="AJ12" s="924"/>
    </row>
    <row r="13" spans="1:39" s="255" customFormat="1" ht="31.5" customHeight="1">
      <c r="A13" s="330" t="s">
        <v>2806</v>
      </c>
      <c r="B13" s="256" t="s">
        <v>2807</v>
      </c>
      <c r="C13" s="331" t="s">
        <v>2805</v>
      </c>
      <c r="D13" s="331" t="s">
        <v>56</v>
      </c>
      <c r="E13" s="928" t="s">
        <v>2804</v>
      </c>
      <c r="F13" s="332"/>
      <c r="G13" s="330" t="s">
        <v>2806</v>
      </c>
      <c r="H13" s="256" t="s">
        <v>2807</v>
      </c>
      <c r="I13" s="331" t="s">
        <v>2805</v>
      </c>
      <c r="J13" s="331" t="s">
        <v>56</v>
      </c>
      <c r="K13" s="928" t="s">
        <v>2804</v>
      </c>
      <c r="L13" s="332"/>
      <c r="M13" s="330" t="s">
        <v>2806</v>
      </c>
      <c r="N13" s="256" t="s">
        <v>2807</v>
      </c>
      <c r="O13" s="331" t="s">
        <v>2805</v>
      </c>
      <c r="P13" s="331" t="s">
        <v>56</v>
      </c>
      <c r="Q13" s="928" t="s">
        <v>2804</v>
      </c>
      <c r="R13" s="332"/>
      <c r="S13" s="330" t="s">
        <v>2806</v>
      </c>
      <c r="T13" s="256" t="s">
        <v>2807</v>
      </c>
      <c r="U13" s="331" t="s">
        <v>2805</v>
      </c>
      <c r="V13" s="331" t="s">
        <v>56</v>
      </c>
      <c r="W13" s="928" t="s">
        <v>2804</v>
      </c>
      <c r="X13" s="332"/>
      <c r="Y13" s="330" t="s">
        <v>2806</v>
      </c>
      <c r="Z13" s="256" t="s">
        <v>2807</v>
      </c>
      <c r="AA13" s="331" t="s">
        <v>2805</v>
      </c>
      <c r="AB13" s="331" t="s">
        <v>56</v>
      </c>
      <c r="AC13" s="928" t="s">
        <v>2804</v>
      </c>
      <c r="AD13" s="332"/>
      <c r="AE13" s="330" t="s">
        <v>2806</v>
      </c>
      <c r="AF13" s="256" t="s">
        <v>2807</v>
      </c>
      <c r="AG13" s="331" t="s">
        <v>2805</v>
      </c>
      <c r="AH13" s="331" t="s">
        <v>56</v>
      </c>
      <c r="AI13" s="928" t="s">
        <v>2804</v>
      </c>
      <c r="AJ13" s="924"/>
    </row>
    <row r="14" spans="1:39" s="924" customFormat="1" ht="22.5" customHeight="1">
      <c r="A14" s="929" t="s">
        <v>2768</v>
      </c>
      <c r="B14" s="313" t="s">
        <v>117</v>
      </c>
      <c r="C14" s="313" t="s">
        <v>117</v>
      </c>
      <c r="D14" s="313" t="s">
        <v>117</v>
      </c>
      <c r="E14" s="314" t="s">
        <v>117</v>
      </c>
      <c r="F14" s="316"/>
      <c r="G14" s="924" t="s">
        <v>2768</v>
      </c>
      <c r="H14" s="313">
        <v>5.75</v>
      </c>
      <c r="I14" s="313">
        <v>0</v>
      </c>
      <c r="J14" s="313">
        <v>5.76</v>
      </c>
      <c r="K14" s="314">
        <v>26337</v>
      </c>
      <c r="L14" s="316"/>
      <c r="M14" s="924" t="s">
        <v>2768</v>
      </c>
      <c r="N14" s="313">
        <v>0.01</v>
      </c>
      <c r="O14" s="313">
        <v>0</v>
      </c>
      <c r="P14" s="313">
        <v>0.01</v>
      </c>
      <c r="Q14" s="314">
        <v>48</v>
      </c>
      <c r="R14" s="316"/>
      <c r="S14" s="924" t="s">
        <v>2768</v>
      </c>
      <c r="T14" s="313">
        <v>0</v>
      </c>
      <c r="U14" s="313">
        <v>0</v>
      </c>
      <c r="V14" s="313">
        <v>0.01</v>
      </c>
      <c r="W14" s="314">
        <v>27</v>
      </c>
      <c r="X14" s="316"/>
      <c r="Y14" s="924" t="s">
        <v>2768</v>
      </c>
      <c r="Z14" s="315">
        <v>0.01</v>
      </c>
      <c r="AA14" s="315">
        <v>0</v>
      </c>
      <c r="AB14" s="315">
        <v>0.01</v>
      </c>
      <c r="AC14" s="316">
        <v>66</v>
      </c>
      <c r="AD14" s="316"/>
      <c r="AE14" s="924" t="s">
        <v>2768</v>
      </c>
      <c r="AF14" s="315">
        <v>5.77</v>
      </c>
      <c r="AG14" s="315">
        <v>0</v>
      </c>
      <c r="AH14" s="315">
        <v>5.7899999999999991</v>
      </c>
      <c r="AI14" s="356">
        <v>26478</v>
      </c>
      <c r="AK14" s="930"/>
      <c r="AL14" s="930"/>
      <c r="AM14" s="930"/>
    </row>
    <row r="15" spans="1:39" s="924" customFormat="1" ht="15.5">
      <c r="A15" s="929" t="s">
        <v>69</v>
      </c>
      <c r="B15" s="313">
        <v>16.16</v>
      </c>
      <c r="C15" s="313">
        <v>2.0299999999999998</v>
      </c>
      <c r="D15" s="313">
        <v>18.190000000000001</v>
      </c>
      <c r="E15" s="317">
        <v>77221</v>
      </c>
      <c r="F15" s="316"/>
      <c r="G15" s="924" t="s">
        <v>69</v>
      </c>
      <c r="H15" s="313">
        <v>5.43</v>
      </c>
      <c r="I15" s="313">
        <v>0.69</v>
      </c>
      <c r="J15" s="313">
        <v>6.11</v>
      </c>
      <c r="K15" s="317">
        <v>19676</v>
      </c>
      <c r="L15" s="316"/>
      <c r="M15" s="924" t="s">
        <v>69</v>
      </c>
      <c r="N15" s="313">
        <v>0.01</v>
      </c>
      <c r="O15" s="313">
        <v>0</v>
      </c>
      <c r="P15" s="313">
        <v>0.01</v>
      </c>
      <c r="Q15" s="314">
        <v>33</v>
      </c>
      <c r="R15" s="316"/>
      <c r="S15" s="924" t="s">
        <v>69</v>
      </c>
      <c r="T15" s="313">
        <v>0.01</v>
      </c>
      <c r="U15" s="313">
        <v>0</v>
      </c>
      <c r="V15" s="313">
        <v>0.01</v>
      </c>
      <c r="W15" s="314">
        <v>33</v>
      </c>
      <c r="X15" s="316"/>
      <c r="Y15" s="924" t="s">
        <v>69</v>
      </c>
      <c r="Z15" s="315">
        <v>0.01</v>
      </c>
      <c r="AA15" s="315">
        <v>0</v>
      </c>
      <c r="AB15" s="315">
        <v>0.01</v>
      </c>
      <c r="AC15" s="316">
        <v>41</v>
      </c>
      <c r="AD15" s="316"/>
      <c r="AE15" s="924" t="s">
        <v>69</v>
      </c>
      <c r="AF15" s="315">
        <v>21.620000000000005</v>
      </c>
      <c r="AG15" s="315">
        <v>2.7199999999999998</v>
      </c>
      <c r="AH15" s="315">
        <v>24.330000000000005</v>
      </c>
      <c r="AI15" s="356">
        <v>97004</v>
      </c>
      <c r="AK15" s="930"/>
      <c r="AL15" s="930"/>
      <c r="AM15" s="930"/>
    </row>
    <row r="16" spans="1:39" s="924" customFormat="1" ht="15.5">
      <c r="A16" s="929" t="s">
        <v>157</v>
      </c>
      <c r="B16" s="313">
        <v>0</v>
      </c>
      <c r="C16" s="313">
        <v>0</v>
      </c>
      <c r="D16" s="313">
        <v>0</v>
      </c>
      <c r="E16" s="314">
        <v>0</v>
      </c>
      <c r="F16" s="316"/>
      <c r="G16" s="924" t="s">
        <v>157</v>
      </c>
      <c r="H16" s="313">
        <v>0</v>
      </c>
      <c r="I16" s="313">
        <v>0</v>
      </c>
      <c r="J16" s="313">
        <v>0</v>
      </c>
      <c r="K16" s="314">
        <v>0</v>
      </c>
      <c r="L16" s="316"/>
      <c r="M16" s="924" t="s">
        <v>157</v>
      </c>
      <c r="N16" s="313">
        <v>0</v>
      </c>
      <c r="O16" s="313">
        <v>0</v>
      </c>
      <c r="P16" s="313">
        <v>0</v>
      </c>
      <c r="Q16" s="314">
        <v>1</v>
      </c>
      <c r="R16" s="316"/>
      <c r="S16" s="924" t="s">
        <v>157</v>
      </c>
      <c r="T16" s="313">
        <v>0.01</v>
      </c>
      <c r="U16" s="313">
        <v>0</v>
      </c>
      <c r="V16" s="313">
        <v>0.01</v>
      </c>
      <c r="W16" s="314">
        <v>27</v>
      </c>
      <c r="X16" s="316"/>
      <c r="Y16" s="924" t="s">
        <v>157</v>
      </c>
      <c r="Z16" s="315">
        <v>0</v>
      </c>
      <c r="AA16" s="315">
        <v>0</v>
      </c>
      <c r="AB16" s="315">
        <v>0</v>
      </c>
      <c r="AC16" s="316">
        <v>6</v>
      </c>
      <c r="AD16" s="316"/>
      <c r="AE16" s="924" t="s">
        <v>157</v>
      </c>
      <c r="AF16" s="315">
        <v>0.01</v>
      </c>
      <c r="AG16" s="315">
        <v>0</v>
      </c>
      <c r="AH16" s="315">
        <v>0.01</v>
      </c>
      <c r="AI16" s="356">
        <v>34</v>
      </c>
      <c r="AK16" s="930"/>
      <c r="AL16" s="930"/>
      <c r="AM16" s="930"/>
    </row>
    <row r="17" spans="1:39" s="924" customFormat="1" ht="15.5">
      <c r="A17" s="929" t="s">
        <v>2769</v>
      </c>
      <c r="B17" s="313" t="s">
        <v>117</v>
      </c>
      <c r="C17" s="313" t="s">
        <v>117</v>
      </c>
      <c r="D17" s="313" t="s">
        <v>117</v>
      </c>
      <c r="E17" s="314" t="s">
        <v>117</v>
      </c>
      <c r="F17" s="316"/>
      <c r="G17" s="924" t="s">
        <v>2769</v>
      </c>
      <c r="H17" s="313" t="s">
        <v>117</v>
      </c>
      <c r="I17" s="313" t="s">
        <v>117</v>
      </c>
      <c r="J17" s="313" t="s">
        <v>117</v>
      </c>
      <c r="K17" s="314" t="s">
        <v>117</v>
      </c>
      <c r="L17" s="316"/>
      <c r="M17" s="924" t="s">
        <v>2769</v>
      </c>
      <c r="N17" s="313" t="s">
        <v>117</v>
      </c>
      <c r="O17" s="313" t="s">
        <v>117</v>
      </c>
      <c r="P17" s="313" t="s">
        <v>117</v>
      </c>
      <c r="Q17" s="314" t="s">
        <v>117</v>
      </c>
      <c r="R17" s="316"/>
      <c r="S17" s="924" t="s">
        <v>2769</v>
      </c>
      <c r="T17" s="313" t="s">
        <v>117</v>
      </c>
      <c r="U17" s="313" t="s">
        <v>117</v>
      </c>
      <c r="V17" s="313" t="s">
        <v>117</v>
      </c>
      <c r="W17" s="314" t="s">
        <v>117</v>
      </c>
      <c r="X17" s="316"/>
      <c r="Y17" s="924" t="s">
        <v>2769</v>
      </c>
      <c r="Z17" s="315">
        <v>0</v>
      </c>
      <c r="AA17" s="315">
        <v>0</v>
      </c>
      <c r="AB17" s="315">
        <v>0</v>
      </c>
      <c r="AC17" s="316">
        <v>3</v>
      </c>
      <c r="AD17" s="316"/>
      <c r="AE17" s="924" t="s">
        <v>2769</v>
      </c>
      <c r="AF17" s="315">
        <v>0</v>
      </c>
      <c r="AG17" s="315">
        <v>0</v>
      </c>
      <c r="AH17" s="315">
        <v>0</v>
      </c>
      <c r="AI17" s="356">
        <v>3</v>
      </c>
      <c r="AK17" s="930"/>
      <c r="AL17" s="930"/>
      <c r="AM17" s="930"/>
    </row>
    <row r="18" spans="1:39" s="924" customFormat="1" ht="15.5">
      <c r="A18" s="929" t="s">
        <v>72</v>
      </c>
      <c r="B18" s="313">
        <v>8.35</v>
      </c>
      <c r="C18" s="313">
        <v>1.06</v>
      </c>
      <c r="D18" s="313">
        <v>9.41</v>
      </c>
      <c r="E18" s="317">
        <v>37827</v>
      </c>
      <c r="F18" s="316"/>
      <c r="G18" s="924" t="s">
        <v>72</v>
      </c>
      <c r="H18" s="313">
        <v>3.12</v>
      </c>
      <c r="I18" s="313">
        <v>1.23</v>
      </c>
      <c r="J18" s="313">
        <v>4.3499999999999996</v>
      </c>
      <c r="K18" s="317">
        <v>12060</v>
      </c>
      <c r="L18" s="316"/>
      <c r="M18" s="924" t="s">
        <v>72</v>
      </c>
      <c r="N18" s="313">
        <v>0.02</v>
      </c>
      <c r="O18" s="313">
        <v>0</v>
      </c>
      <c r="P18" s="313">
        <v>0.02</v>
      </c>
      <c r="Q18" s="314">
        <v>92</v>
      </c>
      <c r="R18" s="316"/>
      <c r="S18" s="924" t="s">
        <v>72</v>
      </c>
      <c r="T18" s="313">
        <v>0.01</v>
      </c>
      <c r="U18" s="313">
        <v>0</v>
      </c>
      <c r="V18" s="313">
        <v>0.01</v>
      </c>
      <c r="W18" s="314">
        <v>34</v>
      </c>
      <c r="X18" s="316"/>
      <c r="Y18" s="924" t="s">
        <v>72</v>
      </c>
      <c r="Z18" s="315">
        <v>0.03</v>
      </c>
      <c r="AA18" s="315">
        <v>0</v>
      </c>
      <c r="AB18" s="315">
        <v>0.03</v>
      </c>
      <c r="AC18" s="316">
        <v>130</v>
      </c>
      <c r="AD18" s="316"/>
      <c r="AE18" s="924" t="s">
        <v>72</v>
      </c>
      <c r="AF18" s="315">
        <v>11.529999999999998</v>
      </c>
      <c r="AG18" s="315">
        <v>2.29</v>
      </c>
      <c r="AH18" s="315">
        <v>13.819999999999999</v>
      </c>
      <c r="AI18" s="356">
        <v>50143</v>
      </c>
      <c r="AK18" s="930"/>
      <c r="AL18" s="930"/>
      <c r="AM18" s="930"/>
    </row>
    <row r="19" spans="1:39" s="924" customFormat="1" ht="15.5">
      <c r="A19" s="929" t="s">
        <v>2770</v>
      </c>
      <c r="B19" s="313" t="s">
        <v>117</v>
      </c>
      <c r="C19" s="313" t="s">
        <v>117</v>
      </c>
      <c r="D19" s="313" t="s">
        <v>117</v>
      </c>
      <c r="E19" s="314" t="s">
        <v>117</v>
      </c>
      <c r="F19" s="316"/>
      <c r="G19" s="924" t="s">
        <v>2770</v>
      </c>
      <c r="H19" s="313">
        <v>0.05</v>
      </c>
      <c r="I19" s="313">
        <v>0</v>
      </c>
      <c r="J19" s="313">
        <v>0.05</v>
      </c>
      <c r="K19" s="314">
        <v>57</v>
      </c>
      <c r="L19" s="316"/>
      <c r="M19" s="924" t="s">
        <v>2770</v>
      </c>
      <c r="N19" s="313" t="s">
        <v>117</v>
      </c>
      <c r="O19" s="313" t="s">
        <v>117</v>
      </c>
      <c r="P19" s="313" t="s">
        <v>117</v>
      </c>
      <c r="Q19" s="314" t="s">
        <v>117</v>
      </c>
      <c r="R19" s="316"/>
      <c r="S19" s="924" t="s">
        <v>2770</v>
      </c>
      <c r="T19" s="313" t="s">
        <v>117</v>
      </c>
      <c r="U19" s="313" t="s">
        <v>117</v>
      </c>
      <c r="V19" s="313" t="s">
        <v>117</v>
      </c>
      <c r="W19" s="314" t="s">
        <v>117</v>
      </c>
      <c r="X19" s="316"/>
      <c r="Y19" s="924" t="s">
        <v>2770</v>
      </c>
      <c r="Z19" s="315">
        <v>0</v>
      </c>
      <c r="AA19" s="315">
        <v>0.19</v>
      </c>
      <c r="AB19" s="315">
        <v>0.19</v>
      </c>
      <c r="AC19" s="316">
        <v>359</v>
      </c>
      <c r="AD19" s="316"/>
      <c r="AE19" s="924" t="s">
        <v>2770</v>
      </c>
      <c r="AF19" s="315">
        <v>0.05</v>
      </c>
      <c r="AG19" s="315">
        <v>0.19</v>
      </c>
      <c r="AH19" s="315">
        <v>0.24</v>
      </c>
      <c r="AI19" s="356">
        <v>416</v>
      </c>
      <c r="AK19" s="930"/>
      <c r="AL19" s="930"/>
      <c r="AM19" s="930"/>
    </row>
    <row r="20" spans="1:39" s="924" customFormat="1" ht="15.5">
      <c r="A20" s="929" t="s">
        <v>85</v>
      </c>
      <c r="B20" s="313">
        <v>1.3</v>
      </c>
      <c r="C20" s="313">
        <v>1.3</v>
      </c>
      <c r="D20" s="313">
        <v>2.6</v>
      </c>
      <c r="E20" s="317">
        <v>5630</v>
      </c>
      <c r="F20" s="316"/>
      <c r="G20" s="924" t="s">
        <v>85</v>
      </c>
      <c r="H20" s="313">
        <v>1.52</v>
      </c>
      <c r="I20" s="313">
        <v>2.09</v>
      </c>
      <c r="J20" s="313">
        <v>3.6</v>
      </c>
      <c r="K20" s="317">
        <v>10235</v>
      </c>
      <c r="L20" s="316"/>
      <c r="M20" s="924" t="s">
        <v>85</v>
      </c>
      <c r="N20" s="313">
        <v>0</v>
      </c>
      <c r="O20" s="313">
        <v>0</v>
      </c>
      <c r="P20" s="313">
        <v>0</v>
      </c>
      <c r="Q20" s="314">
        <v>0</v>
      </c>
      <c r="R20" s="316"/>
      <c r="S20" s="924" t="s">
        <v>85</v>
      </c>
      <c r="T20" s="313">
        <v>0.01</v>
      </c>
      <c r="U20" s="313">
        <v>0</v>
      </c>
      <c r="V20" s="313">
        <v>0.01</v>
      </c>
      <c r="W20" s="314">
        <v>43</v>
      </c>
      <c r="X20" s="316"/>
      <c r="Y20" s="924" t="s">
        <v>85</v>
      </c>
      <c r="Z20" s="315">
        <v>0</v>
      </c>
      <c r="AA20" s="315">
        <v>0</v>
      </c>
      <c r="AB20" s="315">
        <v>0</v>
      </c>
      <c r="AC20" s="316">
        <v>8</v>
      </c>
      <c r="AD20" s="316"/>
      <c r="AE20" s="924" t="s">
        <v>85</v>
      </c>
      <c r="AF20" s="315">
        <v>2.83</v>
      </c>
      <c r="AG20" s="315">
        <v>3.3899999999999997</v>
      </c>
      <c r="AH20" s="315">
        <v>6.21</v>
      </c>
      <c r="AI20" s="356">
        <v>15916</v>
      </c>
      <c r="AK20" s="930"/>
      <c r="AL20" s="930"/>
      <c r="AM20" s="930"/>
    </row>
    <row r="21" spans="1:39" s="924" customFormat="1" ht="15.5">
      <c r="A21" s="929" t="s">
        <v>90</v>
      </c>
      <c r="B21" s="313">
        <v>0.13</v>
      </c>
      <c r="C21" s="313">
        <v>0.03</v>
      </c>
      <c r="D21" s="313">
        <v>0.16</v>
      </c>
      <c r="E21" s="317">
        <v>623</v>
      </c>
      <c r="F21" s="316"/>
      <c r="G21" s="924" t="s">
        <v>90</v>
      </c>
      <c r="H21" s="313">
        <v>1.26</v>
      </c>
      <c r="I21" s="313">
        <v>0.08</v>
      </c>
      <c r="J21" s="313">
        <v>1.34</v>
      </c>
      <c r="K21" s="317">
        <v>5758</v>
      </c>
      <c r="L21" s="316"/>
      <c r="M21" s="924" t="s">
        <v>90</v>
      </c>
      <c r="N21" s="313">
        <v>0</v>
      </c>
      <c r="O21" s="313">
        <v>0</v>
      </c>
      <c r="P21" s="313">
        <v>0</v>
      </c>
      <c r="Q21" s="314">
        <v>8</v>
      </c>
      <c r="R21" s="316"/>
      <c r="S21" s="924" t="s">
        <v>90</v>
      </c>
      <c r="T21" s="313">
        <v>0.02</v>
      </c>
      <c r="U21" s="313">
        <v>0</v>
      </c>
      <c r="V21" s="313">
        <v>0.02</v>
      </c>
      <c r="W21" s="314">
        <v>75</v>
      </c>
      <c r="X21" s="316"/>
      <c r="Y21" s="924" t="s">
        <v>90</v>
      </c>
      <c r="Z21" s="315">
        <v>0.02</v>
      </c>
      <c r="AA21" s="315">
        <v>0</v>
      </c>
      <c r="AB21" s="315">
        <v>0.02</v>
      </c>
      <c r="AC21" s="316">
        <v>77</v>
      </c>
      <c r="AD21" s="316"/>
      <c r="AE21" s="924" t="s">
        <v>90</v>
      </c>
      <c r="AF21" s="315">
        <v>1.4300000000000002</v>
      </c>
      <c r="AG21" s="315">
        <v>0.11</v>
      </c>
      <c r="AH21" s="315">
        <v>1.54</v>
      </c>
      <c r="AI21" s="356">
        <v>6541</v>
      </c>
      <c r="AK21" s="930"/>
      <c r="AL21" s="930"/>
      <c r="AM21" s="930"/>
    </row>
    <row r="22" spans="1:39" s="924" customFormat="1" ht="15.5">
      <c r="A22" s="929" t="s">
        <v>96</v>
      </c>
      <c r="B22" s="313">
        <v>3.84</v>
      </c>
      <c r="C22" s="313">
        <v>0.8</v>
      </c>
      <c r="D22" s="313">
        <v>4.6399999999999997</v>
      </c>
      <c r="E22" s="317">
        <v>18073</v>
      </c>
      <c r="F22" s="316"/>
      <c r="G22" s="924" t="s">
        <v>96</v>
      </c>
      <c r="H22" s="313">
        <v>1.01</v>
      </c>
      <c r="I22" s="313">
        <v>0.9</v>
      </c>
      <c r="J22" s="313">
        <v>1.91</v>
      </c>
      <c r="K22" s="317">
        <v>4429</v>
      </c>
      <c r="L22" s="316"/>
      <c r="M22" s="924" t="s">
        <v>96</v>
      </c>
      <c r="N22" s="313">
        <v>7.0000000000000007E-2</v>
      </c>
      <c r="O22" s="313">
        <v>0</v>
      </c>
      <c r="P22" s="313">
        <v>7.0000000000000007E-2</v>
      </c>
      <c r="Q22" s="314">
        <v>319</v>
      </c>
      <c r="R22" s="316"/>
      <c r="S22" s="924" t="s">
        <v>96</v>
      </c>
      <c r="T22" s="313">
        <v>0.97</v>
      </c>
      <c r="U22" s="313">
        <v>0</v>
      </c>
      <c r="V22" s="313">
        <v>0.97</v>
      </c>
      <c r="W22" s="314">
        <v>4495</v>
      </c>
      <c r="X22" s="316"/>
      <c r="Y22" s="924" t="s">
        <v>96</v>
      </c>
      <c r="Z22" s="315">
        <v>0.09</v>
      </c>
      <c r="AA22" s="315">
        <v>0</v>
      </c>
      <c r="AB22" s="315">
        <v>0.09</v>
      </c>
      <c r="AC22" s="316">
        <v>424</v>
      </c>
      <c r="AD22" s="316"/>
      <c r="AE22" s="924" t="s">
        <v>96</v>
      </c>
      <c r="AF22" s="315">
        <v>5.9799999999999995</v>
      </c>
      <c r="AG22" s="315">
        <v>1.7000000000000002</v>
      </c>
      <c r="AH22" s="315">
        <v>7.68</v>
      </c>
      <c r="AI22" s="356">
        <v>27740</v>
      </c>
      <c r="AK22" s="930"/>
      <c r="AL22" s="930"/>
      <c r="AM22" s="930"/>
    </row>
    <row r="23" spans="1:39" s="924" customFormat="1" ht="15.5">
      <c r="A23" s="929" t="s">
        <v>100</v>
      </c>
      <c r="B23" s="931">
        <v>0.02</v>
      </c>
      <c r="C23" s="931">
        <v>0.02</v>
      </c>
      <c r="D23" s="931">
        <v>0.04</v>
      </c>
      <c r="E23" s="849">
        <v>101</v>
      </c>
      <c r="F23" s="932"/>
      <c r="G23" s="924" t="s">
        <v>100</v>
      </c>
      <c r="H23" s="313">
        <v>0</v>
      </c>
      <c r="I23" s="313">
        <v>0</v>
      </c>
      <c r="J23" s="313">
        <v>0</v>
      </c>
      <c r="K23" s="317">
        <v>2</v>
      </c>
      <c r="L23" s="932"/>
      <c r="M23" s="924" t="s">
        <v>100</v>
      </c>
      <c r="N23" s="931">
        <v>0</v>
      </c>
      <c r="O23" s="931">
        <v>0</v>
      </c>
      <c r="P23" s="931">
        <v>0</v>
      </c>
      <c r="Q23" s="933">
        <v>4</v>
      </c>
      <c r="R23" s="932"/>
      <c r="S23" s="924" t="s">
        <v>100</v>
      </c>
      <c r="T23" s="931">
        <v>0.01</v>
      </c>
      <c r="U23" s="931">
        <v>0</v>
      </c>
      <c r="V23" s="931">
        <v>0.01</v>
      </c>
      <c r="W23" s="933">
        <v>24</v>
      </c>
      <c r="X23" s="932"/>
      <c r="Y23" s="924" t="s">
        <v>100</v>
      </c>
      <c r="Z23" s="934">
        <v>0</v>
      </c>
      <c r="AA23" s="934">
        <v>0</v>
      </c>
      <c r="AB23" s="934">
        <v>0</v>
      </c>
      <c r="AC23" s="932">
        <v>6</v>
      </c>
      <c r="AD23" s="932"/>
      <c r="AE23" s="924" t="s">
        <v>100</v>
      </c>
      <c r="AF23" s="315">
        <v>0.03</v>
      </c>
      <c r="AG23" s="315">
        <v>0.02</v>
      </c>
      <c r="AH23" s="315">
        <v>0.05</v>
      </c>
      <c r="AI23" s="356">
        <v>137</v>
      </c>
      <c r="AK23" s="930"/>
      <c r="AL23" s="930"/>
      <c r="AM23" s="930"/>
    </row>
    <row r="24" spans="1:39" s="255" customFormat="1" ht="26.25" customHeight="1">
      <c r="A24" s="334" t="s">
        <v>56</v>
      </c>
      <c r="B24" s="321">
        <v>29.79</v>
      </c>
      <c r="C24" s="321">
        <v>5.24</v>
      </c>
      <c r="D24" s="321">
        <v>35.03</v>
      </c>
      <c r="E24" s="322">
        <v>139476</v>
      </c>
      <c r="F24" s="327"/>
      <c r="G24" s="255" t="s">
        <v>56</v>
      </c>
      <c r="H24" s="323">
        <v>18.13</v>
      </c>
      <c r="I24" s="323">
        <v>4.99</v>
      </c>
      <c r="J24" s="323">
        <v>23.12</v>
      </c>
      <c r="K24" s="324">
        <v>78555</v>
      </c>
      <c r="L24" s="327"/>
      <c r="M24" s="255" t="s">
        <v>56</v>
      </c>
      <c r="N24" s="321">
        <v>0.11</v>
      </c>
      <c r="O24" s="321">
        <v>0</v>
      </c>
      <c r="P24" s="321">
        <v>0.11</v>
      </c>
      <c r="Q24" s="325">
        <v>507</v>
      </c>
      <c r="R24" s="327"/>
      <c r="S24" s="255" t="s">
        <v>56</v>
      </c>
      <c r="T24" s="321">
        <v>1.03</v>
      </c>
      <c r="U24" s="321">
        <v>0</v>
      </c>
      <c r="V24" s="321">
        <v>1.03</v>
      </c>
      <c r="W24" s="325">
        <v>4758</v>
      </c>
      <c r="X24" s="327"/>
      <c r="Y24" s="255" t="s">
        <v>56</v>
      </c>
      <c r="Z24" s="326">
        <v>0.17</v>
      </c>
      <c r="AA24" s="326">
        <v>0.19</v>
      </c>
      <c r="AB24" s="326">
        <v>0.35</v>
      </c>
      <c r="AC24" s="327">
        <v>1119</v>
      </c>
      <c r="AD24" s="327"/>
      <c r="AE24" s="255" t="s">
        <v>56</v>
      </c>
      <c r="AF24" s="315">
        <v>49.230000000000004</v>
      </c>
      <c r="AG24" s="315">
        <v>10.42</v>
      </c>
      <c r="AH24" s="315">
        <v>59.640000000000008</v>
      </c>
      <c r="AI24" s="356">
        <v>224415</v>
      </c>
      <c r="AJ24" s="924"/>
      <c r="AK24" s="930"/>
      <c r="AL24" s="930"/>
      <c r="AM24" s="930"/>
    </row>
    <row r="25" spans="1:39" ht="27" customHeight="1">
      <c r="A25" s="179" t="s">
        <v>2774</v>
      </c>
      <c r="B25" s="242"/>
      <c r="C25" s="242"/>
      <c r="D25" s="242"/>
      <c r="E25" s="242"/>
      <c r="G25" s="242"/>
      <c r="H25" s="242"/>
      <c r="I25" s="242"/>
      <c r="J25" s="242"/>
      <c r="K25" s="242"/>
      <c r="M25" s="242"/>
      <c r="N25" s="242"/>
      <c r="O25" s="242"/>
      <c r="P25" s="242"/>
      <c r="Q25" s="242"/>
      <c r="S25" s="242"/>
      <c r="T25" s="242"/>
      <c r="U25" s="242"/>
      <c r="V25" s="242"/>
      <c r="W25" s="242"/>
      <c r="Y25" s="242"/>
      <c r="Z25" s="5"/>
      <c r="AA25" s="5"/>
      <c r="AB25" s="5"/>
      <c r="AE25" s="2"/>
      <c r="AF25" s="2"/>
      <c r="AJ25" s="924"/>
    </row>
    <row r="26" spans="1:39" ht="15.5">
      <c r="A26" s="179" t="s">
        <v>2775</v>
      </c>
      <c r="B26" s="242"/>
      <c r="C26" s="242"/>
      <c r="D26" s="242"/>
      <c r="E26" s="242"/>
      <c r="G26" s="242"/>
      <c r="H26" s="242"/>
      <c r="I26" s="242"/>
      <c r="J26" s="242"/>
      <c r="K26" s="242"/>
      <c r="M26" s="242"/>
      <c r="N26" s="242"/>
      <c r="O26" s="242"/>
      <c r="P26" s="242"/>
      <c r="Q26" s="242"/>
      <c r="S26" s="242"/>
      <c r="T26" s="242"/>
      <c r="U26" s="242"/>
      <c r="V26" s="242"/>
      <c r="W26" s="242"/>
      <c r="Y26" s="242"/>
      <c r="Z26" s="5"/>
      <c r="AA26" s="5"/>
      <c r="AB26" s="5"/>
      <c r="AE26" s="2"/>
      <c r="AF26" s="2"/>
      <c r="AJ26" s="924"/>
    </row>
    <row r="27" spans="1:39" ht="14.5">
      <c r="A27" s="179" t="s">
        <v>2776</v>
      </c>
      <c r="B27" s="242"/>
      <c r="C27" s="242"/>
      <c r="D27" s="242"/>
      <c r="E27" s="242"/>
      <c r="G27" s="242"/>
      <c r="H27" s="242"/>
      <c r="I27" s="242"/>
      <c r="J27" s="242"/>
      <c r="K27" s="242"/>
      <c r="M27" s="242"/>
      <c r="N27" s="242"/>
      <c r="O27" s="242"/>
      <c r="P27" s="242"/>
      <c r="Q27" s="242"/>
      <c r="S27" s="242"/>
      <c r="T27" s="242"/>
      <c r="U27" s="242"/>
      <c r="V27" s="242"/>
      <c r="W27" s="242"/>
      <c r="Y27" s="242"/>
      <c r="Z27" s="5"/>
      <c r="AA27" s="5"/>
      <c r="AB27" s="5"/>
      <c r="AE27" s="2"/>
      <c r="AF27" s="2"/>
    </row>
    <row r="28" spans="1:39" ht="22.5" customHeight="1">
      <c r="A28" s="179" t="s">
        <v>2777</v>
      </c>
      <c r="B28" s="242"/>
      <c r="C28" s="242"/>
      <c r="D28" s="242"/>
      <c r="E28" s="242"/>
      <c r="G28" s="242"/>
      <c r="H28" s="242"/>
      <c r="I28" s="242"/>
      <c r="J28" s="242"/>
      <c r="K28" s="242"/>
      <c r="M28" s="242"/>
      <c r="N28" s="242"/>
      <c r="O28" s="242"/>
      <c r="P28" s="242"/>
      <c r="Q28" s="242"/>
      <c r="S28" s="242"/>
      <c r="T28" s="242"/>
      <c r="U28" s="242"/>
      <c r="V28" s="242"/>
      <c r="W28" s="242"/>
      <c r="Y28" s="242"/>
      <c r="AE28" s="2"/>
      <c r="AF28" s="2"/>
    </row>
    <row r="29" spans="1:39" ht="14.5">
      <c r="A29" s="935" t="s">
        <v>3479</v>
      </c>
      <c r="B29" s="936"/>
      <c r="C29" s="936"/>
      <c r="D29" s="936"/>
      <c r="E29" s="936"/>
      <c r="F29" s="937"/>
      <c r="G29" s="936"/>
      <c r="H29" s="936"/>
      <c r="I29" s="936"/>
      <c r="J29" s="936"/>
      <c r="K29" s="936"/>
      <c r="L29" s="937"/>
      <c r="M29" s="242"/>
      <c r="N29" s="242"/>
      <c r="O29" s="242"/>
      <c r="P29" s="242"/>
      <c r="Q29" s="242"/>
      <c r="S29" s="242"/>
      <c r="T29" s="242"/>
      <c r="U29" s="242"/>
      <c r="V29" s="242"/>
      <c r="W29" s="242"/>
      <c r="Y29" s="242"/>
      <c r="AE29" s="2"/>
      <c r="AF29" s="2"/>
    </row>
    <row r="30" spans="1:39" ht="21" customHeight="1">
      <c r="A30" s="35" t="s">
        <v>2771</v>
      </c>
      <c r="B30" s="35"/>
      <c r="C30" s="35"/>
      <c r="D30" s="35"/>
      <c r="E30" s="35"/>
      <c r="G30" s="35"/>
      <c r="H30" s="35"/>
      <c r="I30" s="35"/>
      <c r="J30" s="35"/>
      <c r="AB30" s="5"/>
      <c r="AE30" s="2"/>
      <c r="AF30" s="2"/>
    </row>
    <row r="31" spans="1:39" ht="22.5" customHeight="1">
      <c r="A31" s="179" t="s">
        <v>2772</v>
      </c>
      <c r="AE31" s="2"/>
      <c r="AF31" s="2"/>
    </row>
    <row r="32" spans="1:39" ht="21.4" customHeight="1">
      <c r="A32" s="179" t="s">
        <v>2773</v>
      </c>
      <c r="B32" s="35"/>
      <c r="C32" s="35"/>
      <c r="D32" s="35"/>
      <c r="E32" s="35"/>
      <c r="G32" s="35"/>
      <c r="H32" s="35"/>
      <c r="I32" s="35"/>
      <c r="J32" s="35"/>
      <c r="AE32" s="2"/>
      <c r="AF32" s="2"/>
    </row>
    <row r="33" spans="1:30" ht="21" customHeight="1">
      <c r="A33" s="259" t="s">
        <v>2778</v>
      </c>
      <c r="B33" s="258"/>
      <c r="C33" s="258"/>
      <c r="D33" s="258"/>
      <c r="E33" s="258"/>
      <c r="G33" s="258"/>
      <c r="H33" s="258"/>
      <c r="I33" s="258"/>
      <c r="J33" s="258"/>
      <c r="K33" s="258"/>
      <c r="M33" s="258"/>
      <c r="N33" s="258"/>
      <c r="O33" s="258"/>
      <c r="P33" s="258"/>
      <c r="Q33" s="258"/>
      <c r="S33" s="258"/>
      <c r="T33" s="258"/>
      <c r="U33" s="258"/>
      <c r="V33" s="258"/>
      <c r="W33" s="258"/>
      <c r="Y33" s="258"/>
    </row>
    <row r="34" spans="1:30">
      <c r="A34" s="259" t="s">
        <v>2779</v>
      </c>
      <c r="B34" s="258"/>
      <c r="C34" s="258"/>
      <c r="D34" s="258"/>
      <c r="E34" s="258"/>
      <c r="G34" s="258"/>
      <c r="H34" s="258"/>
      <c r="I34" s="258"/>
      <c r="J34" s="258"/>
      <c r="K34" s="258"/>
      <c r="M34" s="258"/>
      <c r="N34" s="258"/>
      <c r="O34" s="258"/>
      <c r="P34" s="258"/>
      <c r="Q34" s="258"/>
      <c r="S34" s="258"/>
      <c r="T34" s="258"/>
      <c r="U34" s="258"/>
      <c r="V34" s="258"/>
      <c r="W34" s="258"/>
      <c r="Y34" s="258"/>
    </row>
    <row r="35" spans="1:30" ht="20.65" customHeight="1">
      <c r="A35" s="67" t="s">
        <v>1</v>
      </c>
      <c r="B35" s="68" t="str">
        <f>Contents!$C$17</f>
        <v>24 Nov 2022</v>
      </c>
      <c r="G35" s="5"/>
      <c r="H35" s="5"/>
      <c r="N35" s="5"/>
    </row>
    <row r="36" spans="1:30">
      <c r="A36" s="67" t="s">
        <v>2421</v>
      </c>
      <c r="B36" s="68" t="str">
        <f>Contents!$D$17</f>
        <v>23 Feb 2023</v>
      </c>
      <c r="E36" s="5"/>
      <c r="G36" s="5"/>
      <c r="H36" s="5"/>
    </row>
    <row r="37" spans="1:30">
      <c r="D37" s="5"/>
      <c r="G37" s="5"/>
      <c r="H37" s="172"/>
      <c r="I37" s="41"/>
      <c r="J37" s="23"/>
      <c r="K37" s="5"/>
      <c r="M37" s="5"/>
      <c r="N37" s="5"/>
      <c r="O37" s="23"/>
    </row>
    <row r="38" spans="1:30">
      <c r="A38" s="171"/>
      <c r="B38" s="169"/>
      <c r="C38" s="169"/>
      <c r="D38" s="169"/>
      <c r="E38" s="171"/>
      <c r="G38" s="171"/>
      <c r="H38" s="171"/>
      <c r="I38" s="171"/>
      <c r="J38" s="171"/>
      <c r="K38" s="171"/>
      <c r="M38" s="171"/>
      <c r="N38" s="171"/>
      <c r="O38" s="171"/>
      <c r="P38" s="171"/>
      <c r="Q38" s="171"/>
      <c r="S38" s="171"/>
      <c r="T38" s="171"/>
      <c r="U38" s="171"/>
      <c r="V38" s="171"/>
      <c r="W38" s="171"/>
      <c r="Y38" s="171"/>
      <c r="Z38" s="171"/>
      <c r="AA38" s="171"/>
      <c r="AB38" s="171"/>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5"/>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M131"/>
  <sheetViews>
    <sheetView zoomScaleNormal="100" workbookViewId="0">
      <pane ySplit="9" topLeftCell="A10" activePane="bottomLeft" state="frozen"/>
      <selection pane="bottomLeft"/>
    </sheetView>
  </sheetViews>
  <sheetFormatPr defaultColWidth="9" defaultRowHeight="12.5"/>
  <cols>
    <col min="1" max="1" width="41.7265625" style="48" customWidth="1"/>
    <col min="2" max="5" width="14.54296875" style="48" customWidth="1"/>
    <col min="6" max="6" width="20.54296875" style="48" customWidth="1"/>
    <col min="7" max="7" width="23.7265625" style="48" bestFit="1" customWidth="1"/>
    <col min="8" max="8" width="20.26953125" style="48" bestFit="1" customWidth="1"/>
    <col min="9" max="11" width="9" style="48"/>
    <col min="12" max="12" width="24.26953125" style="48" bestFit="1" customWidth="1"/>
    <col min="13" max="16384" width="9" style="48"/>
  </cols>
  <sheetData>
    <row r="1" spans="1:10" ht="28">
      <c r="A1" s="193" t="s">
        <v>2780</v>
      </c>
    </row>
    <row r="2" spans="1:10" s="2" customFormat="1" ht="15.5">
      <c r="A2" s="837" t="s">
        <v>3351</v>
      </c>
      <c r="B2" s="26"/>
      <c r="C2" s="26"/>
      <c r="D2" s="26"/>
      <c r="E2" s="219"/>
      <c r="F2" s="219"/>
      <c r="G2" s="219"/>
      <c r="H2" s="219"/>
      <c r="I2" s="219"/>
      <c r="J2" s="219"/>
    </row>
    <row r="3" spans="1:10" s="2" customFormat="1" ht="15.5">
      <c r="A3" s="546" t="s">
        <v>3220</v>
      </c>
      <c r="B3" s="26"/>
      <c r="C3" s="26"/>
      <c r="D3" s="26"/>
      <c r="E3" s="219"/>
      <c r="F3" s="219"/>
      <c r="G3" s="219"/>
      <c r="H3" s="219"/>
      <c r="I3" s="219"/>
      <c r="J3" s="219"/>
    </row>
    <row r="4" spans="1:10" s="2" customFormat="1" ht="15.5">
      <c r="A4" s="218" t="s">
        <v>2781</v>
      </c>
      <c r="B4" s="26"/>
      <c r="C4" s="26"/>
      <c r="D4" s="26"/>
      <c r="E4" s="219"/>
      <c r="F4" s="219"/>
      <c r="G4" s="219"/>
      <c r="H4" s="219"/>
      <c r="I4" s="219"/>
      <c r="J4" s="219"/>
    </row>
    <row r="5" spans="1:10" s="2" customFormat="1" ht="15.5">
      <c r="A5" s="271" t="s">
        <v>2782</v>
      </c>
      <c r="B5" s="26"/>
      <c r="C5" s="26"/>
      <c r="D5" s="26"/>
      <c r="E5" s="219"/>
      <c r="F5" s="219"/>
      <c r="G5" s="219"/>
      <c r="H5" s="219"/>
      <c r="I5" s="219"/>
      <c r="J5" s="219"/>
    </row>
    <row r="6" spans="1:10" s="2" customFormat="1" ht="15.5">
      <c r="A6" s="218" t="s">
        <v>2736</v>
      </c>
      <c r="B6" s="26"/>
      <c r="C6" s="26"/>
      <c r="D6" s="26"/>
      <c r="E6" s="219"/>
      <c r="F6" s="219"/>
      <c r="G6" s="219"/>
      <c r="H6" s="219"/>
      <c r="I6" s="219"/>
      <c r="J6" s="219"/>
    </row>
    <row r="7" spans="1:10" s="2" customFormat="1" ht="15.5">
      <c r="A7" s="218" t="s">
        <v>2738</v>
      </c>
      <c r="B7" s="26"/>
      <c r="C7" s="26"/>
      <c r="D7" s="26"/>
      <c r="E7" s="219"/>
      <c r="F7" s="219"/>
      <c r="G7" s="219"/>
      <c r="H7" s="219"/>
      <c r="I7" s="219"/>
      <c r="J7" s="219"/>
    </row>
    <row r="8" spans="1:10" s="2" customFormat="1" ht="15.5">
      <c r="A8" s="218" t="s">
        <v>2737</v>
      </c>
      <c r="B8" s="26"/>
      <c r="C8" s="26"/>
      <c r="D8" s="26"/>
      <c r="E8" s="219"/>
      <c r="F8" s="219"/>
      <c r="G8" s="219"/>
      <c r="H8" s="219"/>
      <c r="I8" s="219"/>
      <c r="J8" s="219"/>
    </row>
    <row r="9" spans="1:10" ht="51" customHeight="1">
      <c r="A9" s="748" t="s">
        <v>3329</v>
      </c>
      <c r="B9" s="749" t="s">
        <v>2783</v>
      </c>
      <c r="C9" s="749" t="s">
        <v>2676</v>
      </c>
      <c r="D9" s="749" t="s">
        <v>2677</v>
      </c>
      <c r="E9" s="749" t="s">
        <v>3325</v>
      </c>
      <c r="F9" s="750" t="s">
        <v>2784</v>
      </c>
    </row>
    <row r="10" spans="1:10" ht="27.75" customHeight="1">
      <c r="A10" s="272" t="s">
        <v>2785</v>
      </c>
      <c r="B10" s="229">
        <v>12829</v>
      </c>
      <c r="C10" s="230">
        <v>12829</v>
      </c>
      <c r="D10" s="229"/>
      <c r="E10" s="229"/>
      <c r="F10" s="229"/>
      <c r="G10" s="260"/>
    </row>
    <row r="11" spans="1:10" ht="15.5">
      <c r="A11" s="273" t="s">
        <v>18</v>
      </c>
      <c r="B11" s="261">
        <v>16568</v>
      </c>
      <c r="C11" s="229">
        <v>16568</v>
      </c>
      <c r="D11" s="229"/>
      <c r="E11" s="229"/>
      <c r="F11" s="229"/>
      <c r="G11" s="260"/>
      <c r="H11" s="53"/>
    </row>
    <row r="12" spans="1:10" ht="15.5">
      <c r="A12" s="273" t="s">
        <v>19</v>
      </c>
      <c r="B12" s="261">
        <v>18828</v>
      </c>
      <c r="C12" s="229">
        <v>18828</v>
      </c>
      <c r="D12" s="229"/>
      <c r="E12" s="229"/>
      <c r="F12" s="229"/>
      <c r="G12" s="260"/>
      <c r="H12" s="53"/>
    </row>
    <row r="13" spans="1:10" ht="15.5">
      <c r="A13" s="273" t="s">
        <v>20</v>
      </c>
      <c r="B13" s="261">
        <v>24597</v>
      </c>
      <c r="C13" s="229">
        <v>24597</v>
      </c>
      <c r="D13" s="229"/>
      <c r="E13" s="229"/>
      <c r="F13" s="229"/>
      <c r="G13" s="260"/>
      <c r="H13" s="53"/>
    </row>
    <row r="14" spans="1:10" ht="15.5">
      <c r="A14" s="273" t="s">
        <v>21</v>
      </c>
      <c r="B14" s="261">
        <v>29491</v>
      </c>
      <c r="C14" s="229">
        <v>29491</v>
      </c>
      <c r="D14" s="229"/>
      <c r="E14" s="229"/>
      <c r="F14" s="229"/>
      <c r="G14" s="260"/>
    </row>
    <row r="15" spans="1:10" ht="15.5">
      <c r="A15" s="273" t="s">
        <v>22</v>
      </c>
      <c r="B15" s="261">
        <v>30182</v>
      </c>
      <c r="C15" s="229">
        <v>30182</v>
      </c>
      <c r="D15" s="229"/>
      <c r="E15" s="229"/>
      <c r="F15" s="229"/>
      <c r="G15" s="260"/>
    </row>
    <row r="16" spans="1:10" ht="15.5">
      <c r="A16" s="273" t="s">
        <v>23</v>
      </c>
      <c r="B16" s="261">
        <v>37864</v>
      </c>
      <c r="C16" s="229">
        <v>37864</v>
      </c>
      <c r="D16" s="229"/>
      <c r="E16" s="229"/>
      <c r="F16" s="229"/>
      <c r="G16" s="260"/>
    </row>
    <row r="17" spans="1:7" ht="15.5">
      <c r="A17" s="273" t="s">
        <v>24</v>
      </c>
      <c r="B17" s="261">
        <v>40924</v>
      </c>
      <c r="C17" s="229">
        <v>40924</v>
      </c>
      <c r="D17" s="229"/>
      <c r="E17" s="229"/>
      <c r="F17" s="229"/>
      <c r="G17" s="260"/>
    </row>
    <row r="18" spans="1:7" ht="15.5">
      <c r="A18" s="273" t="s">
        <v>25</v>
      </c>
      <c r="B18" s="261">
        <v>48132</v>
      </c>
      <c r="C18" s="229">
        <v>48132</v>
      </c>
      <c r="D18" s="229"/>
      <c r="E18" s="229"/>
      <c r="F18" s="229"/>
      <c r="G18" s="260"/>
    </row>
    <row r="19" spans="1:7" ht="15.5">
      <c r="A19" s="273" t="s">
        <v>26</v>
      </c>
      <c r="B19" s="261">
        <v>57725</v>
      </c>
      <c r="C19" s="229">
        <v>57725</v>
      </c>
      <c r="D19" s="229"/>
      <c r="E19" s="229"/>
      <c r="F19" s="229"/>
      <c r="G19" s="260"/>
    </row>
    <row r="20" spans="1:7" ht="15.5">
      <c r="A20" s="273" t="s">
        <v>27</v>
      </c>
      <c r="B20" s="261">
        <v>65309</v>
      </c>
      <c r="C20" s="229">
        <v>65309</v>
      </c>
      <c r="D20" s="229"/>
      <c r="E20" s="229"/>
      <c r="F20" s="229"/>
      <c r="G20" s="260"/>
    </row>
    <row r="21" spans="1:7" ht="15.5">
      <c r="A21" s="273" t="s">
        <v>28</v>
      </c>
      <c r="B21" s="261">
        <v>52645</v>
      </c>
      <c r="C21" s="229">
        <v>52645</v>
      </c>
      <c r="D21" s="229"/>
      <c r="E21" s="229"/>
      <c r="F21" s="229"/>
      <c r="G21" s="260"/>
    </row>
    <row r="22" spans="1:7" ht="15.5">
      <c r="A22" s="273" t="s">
        <v>29</v>
      </c>
      <c r="B22" s="261">
        <v>59198</v>
      </c>
      <c r="C22" s="229">
        <v>59198</v>
      </c>
      <c r="D22" s="229"/>
      <c r="E22" s="229"/>
      <c r="F22" s="229"/>
      <c r="G22" s="260"/>
    </row>
    <row r="23" spans="1:7" ht="15.5">
      <c r="A23" s="273" t="s">
        <v>30</v>
      </c>
      <c r="B23" s="261">
        <v>61006</v>
      </c>
      <c r="C23" s="229">
        <v>61006</v>
      </c>
      <c r="D23" s="229"/>
      <c r="E23" s="229"/>
      <c r="F23" s="229"/>
      <c r="G23" s="260"/>
    </row>
    <row r="24" spans="1:7" ht="15.5">
      <c r="A24" s="273" t="s">
        <v>31</v>
      </c>
      <c r="B24" s="261">
        <v>79689</v>
      </c>
      <c r="C24" s="229">
        <v>79689</v>
      </c>
      <c r="D24" s="229"/>
      <c r="E24" s="229"/>
      <c r="F24" s="229"/>
      <c r="G24" s="260"/>
    </row>
    <row r="25" spans="1:7" ht="15.5">
      <c r="A25" s="273" t="s">
        <v>32</v>
      </c>
      <c r="B25" s="261">
        <v>45398</v>
      </c>
      <c r="C25" s="229">
        <v>45398</v>
      </c>
      <c r="D25" s="229"/>
      <c r="E25" s="229"/>
      <c r="F25" s="229"/>
      <c r="G25" s="260"/>
    </row>
    <row r="26" spans="1:7" ht="15.5">
      <c r="A26" s="274" t="s">
        <v>33</v>
      </c>
      <c r="B26" s="261">
        <v>47034</v>
      </c>
      <c r="C26" s="229">
        <v>47034</v>
      </c>
      <c r="D26" s="229"/>
      <c r="E26" s="229"/>
      <c r="F26" s="229"/>
      <c r="G26" s="260"/>
    </row>
    <row r="27" spans="1:7" ht="15.5">
      <c r="A27" s="274" t="s">
        <v>34</v>
      </c>
      <c r="B27" s="261">
        <v>42687</v>
      </c>
      <c r="C27" s="229">
        <v>42687</v>
      </c>
      <c r="D27" s="229"/>
      <c r="E27" s="229"/>
      <c r="F27" s="229"/>
      <c r="G27" s="260"/>
    </row>
    <row r="28" spans="1:7" ht="15.5">
      <c r="A28" s="274" t="s">
        <v>35</v>
      </c>
      <c r="B28" s="261">
        <v>44690</v>
      </c>
      <c r="C28" s="229">
        <v>44690</v>
      </c>
      <c r="D28" s="229"/>
      <c r="E28" s="229"/>
      <c r="F28" s="229"/>
      <c r="G28" s="260"/>
    </row>
    <row r="29" spans="1:7" ht="15.5">
      <c r="A29" s="273" t="s">
        <v>36</v>
      </c>
      <c r="B29" s="261">
        <v>40041</v>
      </c>
      <c r="C29" s="229">
        <v>40041</v>
      </c>
      <c r="D29" s="229"/>
      <c r="E29" s="229"/>
      <c r="F29" s="229"/>
      <c r="G29" s="260"/>
    </row>
    <row r="30" spans="1:7" ht="15.5">
      <c r="A30" s="273" t="s">
        <v>37</v>
      </c>
      <c r="B30" s="261">
        <v>49730</v>
      </c>
      <c r="C30" s="229">
        <v>49730</v>
      </c>
      <c r="D30" s="229"/>
      <c r="E30" s="229"/>
      <c r="F30" s="229"/>
      <c r="G30" s="260"/>
    </row>
    <row r="31" spans="1:7" ht="15.5">
      <c r="A31" s="273" t="s">
        <v>38</v>
      </c>
      <c r="B31" s="261">
        <v>52515</v>
      </c>
      <c r="C31" s="229">
        <v>52515</v>
      </c>
      <c r="D31" s="229"/>
      <c r="E31" s="229"/>
      <c r="F31" s="229"/>
      <c r="G31" s="260"/>
    </row>
    <row r="32" spans="1:7" ht="15.5">
      <c r="A32" s="273" t="s">
        <v>39</v>
      </c>
      <c r="B32" s="261">
        <v>47878</v>
      </c>
      <c r="C32" s="229">
        <v>47878</v>
      </c>
      <c r="D32" s="229"/>
      <c r="E32" s="229"/>
      <c r="F32" s="229"/>
      <c r="G32" s="260"/>
    </row>
    <row r="33" spans="1:7" ht="15.5">
      <c r="A33" s="273" t="s">
        <v>40</v>
      </c>
      <c r="B33" s="261">
        <v>38449</v>
      </c>
      <c r="C33" s="229">
        <v>38449</v>
      </c>
      <c r="D33" s="229"/>
      <c r="E33" s="229"/>
      <c r="F33" s="229"/>
      <c r="G33" s="260"/>
    </row>
    <row r="34" spans="1:7" ht="15.5">
      <c r="A34" s="273" t="s">
        <v>41</v>
      </c>
      <c r="B34" s="261">
        <v>36486</v>
      </c>
      <c r="C34" s="229">
        <v>36486</v>
      </c>
      <c r="D34" s="229"/>
      <c r="E34" s="229"/>
      <c r="F34" s="229"/>
      <c r="G34" s="260"/>
    </row>
    <row r="35" spans="1:7" ht="15.5">
      <c r="A35" s="273" t="s">
        <v>42</v>
      </c>
      <c r="B35" s="261">
        <v>34069</v>
      </c>
      <c r="C35" s="229">
        <v>34069</v>
      </c>
      <c r="D35" s="229"/>
      <c r="E35" s="229"/>
      <c r="F35" s="229"/>
      <c r="G35" s="260"/>
    </row>
    <row r="36" spans="1:7" ht="15.5">
      <c r="A36" s="273" t="s">
        <v>43</v>
      </c>
      <c r="B36" s="261">
        <v>41241</v>
      </c>
      <c r="C36" s="229">
        <v>41241</v>
      </c>
      <c r="D36" s="229"/>
      <c r="E36" s="229"/>
      <c r="F36" s="229"/>
      <c r="G36" s="260"/>
    </row>
    <row r="37" spans="1:7" ht="15.5">
      <c r="A37" s="273" t="s">
        <v>44</v>
      </c>
      <c r="B37" s="261">
        <v>23554</v>
      </c>
      <c r="C37" s="229">
        <v>23554</v>
      </c>
      <c r="D37" s="229"/>
      <c r="E37" s="229"/>
      <c r="F37" s="229"/>
      <c r="G37" s="260"/>
    </row>
    <row r="38" spans="1:7" ht="15.5">
      <c r="A38" s="274" t="s">
        <v>45</v>
      </c>
      <c r="B38" s="261">
        <v>23962</v>
      </c>
      <c r="C38" s="229">
        <v>23962</v>
      </c>
      <c r="D38" s="229"/>
      <c r="E38" s="229"/>
      <c r="F38" s="229"/>
      <c r="G38" s="260"/>
    </row>
    <row r="39" spans="1:7" ht="15.5">
      <c r="A39" s="274" t="s">
        <v>46</v>
      </c>
      <c r="B39" s="261">
        <v>26091</v>
      </c>
      <c r="C39" s="229">
        <v>26091</v>
      </c>
      <c r="D39" s="229"/>
      <c r="E39" s="229"/>
      <c r="F39" s="229"/>
      <c r="G39" s="260"/>
    </row>
    <row r="40" spans="1:7" ht="15.5">
      <c r="A40" s="274" t="s">
        <v>47</v>
      </c>
      <c r="B40" s="261">
        <v>24244</v>
      </c>
      <c r="C40" s="229">
        <v>24244</v>
      </c>
      <c r="D40" s="229"/>
      <c r="E40" s="229"/>
      <c r="F40" s="229"/>
      <c r="G40" s="260"/>
    </row>
    <row r="41" spans="1:7" ht="15.5">
      <c r="A41" s="274" t="s">
        <v>48</v>
      </c>
      <c r="B41" s="261">
        <v>21251</v>
      </c>
      <c r="C41" s="229">
        <v>21251</v>
      </c>
      <c r="D41" s="229"/>
      <c r="E41" s="229"/>
      <c r="F41" s="229"/>
      <c r="G41" s="260"/>
    </row>
    <row r="42" spans="1:7" ht="15.5">
      <c r="A42" s="274" t="s">
        <v>49</v>
      </c>
      <c r="B42" s="261">
        <v>24650</v>
      </c>
      <c r="C42" s="229">
        <v>24650</v>
      </c>
      <c r="D42" s="229"/>
      <c r="E42" s="229"/>
      <c r="F42" s="229"/>
      <c r="G42" s="260"/>
    </row>
    <row r="43" spans="1:7" ht="15.5">
      <c r="A43" s="274" t="s">
        <v>55</v>
      </c>
      <c r="B43" s="261">
        <v>22667</v>
      </c>
      <c r="C43" s="229">
        <v>22667</v>
      </c>
      <c r="D43" s="229"/>
      <c r="E43" s="229"/>
      <c r="F43" s="229"/>
      <c r="G43" s="260"/>
    </row>
    <row r="44" spans="1:7" ht="15.5">
      <c r="A44" s="274" t="s">
        <v>158</v>
      </c>
      <c r="B44" s="261">
        <v>24292</v>
      </c>
      <c r="C44" s="229">
        <v>24292</v>
      </c>
      <c r="D44" s="229"/>
      <c r="E44" s="229"/>
      <c r="F44" s="229"/>
      <c r="G44" s="260"/>
    </row>
    <row r="45" spans="1:7" ht="15.5">
      <c r="A45" s="274" t="s">
        <v>2258</v>
      </c>
      <c r="B45" s="261">
        <v>20180</v>
      </c>
      <c r="C45" s="229">
        <v>20180</v>
      </c>
      <c r="D45" s="229"/>
      <c r="E45" s="229"/>
      <c r="F45" s="229"/>
      <c r="G45" s="260"/>
    </row>
    <row r="46" spans="1:7" ht="15.5">
      <c r="A46" s="274" t="s">
        <v>2307</v>
      </c>
      <c r="B46" s="261">
        <v>22270</v>
      </c>
      <c r="C46" s="229">
        <v>22270</v>
      </c>
      <c r="D46" s="229"/>
      <c r="E46" s="229"/>
      <c r="F46" s="229"/>
      <c r="G46" s="260"/>
    </row>
    <row r="47" spans="1:7" ht="15.5">
      <c r="A47" s="273" t="s">
        <v>2308</v>
      </c>
      <c r="B47" s="261">
        <v>26389</v>
      </c>
      <c r="C47" s="229">
        <v>26389</v>
      </c>
      <c r="D47" s="229"/>
      <c r="E47" s="229"/>
      <c r="F47" s="229"/>
      <c r="G47" s="260"/>
    </row>
    <row r="48" spans="1:7" ht="15.5">
      <c r="A48" s="273" t="s">
        <v>2322</v>
      </c>
      <c r="B48" s="261">
        <v>30593</v>
      </c>
      <c r="C48" s="229">
        <v>30593</v>
      </c>
      <c r="D48" s="229"/>
      <c r="E48" s="229"/>
      <c r="F48" s="229"/>
      <c r="G48" s="260"/>
    </row>
    <row r="49" spans="1:7" ht="15.5">
      <c r="A49" s="273" t="s">
        <v>2323</v>
      </c>
      <c r="B49" s="261">
        <v>27507</v>
      </c>
      <c r="C49" s="229">
        <v>27507</v>
      </c>
      <c r="D49" s="229"/>
      <c r="E49" s="229"/>
      <c r="F49" s="229"/>
      <c r="G49" s="260"/>
    </row>
    <row r="50" spans="1:7" ht="15.5">
      <c r="A50" s="274" t="s">
        <v>2324</v>
      </c>
      <c r="B50" s="261">
        <v>28267</v>
      </c>
      <c r="C50" s="229">
        <v>28267</v>
      </c>
      <c r="D50" s="229"/>
      <c r="E50" s="229"/>
      <c r="F50" s="229"/>
      <c r="G50" s="260"/>
    </row>
    <row r="51" spans="1:7" ht="15.5">
      <c r="A51" s="274" t="s">
        <v>2333</v>
      </c>
      <c r="B51" s="261">
        <v>23729</v>
      </c>
      <c r="C51" s="229">
        <v>23729</v>
      </c>
      <c r="D51" s="229"/>
      <c r="E51" s="229"/>
      <c r="F51" s="229"/>
      <c r="G51" s="260"/>
    </row>
    <row r="52" spans="1:7" ht="15.5">
      <c r="A52" s="274" t="s">
        <v>2334</v>
      </c>
      <c r="B52" s="261">
        <v>20399</v>
      </c>
      <c r="C52" s="229">
        <v>20399</v>
      </c>
      <c r="D52" s="229"/>
      <c r="E52" s="229"/>
      <c r="F52" s="229"/>
      <c r="G52" s="260"/>
    </row>
    <row r="53" spans="1:7" ht="15.5">
      <c r="A53" s="274" t="s">
        <v>2335</v>
      </c>
      <c r="B53" s="261">
        <v>18056</v>
      </c>
      <c r="C53" s="229">
        <v>18056</v>
      </c>
      <c r="D53" s="229"/>
      <c r="E53" s="229"/>
      <c r="F53" s="229"/>
      <c r="G53" s="260"/>
    </row>
    <row r="54" spans="1:7" ht="15.5">
      <c r="A54" s="274" t="s">
        <v>2345</v>
      </c>
      <c r="B54" s="261">
        <v>16152</v>
      </c>
      <c r="C54" s="229">
        <v>16152</v>
      </c>
      <c r="D54" s="229"/>
      <c r="E54" s="229"/>
      <c r="F54" s="229"/>
      <c r="G54" s="260"/>
    </row>
    <row r="55" spans="1:7" ht="15.5">
      <c r="A55" s="274" t="s">
        <v>2348</v>
      </c>
      <c r="B55" s="261">
        <v>15703</v>
      </c>
      <c r="C55" s="229">
        <v>15703</v>
      </c>
      <c r="D55" s="229"/>
      <c r="E55" s="229"/>
      <c r="F55" s="229"/>
      <c r="G55" s="260"/>
    </row>
    <row r="56" spans="1:7" ht="15.5">
      <c r="A56" s="273" t="s">
        <v>2349</v>
      </c>
      <c r="B56" s="261">
        <v>18220</v>
      </c>
      <c r="C56" s="229">
        <v>18220</v>
      </c>
      <c r="D56" s="229"/>
      <c r="E56" s="229"/>
      <c r="F56" s="229"/>
      <c r="G56" s="260"/>
    </row>
    <row r="57" spans="1:7" ht="15.5">
      <c r="A57" s="273" t="s">
        <v>2358</v>
      </c>
      <c r="B57" s="261">
        <v>13680</v>
      </c>
      <c r="C57" s="229">
        <v>13680</v>
      </c>
      <c r="D57" s="229"/>
      <c r="E57" s="229"/>
      <c r="F57" s="229"/>
      <c r="G57" s="260"/>
    </row>
    <row r="58" spans="1:7" ht="15.5">
      <c r="A58" s="273" t="s">
        <v>2359</v>
      </c>
      <c r="B58" s="261">
        <v>14512</v>
      </c>
      <c r="C58" s="229">
        <v>14512</v>
      </c>
      <c r="D58" s="229"/>
      <c r="E58" s="229"/>
      <c r="F58" s="229"/>
      <c r="G58" s="260"/>
    </row>
    <row r="59" spans="1:7" ht="15.5">
      <c r="A59" s="273" t="s">
        <v>2361</v>
      </c>
      <c r="B59" s="261">
        <v>14630</v>
      </c>
      <c r="C59" s="229">
        <v>14630</v>
      </c>
      <c r="D59" s="229"/>
      <c r="E59" s="229"/>
      <c r="F59" s="229"/>
      <c r="G59" s="260"/>
    </row>
    <row r="60" spans="1:7" ht="15.5">
      <c r="A60" s="273" t="s">
        <v>2366</v>
      </c>
      <c r="B60" s="261">
        <v>21010</v>
      </c>
      <c r="C60" s="229">
        <v>21010</v>
      </c>
      <c r="D60" s="229"/>
      <c r="E60" s="229"/>
      <c r="F60" s="229"/>
      <c r="G60" s="260"/>
    </row>
    <row r="61" spans="1:7" ht="15.5">
      <c r="A61" s="273" t="s">
        <v>2367</v>
      </c>
      <c r="B61" s="261">
        <v>4819</v>
      </c>
      <c r="C61" s="229"/>
      <c r="D61" s="229">
        <v>3957</v>
      </c>
      <c r="E61" s="229">
        <v>1706</v>
      </c>
      <c r="F61" s="229">
        <v>844</v>
      </c>
      <c r="G61" s="260"/>
    </row>
    <row r="62" spans="1:7" ht="15.5">
      <c r="A62" s="273" t="s">
        <v>2368</v>
      </c>
      <c r="B62" s="261">
        <v>9241</v>
      </c>
      <c r="C62" s="229"/>
      <c r="D62" s="229">
        <v>7963</v>
      </c>
      <c r="E62" s="229">
        <v>3460</v>
      </c>
      <c r="F62" s="229">
        <v>2182</v>
      </c>
      <c r="G62" s="260"/>
    </row>
    <row r="63" spans="1:7" ht="15.5">
      <c r="A63" s="273" t="s">
        <v>2376</v>
      </c>
      <c r="B63" s="261">
        <v>10754</v>
      </c>
      <c r="C63" s="229"/>
      <c r="D63" s="229">
        <v>9070</v>
      </c>
      <c r="E63" s="229">
        <v>4082</v>
      </c>
      <c r="F63" s="229">
        <v>2398</v>
      </c>
      <c r="G63" s="260"/>
    </row>
    <row r="64" spans="1:7" ht="15.5">
      <c r="A64" s="272" t="s">
        <v>2377</v>
      </c>
      <c r="B64" s="261">
        <v>11767</v>
      </c>
      <c r="C64" s="229"/>
      <c r="D64" s="229">
        <v>10115</v>
      </c>
      <c r="E64" s="229">
        <v>3915</v>
      </c>
      <c r="F64" s="229">
        <v>2263</v>
      </c>
      <c r="G64" s="260"/>
    </row>
    <row r="65" spans="1:7" ht="15.5">
      <c r="A65" s="275" t="s">
        <v>2384</v>
      </c>
      <c r="B65" s="261">
        <v>12580</v>
      </c>
      <c r="C65" s="229"/>
      <c r="D65" s="229">
        <v>10762</v>
      </c>
      <c r="E65" s="229">
        <v>3794</v>
      </c>
      <c r="F65" s="229">
        <v>1976</v>
      </c>
      <c r="G65" s="260"/>
    </row>
    <row r="66" spans="1:7" ht="15.5">
      <c r="A66" s="275" t="s">
        <v>2405</v>
      </c>
      <c r="B66" s="261">
        <v>12650</v>
      </c>
      <c r="C66" s="229"/>
      <c r="D66" s="229">
        <v>10760</v>
      </c>
      <c r="E66" s="229">
        <v>4075</v>
      </c>
      <c r="F66" s="229">
        <v>2185</v>
      </c>
      <c r="G66" s="260"/>
    </row>
    <row r="67" spans="1:7" ht="15.5">
      <c r="A67" s="275" t="s">
        <v>2406</v>
      </c>
      <c r="B67" s="261">
        <v>14452</v>
      </c>
      <c r="C67" s="229"/>
      <c r="D67" s="229">
        <v>11921</v>
      </c>
      <c r="E67" s="229">
        <v>5024</v>
      </c>
      <c r="F67" s="229">
        <v>2493</v>
      </c>
      <c r="G67" s="260"/>
    </row>
    <row r="68" spans="1:7" ht="15.5">
      <c r="A68" s="275" t="s">
        <v>2407</v>
      </c>
      <c r="B68" s="261">
        <v>14325</v>
      </c>
      <c r="C68" s="229"/>
      <c r="D68" s="229">
        <v>12051</v>
      </c>
      <c r="E68" s="229">
        <v>4906</v>
      </c>
      <c r="F68" s="229">
        <v>2632</v>
      </c>
      <c r="G68" s="260"/>
    </row>
    <row r="69" spans="1:7" ht="15.5">
      <c r="A69" s="275" t="s">
        <v>2422</v>
      </c>
      <c r="B69" s="261">
        <v>11279</v>
      </c>
      <c r="C69" s="229"/>
      <c r="D69" s="229">
        <v>9824</v>
      </c>
      <c r="E69" s="229">
        <v>2927</v>
      </c>
      <c r="F69" s="229">
        <v>1472</v>
      </c>
      <c r="G69" s="260"/>
    </row>
    <row r="70" spans="1:7" ht="15.5">
      <c r="A70" s="275" t="s">
        <v>2423</v>
      </c>
      <c r="B70" s="261">
        <v>14043</v>
      </c>
      <c r="C70" s="229"/>
      <c r="D70" s="229">
        <v>12007</v>
      </c>
      <c r="E70" s="229">
        <v>3835</v>
      </c>
      <c r="F70" s="229">
        <v>1799</v>
      </c>
      <c r="G70" s="260"/>
    </row>
    <row r="71" spans="1:7" ht="15.5">
      <c r="A71" s="273" t="s">
        <v>2424</v>
      </c>
      <c r="B71" s="261">
        <v>14609</v>
      </c>
      <c r="C71" s="229"/>
      <c r="D71" s="229">
        <v>11640</v>
      </c>
      <c r="E71" s="229">
        <v>5089</v>
      </c>
      <c r="F71" s="229">
        <v>2120</v>
      </c>
      <c r="G71" s="260"/>
    </row>
    <row r="72" spans="1:7" ht="15.5">
      <c r="A72" s="273" t="s">
        <v>2435</v>
      </c>
      <c r="B72" s="261">
        <v>17241</v>
      </c>
      <c r="C72" s="229"/>
      <c r="D72" s="229">
        <v>14799</v>
      </c>
      <c r="E72" s="229">
        <v>4707</v>
      </c>
      <c r="F72" s="229">
        <v>2265</v>
      </c>
      <c r="G72" s="260"/>
    </row>
    <row r="73" spans="1:7" ht="15.5">
      <c r="A73" s="273" t="s">
        <v>2436</v>
      </c>
      <c r="B73" s="261">
        <v>16280</v>
      </c>
      <c r="C73" s="229"/>
      <c r="D73" s="229">
        <v>14088</v>
      </c>
      <c r="E73" s="229">
        <v>4128</v>
      </c>
      <c r="F73" s="229">
        <v>1936</v>
      </c>
      <c r="G73" s="260"/>
    </row>
    <row r="74" spans="1:7" ht="15.5">
      <c r="A74" s="273" t="s">
        <v>2437</v>
      </c>
      <c r="B74" s="261">
        <v>18236</v>
      </c>
      <c r="C74" s="229"/>
      <c r="D74" s="229">
        <v>15478</v>
      </c>
      <c r="E74" s="229">
        <v>4591</v>
      </c>
      <c r="F74" s="229">
        <v>1833</v>
      </c>
      <c r="G74" s="260"/>
    </row>
    <row r="75" spans="1:7" ht="15.5">
      <c r="A75" s="273" t="s">
        <v>2444</v>
      </c>
      <c r="B75" s="261">
        <v>17987</v>
      </c>
      <c r="C75" s="229"/>
      <c r="D75" s="229">
        <v>15149</v>
      </c>
      <c r="E75" s="229">
        <v>4863</v>
      </c>
      <c r="F75" s="229">
        <v>2025</v>
      </c>
      <c r="G75" s="260"/>
    </row>
    <row r="76" spans="1:7" ht="15.5">
      <c r="A76" s="273" t="s">
        <v>2445</v>
      </c>
      <c r="B76" s="261">
        <v>16068</v>
      </c>
      <c r="C76" s="229"/>
      <c r="D76" s="229">
        <v>12851</v>
      </c>
      <c r="E76" s="229">
        <v>4807</v>
      </c>
      <c r="F76" s="229">
        <v>1590</v>
      </c>
      <c r="G76" s="260"/>
    </row>
    <row r="77" spans="1:7" ht="15.5">
      <c r="A77" s="275" t="s">
        <v>2446</v>
      </c>
      <c r="B77" s="261">
        <v>18118</v>
      </c>
      <c r="C77" s="229"/>
      <c r="D77" s="229">
        <v>14885</v>
      </c>
      <c r="E77" s="229">
        <v>5040</v>
      </c>
      <c r="F77" s="229">
        <v>1807</v>
      </c>
      <c r="G77" s="260"/>
    </row>
    <row r="78" spans="1:7" ht="15.5">
      <c r="A78" s="275" t="s">
        <v>2458</v>
      </c>
      <c r="B78" s="261">
        <v>23940</v>
      </c>
      <c r="C78" s="229"/>
      <c r="D78" s="229">
        <v>19079</v>
      </c>
      <c r="E78" s="229">
        <v>6978</v>
      </c>
      <c r="F78" s="229">
        <v>2117</v>
      </c>
      <c r="G78" s="260"/>
    </row>
    <row r="79" spans="1:7" ht="15.5">
      <c r="A79" s="275" t="s">
        <v>2459</v>
      </c>
      <c r="B79" s="261">
        <v>2003</v>
      </c>
      <c r="C79" s="229"/>
      <c r="D79" s="229"/>
      <c r="E79" s="230">
        <v>2247</v>
      </c>
      <c r="F79" s="231">
        <v>244</v>
      </c>
      <c r="G79" s="260"/>
    </row>
    <row r="80" spans="1:7" ht="15.5">
      <c r="A80" s="275" t="s">
        <v>2460</v>
      </c>
      <c r="B80" s="261">
        <v>5143</v>
      </c>
      <c r="C80" s="229"/>
      <c r="D80" s="229"/>
      <c r="E80" s="230">
        <v>5830</v>
      </c>
      <c r="F80" s="231">
        <v>687</v>
      </c>
      <c r="G80" s="260"/>
    </row>
    <row r="81" spans="1:13" ht="15.5">
      <c r="A81" s="275" t="s">
        <v>2503</v>
      </c>
      <c r="B81" s="261">
        <v>3750</v>
      </c>
      <c r="C81" s="229"/>
      <c r="D81" s="229"/>
      <c r="E81" s="230">
        <v>4262</v>
      </c>
      <c r="F81" s="231">
        <v>512</v>
      </c>
      <c r="G81" s="260"/>
    </row>
    <row r="82" spans="1:13" ht="15.5">
      <c r="A82" s="275" t="s">
        <v>2501</v>
      </c>
      <c r="B82" s="261">
        <v>7470</v>
      </c>
      <c r="C82" s="229"/>
      <c r="D82" s="229"/>
      <c r="E82" s="230">
        <v>8310</v>
      </c>
      <c r="F82" s="231">
        <v>840</v>
      </c>
      <c r="G82" s="260"/>
    </row>
    <row r="83" spans="1:13" ht="15.5">
      <c r="A83" s="273" t="s">
        <v>2530</v>
      </c>
      <c r="B83" s="261">
        <v>8174</v>
      </c>
      <c r="C83" s="229"/>
      <c r="D83" s="229"/>
      <c r="E83" s="230">
        <v>9056</v>
      </c>
      <c r="F83" s="231">
        <v>882</v>
      </c>
      <c r="G83" s="260"/>
    </row>
    <row r="84" spans="1:13" ht="15.5">
      <c r="A84" s="273" t="s">
        <v>2531</v>
      </c>
      <c r="B84" s="261">
        <v>9090</v>
      </c>
      <c r="C84" s="229"/>
      <c r="D84" s="229"/>
      <c r="E84" s="230">
        <v>10087</v>
      </c>
      <c r="F84" s="231">
        <v>997</v>
      </c>
      <c r="G84" s="260"/>
    </row>
    <row r="85" spans="1:13" ht="15.5">
      <c r="A85" s="273" t="s">
        <v>2554</v>
      </c>
      <c r="B85" s="261">
        <v>8138</v>
      </c>
      <c r="C85" s="229"/>
      <c r="D85" s="229"/>
      <c r="E85" s="230">
        <v>9222</v>
      </c>
      <c r="F85" s="231">
        <v>1084</v>
      </c>
      <c r="G85" s="260"/>
    </row>
    <row r="86" spans="1:13" ht="15.5">
      <c r="A86" s="273" t="s">
        <v>2555</v>
      </c>
      <c r="B86" s="261">
        <v>8332</v>
      </c>
      <c r="C86" s="229"/>
      <c r="D86" s="229"/>
      <c r="E86" s="230">
        <v>9468</v>
      </c>
      <c r="F86" s="231">
        <v>1136</v>
      </c>
      <c r="G86" s="260"/>
    </row>
    <row r="87" spans="1:13" ht="15.5">
      <c r="A87" s="273" t="s">
        <v>2556</v>
      </c>
      <c r="B87" s="261">
        <v>8908</v>
      </c>
      <c r="C87" s="229"/>
      <c r="D87" s="229"/>
      <c r="E87" s="230">
        <v>10268</v>
      </c>
      <c r="F87" s="231">
        <v>1360</v>
      </c>
      <c r="G87" s="260"/>
    </row>
    <row r="88" spans="1:13" ht="15.5">
      <c r="A88" s="273" t="s">
        <v>2567</v>
      </c>
      <c r="B88" s="261">
        <v>9281</v>
      </c>
      <c r="C88" s="229"/>
      <c r="D88" s="229"/>
      <c r="E88" s="230">
        <v>10838</v>
      </c>
      <c r="F88" s="231">
        <v>1557</v>
      </c>
      <c r="G88" s="260"/>
    </row>
    <row r="89" spans="1:13" ht="15.5">
      <c r="A89" s="275" t="s">
        <v>2568</v>
      </c>
      <c r="B89" s="261">
        <v>9482</v>
      </c>
      <c r="C89" s="229"/>
      <c r="D89" s="229"/>
      <c r="E89" s="230">
        <v>11066</v>
      </c>
      <c r="F89" s="231">
        <v>1584</v>
      </c>
      <c r="G89" s="260"/>
    </row>
    <row r="90" spans="1:13" ht="15.5">
      <c r="A90" s="275" t="s">
        <v>2569</v>
      </c>
      <c r="B90" s="261">
        <v>10503</v>
      </c>
      <c r="C90" s="229"/>
      <c r="D90" s="229"/>
      <c r="E90" s="230">
        <v>12224</v>
      </c>
      <c r="F90" s="231">
        <v>1721</v>
      </c>
      <c r="G90" s="260"/>
    </row>
    <row r="91" spans="1:13" ht="15.5">
      <c r="A91" s="275" t="s">
        <v>2588</v>
      </c>
      <c r="B91" s="261">
        <v>12480</v>
      </c>
      <c r="C91" s="229"/>
      <c r="D91" s="229"/>
      <c r="E91" s="230">
        <v>14475</v>
      </c>
      <c r="F91" s="231">
        <v>1995</v>
      </c>
      <c r="G91" s="260"/>
    </row>
    <row r="92" spans="1:13" ht="15.5">
      <c r="A92" s="273" t="s">
        <v>2589</v>
      </c>
      <c r="B92" s="261">
        <v>12416</v>
      </c>
      <c r="C92" s="229"/>
      <c r="D92" s="229"/>
      <c r="E92" s="229">
        <v>14250</v>
      </c>
      <c r="F92" s="231">
        <v>1834</v>
      </c>
      <c r="G92" s="260"/>
    </row>
    <row r="93" spans="1:13" ht="15.5">
      <c r="A93" s="273" t="s">
        <v>2599</v>
      </c>
      <c r="B93" s="261">
        <v>12141</v>
      </c>
      <c r="C93" s="229"/>
      <c r="D93" s="229"/>
      <c r="E93" s="229">
        <v>14030</v>
      </c>
      <c r="F93" s="231">
        <v>1889</v>
      </c>
      <c r="G93" s="260"/>
    </row>
    <row r="94" spans="1:13" ht="15.5">
      <c r="A94" s="273" t="s">
        <v>2598</v>
      </c>
      <c r="B94" s="261">
        <v>9325</v>
      </c>
      <c r="C94" s="229"/>
      <c r="D94" s="229"/>
      <c r="E94" s="229">
        <v>10355</v>
      </c>
      <c r="F94" s="231">
        <v>1030</v>
      </c>
      <c r="G94" s="260"/>
    </row>
    <row r="95" spans="1:13" ht="15.5">
      <c r="A95" s="273" t="s">
        <v>2609</v>
      </c>
      <c r="B95" s="261">
        <v>11039</v>
      </c>
      <c r="C95" s="229"/>
      <c r="D95" s="229"/>
      <c r="E95" s="229">
        <v>12526</v>
      </c>
      <c r="F95" s="231">
        <v>1487</v>
      </c>
      <c r="G95" s="260"/>
    </row>
    <row r="96" spans="1:13" ht="15.5">
      <c r="A96" s="273" t="s">
        <v>2612</v>
      </c>
      <c r="B96" s="261">
        <v>11489</v>
      </c>
      <c r="C96" s="229"/>
      <c r="D96" s="229"/>
      <c r="E96" s="229">
        <v>13210</v>
      </c>
      <c r="F96" s="231">
        <v>1721</v>
      </c>
      <c r="G96" s="260"/>
      <c r="H96" s="58"/>
      <c r="I96" s="58"/>
      <c r="J96" s="58"/>
      <c r="K96" s="58"/>
      <c r="L96" s="58"/>
      <c r="M96" s="58"/>
    </row>
    <row r="97" spans="1:8" ht="15.5">
      <c r="A97" s="273" t="s">
        <v>2613</v>
      </c>
      <c r="B97" s="261">
        <v>3755</v>
      </c>
      <c r="C97" s="229"/>
      <c r="D97" s="229"/>
      <c r="E97" s="229">
        <v>4563</v>
      </c>
      <c r="F97" s="231">
        <v>808</v>
      </c>
      <c r="G97" s="260"/>
    </row>
    <row r="98" spans="1:8" ht="15.5">
      <c r="A98" s="273" t="s">
        <v>2618</v>
      </c>
      <c r="B98" s="261">
        <v>4416</v>
      </c>
      <c r="C98" s="229"/>
      <c r="D98" s="229"/>
      <c r="E98" s="229">
        <v>5259</v>
      </c>
      <c r="F98" s="231">
        <v>843</v>
      </c>
      <c r="G98" s="260"/>
    </row>
    <row r="99" spans="1:8" ht="15.5">
      <c r="A99" s="273" t="s">
        <v>2619</v>
      </c>
      <c r="B99" s="261">
        <v>11453</v>
      </c>
      <c r="C99" s="229"/>
      <c r="D99" s="229"/>
      <c r="E99" s="229">
        <v>13846</v>
      </c>
      <c r="F99" s="231">
        <v>2393</v>
      </c>
      <c r="G99" s="260"/>
    </row>
    <row r="100" spans="1:8" ht="15.5">
      <c r="A100" s="273" t="s">
        <v>2620</v>
      </c>
      <c r="B100" s="261">
        <v>11522</v>
      </c>
      <c r="C100" s="229"/>
      <c r="D100" s="229"/>
      <c r="E100" s="229">
        <v>12910</v>
      </c>
      <c r="F100" s="231">
        <v>1388</v>
      </c>
      <c r="G100" s="260"/>
    </row>
    <row r="101" spans="1:8" ht="15.5">
      <c r="A101" s="273" t="s">
        <v>2626</v>
      </c>
      <c r="B101" s="261">
        <v>12756</v>
      </c>
      <c r="C101" s="229"/>
      <c r="D101" s="229"/>
      <c r="E101" s="229">
        <v>15050</v>
      </c>
      <c r="F101" s="231">
        <v>2294</v>
      </c>
      <c r="G101" s="260"/>
    </row>
    <row r="102" spans="1:8" ht="15.5">
      <c r="A102" s="273" t="s">
        <v>2630</v>
      </c>
      <c r="B102" s="261">
        <v>14580</v>
      </c>
      <c r="C102" s="229"/>
      <c r="D102" s="229"/>
      <c r="E102" s="229">
        <v>17219</v>
      </c>
      <c r="F102" s="231">
        <v>2639</v>
      </c>
      <c r="G102" s="260"/>
    </row>
    <row r="103" spans="1:8" ht="15.5">
      <c r="A103" s="273" t="s">
        <v>2629</v>
      </c>
      <c r="B103" s="261">
        <v>15991</v>
      </c>
      <c r="C103" s="229"/>
      <c r="D103" s="229"/>
      <c r="E103" s="229">
        <v>18437</v>
      </c>
      <c r="F103" s="231">
        <v>2446</v>
      </c>
      <c r="G103" s="260"/>
    </row>
    <row r="104" spans="1:8" ht="15.5">
      <c r="A104" s="273" t="s">
        <v>2660</v>
      </c>
      <c r="B104" s="261">
        <v>15436</v>
      </c>
      <c r="C104" s="229"/>
      <c r="D104" s="229"/>
      <c r="E104" s="229">
        <v>17997</v>
      </c>
      <c r="F104" s="231">
        <v>2561</v>
      </c>
      <c r="G104" s="260"/>
    </row>
    <row r="105" spans="1:8" ht="15.5">
      <c r="A105" s="273" t="s">
        <v>2661</v>
      </c>
      <c r="B105" s="261">
        <v>13125</v>
      </c>
      <c r="C105" s="229"/>
      <c r="D105" s="229"/>
      <c r="E105" s="229">
        <v>15273</v>
      </c>
      <c r="F105" s="231">
        <v>2148</v>
      </c>
      <c r="G105" s="260"/>
    </row>
    <row r="106" spans="1:8" ht="15.5">
      <c r="A106" s="273" t="s">
        <v>2662</v>
      </c>
      <c r="B106" s="261">
        <v>13360</v>
      </c>
      <c r="C106" s="229"/>
      <c r="D106" s="229"/>
      <c r="E106" s="229">
        <v>16062</v>
      </c>
      <c r="F106" s="231">
        <v>2702</v>
      </c>
      <c r="G106" s="260"/>
      <c r="H106" s="58"/>
    </row>
    <row r="107" spans="1:8" ht="15.5">
      <c r="A107" s="273" t="s">
        <v>2667</v>
      </c>
      <c r="B107" s="261">
        <v>13954</v>
      </c>
      <c r="C107" s="229"/>
      <c r="D107" s="229"/>
      <c r="E107" s="229">
        <v>16505</v>
      </c>
      <c r="F107" s="231">
        <v>2551</v>
      </c>
      <c r="G107" s="260"/>
    </row>
    <row r="108" spans="1:8" ht="15.5">
      <c r="A108" s="273" t="s">
        <v>2668</v>
      </c>
      <c r="B108" s="261">
        <v>17883</v>
      </c>
      <c r="C108" s="229"/>
      <c r="D108" s="229"/>
      <c r="E108" s="229">
        <v>20597</v>
      </c>
      <c r="F108" s="231">
        <v>2714</v>
      </c>
      <c r="G108" s="260"/>
    </row>
    <row r="109" spans="1:8" ht="15.5">
      <c r="A109" s="273" t="s">
        <v>2669</v>
      </c>
      <c r="B109" s="261">
        <v>16330</v>
      </c>
      <c r="C109" s="229"/>
      <c r="D109" s="229"/>
      <c r="E109" s="229">
        <v>18972</v>
      </c>
      <c r="F109" s="231">
        <v>2642</v>
      </c>
      <c r="G109" s="260"/>
    </row>
    <row r="110" spans="1:8" ht="15.5">
      <c r="A110" s="273" t="s">
        <v>2672</v>
      </c>
      <c r="B110" s="261">
        <v>15651</v>
      </c>
      <c r="C110" s="229"/>
      <c r="D110" s="229"/>
      <c r="E110" s="229">
        <v>18295</v>
      </c>
      <c r="F110" s="231">
        <v>2644</v>
      </c>
      <c r="G110" s="260"/>
    </row>
    <row r="111" spans="1:8" ht="15.5">
      <c r="A111" s="273" t="s">
        <v>2673</v>
      </c>
      <c r="B111" s="261">
        <v>21156</v>
      </c>
      <c r="C111" s="229"/>
      <c r="D111" s="229"/>
      <c r="E111" s="229">
        <v>24742</v>
      </c>
      <c r="F111" s="231">
        <v>3586</v>
      </c>
      <c r="G111" s="260"/>
    </row>
    <row r="112" spans="1:8" ht="15.5">
      <c r="A112" s="273" t="s">
        <v>2674</v>
      </c>
      <c r="B112" s="261">
        <v>5173</v>
      </c>
      <c r="C112" s="229"/>
      <c r="D112" s="229"/>
      <c r="E112" s="229">
        <v>5708</v>
      </c>
      <c r="F112" s="231">
        <v>535</v>
      </c>
      <c r="G112" s="260"/>
    </row>
    <row r="113" spans="1:7" ht="15.5">
      <c r="A113" s="273" t="s">
        <v>3280</v>
      </c>
      <c r="B113" s="261">
        <v>7468</v>
      </c>
      <c r="C113" s="229"/>
      <c r="D113" s="229"/>
      <c r="E113" s="229">
        <v>8398</v>
      </c>
      <c r="F113" s="231">
        <v>930</v>
      </c>
      <c r="G113" s="260"/>
    </row>
    <row r="114" spans="1:7" ht="15.5">
      <c r="A114" s="273" t="s">
        <v>3284</v>
      </c>
      <c r="B114" s="261">
        <v>9508</v>
      </c>
      <c r="C114" s="229"/>
      <c r="D114" s="229"/>
      <c r="E114" s="229">
        <v>10790</v>
      </c>
      <c r="F114" s="231">
        <v>1282</v>
      </c>
      <c r="G114" s="260"/>
    </row>
    <row r="115" spans="1:7" ht="15.5">
      <c r="A115" s="273" t="s">
        <v>3285</v>
      </c>
      <c r="B115" s="261">
        <v>10223</v>
      </c>
      <c r="C115" s="229"/>
      <c r="D115" s="229"/>
      <c r="E115" s="229">
        <v>11612</v>
      </c>
      <c r="F115" s="231">
        <v>1389</v>
      </c>
      <c r="G115" s="260"/>
    </row>
    <row r="116" spans="1:7" ht="15.5">
      <c r="A116" s="273" t="s">
        <v>3295</v>
      </c>
      <c r="B116" s="261">
        <v>12168</v>
      </c>
      <c r="C116" s="229"/>
      <c r="D116" s="229"/>
      <c r="E116" s="229">
        <v>13858</v>
      </c>
      <c r="F116" s="231">
        <v>1690</v>
      </c>
      <c r="G116" s="260"/>
    </row>
    <row r="117" spans="1:7" ht="15.5">
      <c r="A117" s="273" t="s">
        <v>3303</v>
      </c>
      <c r="B117" s="261">
        <v>9224</v>
      </c>
      <c r="C117" s="229"/>
      <c r="D117" s="229"/>
      <c r="E117" s="229">
        <v>10490</v>
      </c>
      <c r="F117" s="231">
        <v>1266</v>
      </c>
      <c r="G117" s="260"/>
    </row>
    <row r="118" spans="1:7" ht="15.5">
      <c r="A118" s="273" t="s">
        <v>3304</v>
      </c>
      <c r="B118" s="261">
        <v>11107</v>
      </c>
      <c r="C118" s="229"/>
      <c r="D118" s="229"/>
      <c r="E118" s="229">
        <v>12590</v>
      </c>
      <c r="F118" s="231">
        <v>1483</v>
      </c>
      <c r="G118" s="260"/>
    </row>
    <row r="119" spans="1:7" ht="15.5">
      <c r="A119" s="273" t="s">
        <v>3339</v>
      </c>
      <c r="B119" s="261">
        <v>11085</v>
      </c>
      <c r="C119" s="229"/>
      <c r="D119" s="229"/>
      <c r="E119" s="229">
        <v>12320</v>
      </c>
      <c r="F119" s="231">
        <v>1235</v>
      </c>
      <c r="G119" s="260"/>
    </row>
    <row r="120" spans="1:7" ht="15.5">
      <c r="A120" s="273" t="s">
        <v>3341</v>
      </c>
      <c r="B120" s="261">
        <v>14853</v>
      </c>
      <c r="C120" s="229"/>
      <c r="D120" s="229"/>
      <c r="E120" s="229">
        <v>16639</v>
      </c>
      <c r="F120" s="231">
        <v>1786</v>
      </c>
      <c r="G120" s="260"/>
    </row>
    <row r="121" spans="1:7" ht="29.65" customHeight="1">
      <c r="A121" s="276" t="s">
        <v>2678</v>
      </c>
      <c r="B121" s="267">
        <v>2386943</v>
      </c>
      <c r="C121" s="267">
        <v>1677213</v>
      </c>
      <c r="D121" s="267">
        <v>216399</v>
      </c>
      <c r="E121" s="267">
        <v>597783</v>
      </c>
      <c r="F121" s="267"/>
      <c r="G121" s="277"/>
    </row>
    <row r="122" spans="1:7" ht="31.5" customHeight="1">
      <c r="A122" s="180" t="s">
        <v>2730</v>
      </c>
      <c r="B122" s="823"/>
      <c r="C122" s="823"/>
      <c r="D122" s="823"/>
      <c r="E122" s="823"/>
      <c r="F122" s="263"/>
      <c r="G122" s="263"/>
    </row>
    <row r="123" spans="1:7" ht="21.4" customHeight="1">
      <c r="A123" s="180" t="s">
        <v>2786</v>
      </c>
      <c r="B123" s="262"/>
      <c r="C123" s="262"/>
      <c r="D123" s="262"/>
      <c r="E123" s="262"/>
      <c r="F123" s="262"/>
      <c r="G123" s="262"/>
    </row>
    <row r="124" spans="1:7" ht="14.5">
      <c r="A124" s="180" t="s">
        <v>3290</v>
      </c>
      <c r="B124" s="262"/>
      <c r="C124" s="262"/>
      <c r="D124" s="262"/>
      <c r="E124" s="262"/>
      <c r="F124" s="262"/>
      <c r="G124" s="262"/>
    </row>
    <row r="125" spans="1:7" ht="21.4" customHeight="1">
      <c r="A125" s="180" t="s">
        <v>2787</v>
      </c>
      <c r="B125" s="264"/>
      <c r="C125" s="264"/>
      <c r="D125" s="264"/>
      <c r="E125" s="264"/>
      <c r="F125" s="265"/>
      <c r="G125" s="262"/>
    </row>
    <row r="126" spans="1:7" ht="14.5">
      <c r="A126" s="180" t="s">
        <v>2788</v>
      </c>
      <c r="B126" s="264"/>
      <c r="C126" s="264"/>
      <c r="D126" s="264"/>
      <c r="E126" s="264"/>
      <c r="F126" s="265"/>
      <c r="G126" s="262"/>
    </row>
    <row r="127" spans="1:7" ht="14.5">
      <c r="A127" s="180" t="s">
        <v>3291</v>
      </c>
      <c r="B127" s="264"/>
      <c r="C127" s="264"/>
      <c r="D127" s="264"/>
      <c r="E127" s="264"/>
      <c r="F127" s="265"/>
      <c r="G127" s="262"/>
    </row>
    <row r="128" spans="1:7" ht="21.4" customHeight="1">
      <c r="A128" s="180" t="s">
        <v>3326</v>
      </c>
      <c r="B128" s="264"/>
      <c r="C128" s="264"/>
      <c r="D128" s="264"/>
      <c r="E128" s="264"/>
      <c r="F128" s="265"/>
      <c r="G128" s="262"/>
    </row>
    <row r="129" spans="1:7" ht="14.5">
      <c r="A129" s="180" t="s">
        <v>3327</v>
      </c>
      <c r="B129" s="264"/>
      <c r="C129" s="264"/>
      <c r="D129" s="264"/>
      <c r="E129" s="264"/>
      <c r="F129" s="265"/>
      <c r="G129" s="262"/>
    </row>
    <row r="130" spans="1:7" ht="19.149999999999999" customHeight="1">
      <c r="A130" s="266" t="s">
        <v>1</v>
      </c>
      <c r="B130" s="266" t="str">
        <f>Contents!$C$17</f>
        <v>24 Nov 2022</v>
      </c>
    </row>
    <row r="131" spans="1:7">
      <c r="A131" s="266" t="s">
        <v>2421</v>
      </c>
      <c r="B131" s="266" t="str">
        <f>Contents!$D$17</f>
        <v>23 Feb 2023</v>
      </c>
    </row>
  </sheetData>
  <phoneticPr fontId="259"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H2" sqref="H2"/>
      <selection pane="bottomLeft"/>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3" t="s">
        <v>2791</v>
      </c>
    </row>
    <row r="2" spans="1:10" s="2" customFormat="1" ht="15.5">
      <c r="A2" s="837" t="s">
        <v>3353</v>
      </c>
      <c r="B2" s="26"/>
      <c r="C2" s="26"/>
      <c r="D2" s="26"/>
      <c r="E2" s="219"/>
      <c r="F2" s="219"/>
      <c r="G2" s="219"/>
      <c r="H2" s="219"/>
      <c r="I2" s="219"/>
      <c r="J2" s="219"/>
    </row>
    <row r="3" spans="1:10" s="2" customFormat="1" ht="15.5">
      <c r="A3" s="271" t="s">
        <v>2792</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3221</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45.75" customHeight="1">
      <c r="A7" s="286" t="s">
        <v>2789</v>
      </c>
      <c r="B7" s="287" t="s">
        <v>2246</v>
      </c>
      <c r="C7" s="287" t="s">
        <v>2790</v>
      </c>
    </row>
    <row r="8" spans="1:10" ht="24" customHeight="1">
      <c r="A8" s="280" t="s">
        <v>2793</v>
      </c>
      <c r="B8" s="281">
        <v>2684</v>
      </c>
      <c r="C8" s="282">
        <v>20454327</v>
      </c>
      <c r="D8" s="168"/>
    </row>
    <row r="9" spans="1:10" ht="15.5">
      <c r="A9" s="283" t="s">
        <v>18</v>
      </c>
      <c r="B9" s="281">
        <v>6086</v>
      </c>
      <c r="C9" s="282">
        <v>32238101</v>
      </c>
      <c r="D9" s="168"/>
    </row>
    <row r="10" spans="1:10" ht="15.5">
      <c r="A10" s="283" t="s">
        <v>19</v>
      </c>
      <c r="B10" s="281">
        <v>7485</v>
      </c>
      <c r="C10" s="282">
        <v>44135112</v>
      </c>
      <c r="D10" s="168"/>
    </row>
    <row r="11" spans="1:10" ht="15.5">
      <c r="A11" s="283" t="s">
        <v>20</v>
      </c>
      <c r="B11" s="281">
        <v>9968</v>
      </c>
      <c r="C11" s="282">
        <v>77006033</v>
      </c>
      <c r="D11" s="168"/>
    </row>
    <row r="12" spans="1:10" ht="15.5">
      <c r="A12" s="283" t="s">
        <v>21</v>
      </c>
      <c r="B12" s="281">
        <v>12057</v>
      </c>
      <c r="C12" s="282">
        <v>126418804</v>
      </c>
      <c r="D12" s="168"/>
    </row>
    <row r="13" spans="1:10" ht="15.5">
      <c r="A13" s="283" t="s">
        <v>22</v>
      </c>
      <c r="B13" s="281">
        <v>15950</v>
      </c>
      <c r="C13" s="282">
        <v>171455053</v>
      </c>
      <c r="D13" s="168"/>
    </row>
    <row r="14" spans="1:10" ht="15.5">
      <c r="A14" s="283" t="s">
        <v>23</v>
      </c>
      <c r="B14" s="281">
        <v>19537</v>
      </c>
      <c r="C14" s="282">
        <v>235675512</v>
      </c>
      <c r="D14" s="168"/>
    </row>
    <row r="15" spans="1:10" ht="15.5">
      <c r="A15" s="283" t="s">
        <v>24</v>
      </c>
      <c r="B15" s="281">
        <v>25893</v>
      </c>
      <c r="C15" s="282">
        <v>306912052</v>
      </c>
      <c r="D15" s="168"/>
    </row>
    <row r="16" spans="1:10" ht="15.5">
      <c r="A16" s="283" t="s">
        <v>25</v>
      </c>
      <c r="B16" s="281">
        <v>28597</v>
      </c>
      <c r="C16" s="282">
        <v>354255591</v>
      </c>
      <c r="D16" s="168"/>
    </row>
    <row r="17" spans="1:4" ht="15.5">
      <c r="A17" s="283" t="s">
        <v>26</v>
      </c>
      <c r="B17" s="281">
        <v>37926</v>
      </c>
      <c r="C17" s="282">
        <v>473185649</v>
      </c>
      <c r="D17" s="168"/>
    </row>
    <row r="18" spans="1:4" ht="15.5">
      <c r="A18" s="283" t="s">
        <v>27</v>
      </c>
      <c r="B18" s="281">
        <v>40359</v>
      </c>
      <c r="C18" s="282">
        <v>498192086</v>
      </c>
      <c r="D18" s="168"/>
    </row>
    <row r="19" spans="1:4" ht="15.5">
      <c r="A19" s="283" t="s">
        <v>28</v>
      </c>
      <c r="B19" s="281">
        <v>32533</v>
      </c>
      <c r="C19" s="282">
        <v>410862987</v>
      </c>
      <c r="D19" s="168"/>
    </row>
    <row r="20" spans="1:4" ht="15.5">
      <c r="A20" s="283" t="s">
        <v>29</v>
      </c>
      <c r="B20" s="281">
        <v>33145</v>
      </c>
      <c r="C20" s="282">
        <v>392567814</v>
      </c>
      <c r="D20" s="168"/>
    </row>
    <row r="21" spans="1:4" ht="15.5">
      <c r="A21" s="283" t="s">
        <v>30</v>
      </c>
      <c r="B21" s="281">
        <v>25007</v>
      </c>
      <c r="C21" s="282">
        <v>269825816</v>
      </c>
      <c r="D21" s="168"/>
    </row>
    <row r="22" spans="1:4" ht="15.5">
      <c r="A22" s="283" t="s">
        <v>31</v>
      </c>
      <c r="B22" s="281">
        <v>21716</v>
      </c>
      <c r="C22" s="282">
        <v>222471279</v>
      </c>
      <c r="D22" s="168"/>
    </row>
    <row r="23" spans="1:4" ht="15.5">
      <c r="A23" s="283" t="s">
        <v>32</v>
      </c>
      <c r="B23" s="281">
        <v>15754</v>
      </c>
      <c r="C23" s="282">
        <v>166059885</v>
      </c>
      <c r="D23" s="168"/>
    </row>
    <row r="24" spans="1:4" ht="15.5">
      <c r="A24" s="283" t="s">
        <v>33</v>
      </c>
      <c r="B24" s="281">
        <v>13007</v>
      </c>
      <c r="C24" s="282">
        <v>147487219</v>
      </c>
      <c r="D24" s="168"/>
    </row>
    <row r="25" spans="1:4" ht="15.5">
      <c r="A25" s="283" t="s">
        <v>34</v>
      </c>
      <c r="B25" s="281">
        <v>10142</v>
      </c>
      <c r="C25" s="282">
        <v>124451344</v>
      </c>
      <c r="D25" s="168"/>
    </row>
    <row r="26" spans="1:4" ht="15.5">
      <c r="A26" s="283" t="s">
        <v>35</v>
      </c>
      <c r="B26" s="281">
        <v>7995</v>
      </c>
      <c r="C26" s="282">
        <v>93835077</v>
      </c>
      <c r="D26" s="168"/>
    </row>
    <row r="27" spans="1:4" ht="15.5">
      <c r="A27" s="283" t="s">
        <v>36</v>
      </c>
      <c r="B27" s="281">
        <v>6859</v>
      </c>
      <c r="C27" s="282">
        <v>75852854</v>
      </c>
      <c r="D27" s="168"/>
    </row>
    <row r="28" spans="1:4" ht="15.5">
      <c r="A28" s="283" t="s">
        <v>37</v>
      </c>
      <c r="B28" s="281">
        <v>5766</v>
      </c>
      <c r="C28" s="282">
        <v>68503454</v>
      </c>
      <c r="D28" s="168"/>
    </row>
    <row r="29" spans="1:4" ht="15.5">
      <c r="A29" s="283" t="s">
        <v>38</v>
      </c>
      <c r="B29" s="281">
        <v>8575</v>
      </c>
      <c r="C29" s="282">
        <v>104877807</v>
      </c>
      <c r="D29" s="168"/>
    </row>
    <row r="30" spans="1:4" ht="15.5">
      <c r="A30" s="283" t="s">
        <v>39</v>
      </c>
      <c r="B30" s="281">
        <v>9243</v>
      </c>
      <c r="C30" s="282">
        <v>100922290</v>
      </c>
      <c r="D30" s="168"/>
    </row>
    <row r="31" spans="1:4" ht="15.5">
      <c r="A31" s="283" t="s">
        <v>40</v>
      </c>
      <c r="B31" s="281">
        <v>8707</v>
      </c>
      <c r="C31" s="282">
        <v>90913918</v>
      </c>
      <c r="D31" s="168"/>
    </row>
    <row r="32" spans="1:4" ht="15.5">
      <c r="A32" s="283" t="s">
        <v>41</v>
      </c>
      <c r="B32" s="281">
        <v>9102</v>
      </c>
      <c r="C32" s="282">
        <v>109356200</v>
      </c>
      <c r="D32" s="168"/>
    </row>
    <row r="33" spans="1:4" ht="15.5">
      <c r="A33" s="283" t="s">
        <v>42</v>
      </c>
      <c r="B33" s="281">
        <v>9295</v>
      </c>
      <c r="C33" s="282">
        <v>112623371</v>
      </c>
      <c r="D33" s="168"/>
    </row>
    <row r="34" spans="1:4" ht="15.5">
      <c r="A34" s="283" t="s">
        <v>43</v>
      </c>
      <c r="B34" s="281">
        <v>10230</v>
      </c>
      <c r="C34" s="282">
        <v>121612880</v>
      </c>
      <c r="D34" s="168"/>
    </row>
    <row r="35" spans="1:4" ht="15.5">
      <c r="A35" s="283" t="s">
        <v>44</v>
      </c>
      <c r="B35" s="281">
        <v>6587</v>
      </c>
      <c r="C35" s="282">
        <v>69392233</v>
      </c>
      <c r="D35" s="168"/>
    </row>
    <row r="36" spans="1:4" ht="15.5">
      <c r="A36" s="283" t="s">
        <v>45</v>
      </c>
      <c r="B36" s="281">
        <v>7428</v>
      </c>
      <c r="C36" s="282">
        <v>78258786</v>
      </c>
      <c r="D36" s="168"/>
    </row>
    <row r="37" spans="1:4" ht="15.5">
      <c r="A37" s="283" t="s">
        <v>46</v>
      </c>
      <c r="B37" s="281">
        <v>9063</v>
      </c>
      <c r="C37" s="282">
        <v>98983881</v>
      </c>
      <c r="D37" s="168"/>
    </row>
    <row r="38" spans="1:4" ht="15.5">
      <c r="A38" s="283" t="s">
        <v>47</v>
      </c>
      <c r="B38" s="281">
        <v>8630</v>
      </c>
      <c r="C38" s="282">
        <v>98224591</v>
      </c>
      <c r="D38" s="168"/>
    </row>
    <row r="39" spans="1:4" ht="15.5">
      <c r="A39" s="283" t="s">
        <v>48</v>
      </c>
      <c r="B39" s="281">
        <v>9244</v>
      </c>
      <c r="C39" s="282">
        <v>110467151</v>
      </c>
      <c r="D39" s="168"/>
    </row>
    <row r="40" spans="1:4" ht="15.5">
      <c r="A40" s="283" t="s">
        <v>49</v>
      </c>
      <c r="B40" s="281">
        <v>10458</v>
      </c>
      <c r="C40" s="282">
        <v>122866892</v>
      </c>
      <c r="D40" s="168"/>
    </row>
    <row r="41" spans="1:4" ht="15.5">
      <c r="A41" s="283" t="s">
        <v>55</v>
      </c>
      <c r="B41" s="281">
        <v>12220</v>
      </c>
      <c r="C41" s="282">
        <v>143200679</v>
      </c>
      <c r="D41" s="168"/>
    </row>
    <row r="42" spans="1:4" ht="15.5">
      <c r="A42" s="283" t="s">
        <v>158</v>
      </c>
      <c r="B42" s="281">
        <v>14324</v>
      </c>
      <c r="C42" s="282">
        <v>168299783</v>
      </c>
      <c r="D42" s="168"/>
    </row>
    <row r="43" spans="1:4" ht="15.5">
      <c r="A43" s="283" t="s">
        <v>2258</v>
      </c>
      <c r="B43" s="281">
        <v>12298</v>
      </c>
      <c r="C43" s="282">
        <v>149588410</v>
      </c>
      <c r="D43" s="168"/>
    </row>
    <row r="44" spans="1:4" ht="15.5">
      <c r="A44" s="283" t="s">
        <v>2307</v>
      </c>
      <c r="B44" s="281">
        <v>15304</v>
      </c>
      <c r="C44" s="282">
        <v>184313710</v>
      </c>
      <c r="D44" s="168"/>
    </row>
    <row r="45" spans="1:4" ht="15.5">
      <c r="A45" s="283" t="s">
        <v>2308</v>
      </c>
      <c r="B45" s="281">
        <v>18047</v>
      </c>
      <c r="C45" s="282">
        <v>223555143</v>
      </c>
      <c r="D45" s="168"/>
    </row>
    <row r="46" spans="1:4" ht="15.5">
      <c r="A46" s="283" t="s">
        <v>2322</v>
      </c>
      <c r="B46" s="281">
        <v>20528</v>
      </c>
      <c r="C46" s="282">
        <v>255841678</v>
      </c>
      <c r="D46" s="168"/>
    </row>
    <row r="47" spans="1:4" ht="15.5">
      <c r="A47" s="283" t="s">
        <v>2323</v>
      </c>
      <c r="B47" s="281">
        <v>20265</v>
      </c>
      <c r="C47" s="282">
        <v>251952278</v>
      </c>
      <c r="D47" s="168"/>
    </row>
    <row r="48" spans="1:4" ht="15.5">
      <c r="A48" s="283" t="s">
        <v>2324</v>
      </c>
      <c r="B48" s="281">
        <v>20816</v>
      </c>
      <c r="C48" s="282">
        <v>262778795</v>
      </c>
      <c r="D48" s="168"/>
    </row>
    <row r="49" spans="1:5" ht="15.5">
      <c r="A49" s="283" t="s">
        <v>2333</v>
      </c>
      <c r="B49" s="281">
        <v>16943</v>
      </c>
      <c r="C49" s="282">
        <v>211517357</v>
      </c>
      <c r="D49" s="168"/>
    </row>
    <row r="50" spans="1:5" ht="15.5">
      <c r="A50" s="283" t="s">
        <v>2334</v>
      </c>
      <c r="B50" s="281">
        <v>10746</v>
      </c>
      <c r="C50" s="282">
        <v>135380239</v>
      </c>
      <c r="D50" s="168"/>
    </row>
    <row r="51" spans="1:5" ht="15.5">
      <c r="A51" s="283" t="s">
        <v>2335</v>
      </c>
      <c r="B51" s="281">
        <v>9493</v>
      </c>
      <c r="C51" s="282">
        <v>124503288</v>
      </c>
      <c r="D51" s="168"/>
    </row>
    <row r="52" spans="1:5" ht="15.5">
      <c r="A52" s="283" t="s">
        <v>2345</v>
      </c>
      <c r="B52" s="281">
        <v>7740</v>
      </c>
      <c r="C52" s="282">
        <v>105245551</v>
      </c>
      <c r="D52" s="168"/>
    </row>
    <row r="53" spans="1:5" ht="15.5">
      <c r="A53" s="283" t="s">
        <v>2348</v>
      </c>
      <c r="B53" s="281">
        <v>9522</v>
      </c>
      <c r="C53" s="282">
        <v>144426768</v>
      </c>
      <c r="D53" s="168"/>
    </row>
    <row r="54" spans="1:5" ht="15.5">
      <c r="A54" s="283" t="s">
        <v>2349</v>
      </c>
      <c r="B54" s="281">
        <v>11225</v>
      </c>
      <c r="C54" s="282">
        <v>179359218</v>
      </c>
      <c r="D54" s="168"/>
    </row>
    <row r="55" spans="1:5" ht="15.5">
      <c r="A55" s="283" t="s">
        <v>2358</v>
      </c>
      <c r="B55" s="281">
        <v>8697</v>
      </c>
      <c r="C55" s="282">
        <v>145385263</v>
      </c>
      <c r="D55" s="168"/>
    </row>
    <row r="56" spans="1:5" ht="15.5">
      <c r="A56" s="283" t="s">
        <v>2359</v>
      </c>
      <c r="B56" s="281">
        <v>9950</v>
      </c>
      <c r="C56" s="282">
        <v>172600891</v>
      </c>
      <c r="D56" s="168"/>
    </row>
    <row r="57" spans="1:5" ht="15.5">
      <c r="A57" s="283" t="s">
        <v>2361</v>
      </c>
      <c r="B57" s="281">
        <v>9582</v>
      </c>
      <c r="C57" s="282">
        <v>176920713</v>
      </c>
      <c r="D57" s="168"/>
    </row>
    <row r="58" spans="1:5" ht="15.5">
      <c r="A58" s="283" t="s">
        <v>2366</v>
      </c>
      <c r="B58" s="281">
        <v>14239</v>
      </c>
      <c r="C58" s="282">
        <v>285005310</v>
      </c>
      <c r="D58" s="168"/>
      <c r="E58" s="62"/>
    </row>
    <row r="59" spans="1:5" s="37" customFormat="1" ht="15.5">
      <c r="A59" s="283" t="s">
        <v>2367</v>
      </c>
      <c r="B59" s="281">
        <v>4093</v>
      </c>
      <c r="C59" s="282">
        <v>44696089</v>
      </c>
      <c r="D59" s="168"/>
      <c r="E59" s="7"/>
    </row>
    <row r="60" spans="1:5" s="2" customFormat="1" ht="15.5">
      <c r="A60" s="283" t="s">
        <v>2368</v>
      </c>
      <c r="B60" s="281">
        <v>7830</v>
      </c>
      <c r="C60" s="282">
        <v>102967033</v>
      </c>
      <c r="D60" s="168"/>
      <c r="E60" s="7"/>
    </row>
    <row r="61" spans="1:5" s="2" customFormat="1" ht="15.5">
      <c r="A61" s="283" t="s">
        <v>2376</v>
      </c>
      <c r="B61" s="281">
        <v>9827</v>
      </c>
      <c r="C61" s="282">
        <v>133631043</v>
      </c>
      <c r="D61" s="168"/>
      <c r="E61" s="62"/>
    </row>
    <row r="62" spans="1:5" s="2" customFormat="1" ht="15.5">
      <c r="A62" s="283" t="s">
        <v>2377</v>
      </c>
      <c r="B62" s="281">
        <v>9488</v>
      </c>
      <c r="C62" s="282">
        <v>131936514</v>
      </c>
      <c r="D62" s="168"/>
      <c r="E62" s="7"/>
    </row>
    <row r="63" spans="1:5" s="2" customFormat="1" ht="15.5">
      <c r="A63" s="283" t="s">
        <v>2384</v>
      </c>
      <c r="B63" s="281">
        <v>9868</v>
      </c>
      <c r="C63" s="282">
        <v>141211155</v>
      </c>
      <c r="D63" s="168"/>
      <c r="E63" s="7"/>
    </row>
    <row r="64" spans="1:5" s="2" customFormat="1" ht="15.5">
      <c r="A64" s="283" t="s">
        <v>2405</v>
      </c>
      <c r="B64" s="281">
        <v>9789</v>
      </c>
      <c r="C64" s="282">
        <v>148935463</v>
      </c>
      <c r="D64" s="168"/>
      <c r="E64" s="62"/>
    </row>
    <row r="65" spans="1:5" s="2" customFormat="1" ht="15.5">
      <c r="A65" s="283" t="s">
        <v>2406</v>
      </c>
      <c r="B65" s="281">
        <v>11507</v>
      </c>
      <c r="C65" s="282">
        <v>174144566</v>
      </c>
      <c r="D65" s="168"/>
      <c r="E65" s="7"/>
    </row>
    <row r="66" spans="1:5" s="2" customFormat="1" ht="15.5">
      <c r="A66" s="283" t="s">
        <v>2407</v>
      </c>
      <c r="B66" s="281">
        <v>11890</v>
      </c>
      <c r="C66" s="282">
        <v>179024628</v>
      </c>
      <c r="D66" s="168"/>
      <c r="E66" s="7"/>
    </row>
    <row r="67" spans="1:5" s="2" customFormat="1" ht="15.5">
      <c r="A67" s="283" t="s">
        <v>2422</v>
      </c>
      <c r="B67" s="281">
        <v>8552</v>
      </c>
      <c r="C67" s="282">
        <v>122803284</v>
      </c>
      <c r="D67" s="168"/>
      <c r="E67" s="62"/>
    </row>
    <row r="68" spans="1:5" s="2" customFormat="1" ht="15.5">
      <c r="A68" s="283" t="s">
        <v>2423</v>
      </c>
      <c r="B68" s="281">
        <v>10697</v>
      </c>
      <c r="C68" s="282">
        <v>153095668</v>
      </c>
      <c r="D68" s="168"/>
    </row>
    <row r="69" spans="1:5" s="2" customFormat="1" ht="15.5">
      <c r="A69" s="283" t="s">
        <v>2424</v>
      </c>
      <c r="B69" s="281">
        <v>12064</v>
      </c>
      <c r="C69" s="282">
        <v>176196423</v>
      </c>
      <c r="D69" s="168"/>
    </row>
    <row r="70" spans="1:5" s="2" customFormat="1" ht="15.5">
      <c r="A70" s="283" t="s">
        <v>2435</v>
      </c>
      <c r="B70" s="281">
        <v>13365</v>
      </c>
      <c r="C70" s="282">
        <v>192298702</v>
      </c>
      <c r="D70" s="168"/>
      <c r="E70" s="62"/>
    </row>
    <row r="71" spans="1:5" ht="15.5">
      <c r="A71" s="283" t="s">
        <v>2436</v>
      </c>
      <c r="B71" s="281">
        <v>12006</v>
      </c>
      <c r="C71" s="282">
        <v>186477433</v>
      </c>
      <c r="D71" s="168"/>
    </row>
    <row r="72" spans="1:5" ht="15.5">
      <c r="A72" s="283" t="s">
        <v>2437</v>
      </c>
      <c r="B72" s="281">
        <v>13182</v>
      </c>
      <c r="C72" s="282">
        <v>205199412</v>
      </c>
      <c r="D72" s="168"/>
    </row>
    <row r="73" spans="1:5" ht="15.5">
      <c r="A73" s="283" t="s">
        <v>2444</v>
      </c>
      <c r="B73" s="281">
        <v>13069</v>
      </c>
      <c r="C73" s="282">
        <v>214388517</v>
      </c>
      <c r="D73" s="168"/>
      <c r="E73" s="62"/>
    </row>
    <row r="74" spans="1:5" ht="15.5">
      <c r="A74" s="283" t="s">
        <v>2445</v>
      </c>
      <c r="B74" s="281">
        <v>10436</v>
      </c>
      <c r="C74" s="282">
        <v>164621225</v>
      </c>
      <c r="D74" s="168"/>
    </row>
    <row r="75" spans="1:5" ht="15.5">
      <c r="A75" s="283" t="s">
        <v>2446</v>
      </c>
      <c r="B75" s="281">
        <v>11107</v>
      </c>
      <c r="C75" s="282">
        <v>180475689</v>
      </c>
      <c r="D75" s="168"/>
    </row>
    <row r="76" spans="1:5" ht="15.5">
      <c r="A76" s="283" t="s">
        <v>2458</v>
      </c>
      <c r="B76" s="281">
        <v>13450</v>
      </c>
      <c r="C76" s="282">
        <v>220252480</v>
      </c>
      <c r="D76" s="168"/>
      <c r="E76" s="62"/>
    </row>
    <row r="77" spans="1:5" ht="15.5">
      <c r="A77" s="283" t="s">
        <v>2459</v>
      </c>
      <c r="B77" s="281">
        <v>2867</v>
      </c>
      <c r="C77" s="282">
        <v>24018521</v>
      </c>
      <c r="D77" s="168"/>
    </row>
    <row r="78" spans="1:5" ht="15.5">
      <c r="A78" s="283" t="s">
        <v>2460</v>
      </c>
      <c r="B78" s="281">
        <v>7599</v>
      </c>
      <c r="C78" s="282">
        <v>70760717</v>
      </c>
      <c r="D78" s="168"/>
    </row>
    <row r="79" spans="1:5" ht="15.5">
      <c r="A79" s="283" t="s">
        <v>2503</v>
      </c>
      <c r="B79" s="281">
        <v>5593</v>
      </c>
      <c r="C79" s="282">
        <v>55293965</v>
      </c>
      <c r="D79" s="168"/>
      <c r="E79" s="62"/>
    </row>
    <row r="80" spans="1:5" ht="15.5">
      <c r="A80" s="283" t="s">
        <v>2501</v>
      </c>
      <c r="B80" s="281">
        <v>11053</v>
      </c>
      <c r="C80" s="282">
        <v>104521962</v>
      </c>
      <c r="D80" s="168"/>
    </row>
    <row r="81" spans="1:6" ht="15.5">
      <c r="A81" s="283" t="s">
        <v>2530</v>
      </c>
      <c r="B81" s="281">
        <v>12315</v>
      </c>
      <c r="C81" s="282">
        <v>119064759</v>
      </c>
      <c r="D81" s="168"/>
    </row>
    <row r="82" spans="1:6" ht="15.5">
      <c r="A82" s="283" t="s">
        <v>2531</v>
      </c>
      <c r="B82" s="281">
        <v>13869</v>
      </c>
      <c r="C82" s="282">
        <v>133988621</v>
      </c>
      <c r="D82" s="168"/>
      <c r="E82" s="62"/>
    </row>
    <row r="83" spans="1:6" ht="15.5">
      <c r="A83" s="283" t="s">
        <v>2554</v>
      </c>
      <c r="B83" s="281">
        <v>13506</v>
      </c>
      <c r="C83" s="282">
        <v>129302642</v>
      </c>
      <c r="D83" s="168"/>
    </row>
    <row r="84" spans="1:6" ht="15.5">
      <c r="A84" s="283" t="s">
        <v>2555</v>
      </c>
      <c r="B84" s="281">
        <v>14527</v>
      </c>
      <c r="C84" s="282">
        <v>136030782</v>
      </c>
      <c r="D84" s="168"/>
    </row>
    <row r="85" spans="1:6" ht="15.5">
      <c r="A85" s="283" t="s">
        <v>2556</v>
      </c>
      <c r="B85" s="281">
        <v>15876</v>
      </c>
      <c r="C85" s="282">
        <v>151100442</v>
      </c>
      <c r="D85" s="168"/>
      <c r="E85" s="62"/>
    </row>
    <row r="86" spans="1:6" ht="15.5">
      <c r="A86" s="283" t="s">
        <v>2567</v>
      </c>
      <c r="B86" s="281">
        <v>18032</v>
      </c>
      <c r="C86" s="282">
        <v>168516735</v>
      </c>
      <c r="D86" s="168"/>
    </row>
    <row r="87" spans="1:6" ht="15.5">
      <c r="A87" s="283" t="s">
        <v>2568</v>
      </c>
      <c r="B87" s="281">
        <v>18621</v>
      </c>
      <c r="C87" s="282">
        <v>172694281</v>
      </c>
      <c r="D87" s="168"/>
    </row>
    <row r="88" spans="1:6" ht="15.5">
      <c r="A88" s="283" t="s">
        <v>2569</v>
      </c>
      <c r="B88" s="281">
        <v>21145</v>
      </c>
      <c r="C88" s="282">
        <v>194921827</v>
      </c>
      <c r="D88" s="168"/>
      <c r="E88" s="62"/>
    </row>
    <row r="89" spans="1:6" ht="15.5">
      <c r="A89" s="283" t="s">
        <v>2588</v>
      </c>
      <c r="B89" s="281">
        <v>25568</v>
      </c>
      <c r="C89" s="282">
        <v>225263828</v>
      </c>
      <c r="D89" s="168"/>
    </row>
    <row r="90" spans="1:6" ht="15.5">
      <c r="A90" s="283" t="s">
        <v>2589</v>
      </c>
      <c r="B90" s="281">
        <v>25677</v>
      </c>
      <c r="C90" s="282">
        <v>218097843</v>
      </c>
      <c r="D90" s="168"/>
      <c r="F90" s="143"/>
    </row>
    <row r="91" spans="1:6" ht="15.5">
      <c r="A91" s="283" t="s">
        <v>2599</v>
      </c>
      <c r="B91" s="281">
        <v>28079</v>
      </c>
      <c r="C91" s="282">
        <v>240578847</v>
      </c>
      <c r="D91" s="168"/>
      <c r="E91" s="62"/>
    </row>
    <row r="92" spans="1:6" ht="15.5">
      <c r="A92" s="283" t="s">
        <v>2598</v>
      </c>
      <c r="B92" s="281">
        <v>17920</v>
      </c>
      <c r="C92" s="282">
        <v>129421592</v>
      </c>
      <c r="D92" s="168"/>
    </row>
    <row r="93" spans="1:6" ht="15.5">
      <c r="A93" s="283" t="s">
        <v>2609</v>
      </c>
      <c r="B93" s="281">
        <v>22698</v>
      </c>
      <c r="C93" s="282">
        <v>171848793</v>
      </c>
      <c r="D93" s="168"/>
    </row>
    <row r="94" spans="1:6" ht="15.5">
      <c r="A94" s="283" t="s">
        <v>2612</v>
      </c>
      <c r="B94" s="281">
        <v>24196</v>
      </c>
      <c r="C94" s="282">
        <v>183612577</v>
      </c>
      <c r="D94" s="168"/>
      <c r="E94" s="62"/>
    </row>
    <row r="95" spans="1:6" ht="15.5">
      <c r="A95" s="283" t="s">
        <v>2613</v>
      </c>
      <c r="B95" s="281">
        <v>10422</v>
      </c>
      <c r="C95" s="282">
        <v>70182030</v>
      </c>
      <c r="D95" s="168"/>
    </row>
    <row r="96" spans="1:6" ht="15.5">
      <c r="A96" s="283" t="s">
        <v>2618</v>
      </c>
      <c r="B96" s="281">
        <v>11446</v>
      </c>
      <c r="C96" s="282">
        <v>80325768</v>
      </c>
      <c r="D96" s="168"/>
    </row>
    <row r="97" spans="1:5" ht="15.5">
      <c r="A97" s="283" t="s">
        <v>2619</v>
      </c>
      <c r="B97" s="281">
        <v>26777</v>
      </c>
      <c r="C97" s="282">
        <v>172681035</v>
      </c>
      <c r="D97" s="168"/>
      <c r="E97" s="62"/>
    </row>
    <row r="98" spans="1:5" ht="15.5">
      <c r="A98" s="283" t="s">
        <v>2620</v>
      </c>
      <c r="B98" s="281">
        <v>25459</v>
      </c>
      <c r="C98" s="282">
        <v>181715412</v>
      </c>
      <c r="D98" s="168"/>
    </row>
    <row r="99" spans="1:5" ht="15.5">
      <c r="A99" s="283" t="s">
        <v>2626</v>
      </c>
      <c r="B99" s="281">
        <v>30036</v>
      </c>
      <c r="C99" s="282">
        <v>198855673</v>
      </c>
      <c r="D99" s="168"/>
    </row>
    <row r="100" spans="1:5" ht="15.5">
      <c r="A100" s="283" t="s">
        <v>2630</v>
      </c>
      <c r="B100" s="281">
        <v>35972</v>
      </c>
      <c r="C100" s="282">
        <v>226238811</v>
      </c>
      <c r="D100" s="168"/>
      <c r="E100" s="62"/>
    </row>
    <row r="101" spans="1:5" ht="15.5">
      <c r="A101" s="283" t="s">
        <v>2629</v>
      </c>
      <c r="B101" s="281">
        <v>39138</v>
      </c>
      <c r="C101" s="282">
        <v>245022015</v>
      </c>
      <c r="D101" s="168"/>
    </row>
    <row r="102" spans="1:5" ht="15.5">
      <c r="A102" s="283" t="s">
        <v>2660</v>
      </c>
      <c r="B102" s="281">
        <v>39671</v>
      </c>
      <c r="C102" s="282">
        <v>244950323</v>
      </c>
      <c r="D102" s="168"/>
    </row>
    <row r="103" spans="1:5" ht="15.5">
      <c r="A103" s="283" t="s">
        <v>2661</v>
      </c>
      <c r="B103" s="281">
        <v>33606</v>
      </c>
      <c r="C103" s="282">
        <v>209319010</v>
      </c>
      <c r="D103" s="168"/>
      <c r="E103" s="62"/>
    </row>
    <row r="104" spans="1:5" ht="15.5">
      <c r="A104" s="283" t="s">
        <v>2662</v>
      </c>
      <c r="B104" s="281">
        <v>36442</v>
      </c>
      <c r="C104" s="282">
        <v>223315486</v>
      </c>
      <c r="D104" s="168"/>
      <c r="E104" s="62"/>
    </row>
    <row r="105" spans="1:5" ht="15.5">
      <c r="A105" s="283" t="s">
        <v>2667</v>
      </c>
      <c r="B105" s="281">
        <v>38259</v>
      </c>
      <c r="C105" s="282">
        <v>237018575</v>
      </c>
      <c r="D105" s="168"/>
      <c r="E105" s="62"/>
    </row>
    <row r="106" spans="1:5" ht="15.5">
      <c r="A106" s="283" t="s">
        <v>2668</v>
      </c>
      <c r="B106" s="281">
        <v>45529</v>
      </c>
      <c r="C106" s="282">
        <v>291155924</v>
      </c>
      <c r="D106" s="168"/>
      <c r="E106" s="62"/>
    </row>
    <row r="107" spans="1:5" ht="15.5">
      <c r="A107" s="283" t="s">
        <v>2669</v>
      </c>
      <c r="B107" s="281">
        <v>42625</v>
      </c>
      <c r="C107" s="282">
        <v>270084154</v>
      </c>
      <c r="D107" s="168"/>
      <c r="E107" s="62"/>
    </row>
    <row r="108" spans="1:5" ht="15.5">
      <c r="A108" s="283" t="s">
        <v>2672</v>
      </c>
      <c r="B108" s="281">
        <v>40156</v>
      </c>
      <c r="C108" s="282">
        <v>267512994</v>
      </c>
      <c r="D108" s="168"/>
      <c r="E108" s="62"/>
    </row>
    <row r="109" spans="1:5" ht="15.5">
      <c r="A109" s="283" t="s">
        <v>2673</v>
      </c>
      <c r="B109" s="281">
        <v>54895</v>
      </c>
      <c r="C109" s="282">
        <v>380449379</v>
      </c>
      <c r="D109" s="168"/>
      <c r="E109" s="62"/>
    </row>
    <row r="110" spans="1:5" ht="15.5">
      <c r="A110" s="772" t="s">
        <v>2674</v>
      </c>
      <c r="B110" s="790">
        <v>12979</v>
      </c>
      <c r="C110" s="773">
        <v>89157709</v>
      </c>
      <c r="D110" s="168"/>
      <c r="E110" s="62"/>
    </row>
    <row r="111" spans="1:5" ht="15.5">
      <c r="A111" s="772" t="s">
        <v>3280</v>
      </c>
      <c r="B111" s="790">
        <v>18498</v>
      </c>
      <c r="C111" s="773">
        <v>125009534</v>
      </c>
      <c r="D111" s="168"/>
      <c r="E111" s="62"/>
    </row>
    <row r="112" spans="1:5" ht="15.5">
      <c r="A112" s="772" t="s">
        <v>3284</v>
      </c>
      <c r="B112" s="790">
        <v>24661</v>
      </c>
      <c r="C112" s="773">
        <v>166413022</v>
      </c>
      <c r="D112" s="168"/>
      <c r="E112" s="62"/>
    </row>
    <row r="113" spans="1:5" ht="15.5">
      <c r="A113" s="808" t="s">
        <v>3285</v>
      </c>
      <c r="B113" s="813">
        <v>25767</v>
      </c>
      <c r="C113" s="806">
        <v>182888062</v>
      </c>
      <c r="D113" s="168"/>
      <c r="E113" s="62"/>
    </row>
    <row r="114" spans="1:5" ht="15.5">
      <c r="A114" s="808" t="s">
        <v>3295</v>
      </c>
      <c r="B114" s="813">
        <v>30534</v>
      </c>
      <c r="C114" s="806">
        <v>218494106</v>
      </c>
      <c r="D114" s="168"/>
      <c r="E114" s="62"/>
    </row>
    <row r="115" spans="1:5" ht="15.5">
      <c r="A115" s="808" t="s">
        <v>3303</v>
      </c>
      <c r="B115" s="813">
        <v>23361</v>
      </c>
      <c r="C115" s="806">
        <v>167282127</v>
      </c>
      <c r="D115" s="168"/>
      <c r="E115" s="62"/>
    </row>
    <row r="116" spans="1:5" ht="15.5">
      <c r="A116" s="833" t="s">
        <v>3304</v>
      </c>
      <c r="B116" s="850">
        <v>27680</v>
      </c>
      <c r="C116" s="834">
        <v>192315288</v>
      </c>
      <c r="D116" s="168"/>
      <c r="E116" s="62"/>
    </row>
    <row r="117" spans="1:5" ht="15.5">
      <c r="A117" s="833" t="s">
        <v>3339</v>
      </c>
      <c r="B117" s="850">
        <v>26428</v>
      </c>
      <c r="C117" s="834">
        <v>187646696</v>
      </c>
      <c r="D117" s="168"/>
      <c r="E117" s="62"/>
    </row>
    <row r="118" spans="1:5" ht="15.5">
      <c r="A118" s="833" t="s">
        <v>3341</v>
      </c>
      <c r="B118" s="850">
        <v>36386</v>
      </c>
      <c r="C118" s="834">
        <v>279390673</v>
      </c>
      <c r="D118" s="168"/>
      <c r="E118" s="62"/>
    </row>
    <row r="119" spans="1:5" ht="25.5" customHeight="1" thickBot="1">
      <c r="A119" s="284" t="s">
        <v>50</v>
      </c>
      <c r="B119" s="223">
        <v>1955055</v>
      </c>
      <c r="C119" s="285">
        <v>19259038987</v>
      </c>
    </row>
    <row r="120" spans="1:5" ht="30" customHeight="1" thickTop="1">
      <c r="A120" s="288" t="s">
        <v>2794</v>
      </c>
      <c r="B120" s="257"/>
      <c r="C120" s="257"/>
    </row>
    <row r="121" spans="1:5" ht="15" customHeight="1">
      <c r="A121" s="2" t="s">
        <v>2796</v>
      </c>
      <c r="B121" s="241"/>
      <c r="C121" s="241"/>
    </row>
    <row r="122" spans="1:5" ht="15" customHeight="1">
      <c r="A122" s="241" t="s">
        <v>2795</v>
      </c>
      <c r="B122" s="241"/>
      <c r="C122" s="241"/>
    </row>
    <row r="123" spans="1:5" ht="19.899999999999999" customHeight="1">
      <c r="A123" s="67" t="s">
        <v>1</v>
      </c>
      <c r="B123" s="68" t="str">
        <f>Contents!$C$20</f>
        <v>24 Nov 2022</v>
      </c>
    </row>
    <row r="124" spans="1:5">
      <c r="A124" s="67" t="s">
        <v>2421</v>
      </c>
      <c r="B124" s="68" t="str">
        <f>Contents!$D$20</f>
        <v>23 Feb 2023</v>
      </c>
    </row>
    <row r="125" spans="1:5">
      <c r="B125" s="88"/>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G25" sqref="G25"/>
      <selection pane="bottomLeft"/>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3" t="s">
        <v>3344</v>
      </c>
      <c r="B1" s="39"/>
      <c r="C1" s="39"/>
    </row>
    <row r="2" spans="1:10" s="2" customFormat="1" ht="15.5">
      <c r="A2" s="837" t="s">
        <v>3345</v>
      </c>
      <c r="B2" s="26"/>
      <c r="C2" s="26"/>
      <c r="D2" s="26"/>
      <c r="E2" s="219"/>
      <c r="F2" s="219"/>
      <c r="G2" s="219"/>
      <c r="H2" s="219"/>
      <c r="I2" s="219"/>
      <c r="J2" s="219"/>
    </row>
    <row r="3" spans="1:10" s="2" customFormat="1" ht="15.5">
      <c r="A3" s="546" t="s">
        <v>3231</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3221</v>
      </c>
      <c r="B5" s="26"/>
      <c r="C5" s="26"/>
      <c r="D5" s="26"/>
      <c r="E5" s="219"/>
      <c r="F5" s="219"/>
      <c r="G5" s="219"/>
      <c r="H5" s="219"/>
      <c r="I5" s="219"/>
      <c r="J5" s="219"/>
    </row>
    <row r="6" spans="1:10" s="2" customFormat="1" ht="15.5">
      <c r="A6" s="546" t="s">
        <v>3222</v>
      </c>
      <c r="B6" s="26"/>
      <c r="C6" s="26"/>
      <c r="D6" s="26"/>
      <c r="E6" s="219"/>
      <c r="G6" s="219"/>
      <c r="H6" s="219"/>
      <c r="I6" s="219"/>
      <c r="J6" s="219"/>
    </row>
    <row r="7" spans="1:10" s="2" customFormat="1" ht="15.5">
      <c r="A7" s="218" t="s">
        <v>2737</v>
      </c>
      <c r="B7" s="822"/>
      <c r="C7" s="26"/>
      <c r="D7" s="26"/>
      <c r="E7" s="219"/>
      <c r="F7" s="219"/>
      <c r="G7" s="219"/>
      <c r="H7" s="219"/>
      <c r="I7" s="219"/>
      <c r="J7" s="219"/>
    </row>
    <row r="8" spans="1:10" ht="72" customHeight="1">
      <c r="A8" s="303" t="s">
        <v>57</v>
      </c>
      <c r="B8" s="301" t="s">
        <v>2798</v>
      </c>
      <c r="C8" s="302" t="s">
        <v>2799</v>
      </c>
      <c r="D8" s="302" t="s">
        <v>2800</v>
      </c>
      <c r="E8" s="302" t="s">
        <v>2801</v>
      </c>
      <c r="F8" s="302" t="s">
        <v>2802</v>
      </c>
    </row>
    <row r="9" spans="1:10" ht="15.5">
      <c r="A9" s="289" t="s">
        <v>2628</v>
      </c>
      <c r="B9" s="290">
        <v>1060852941</v>
      </c>
      <c r="C9" s="290">
        <v>428299545</v>
      </c>
      <c r="D9" s="290">
        <v>56201883</v>
      </c>
      <c r="E9" s="290">
        <v>146973390</v>
      </c>
      <c r="F9" s="291" t="s">
        <v>117</v>
      </c>
      <c r="G9" s="128"/>
      <c r="H9" s="128"/>
      <c r="I9" s="128"/>
    </row>
    <row r="10" spans="1:10" ht="15.5">
      <c r="A10" s="283" t="s">
        <v>2459</v>
      </c>
      <c r="B10" s="282">
        <v>24018521</v>
      </c>
      <c r="C10" s="282">
        <v>5332056</v>
      </c>
      <c r="D10" s="282">
        <v>5202632</v>
      </c>
      <c r="E10" s="282">
        <v>1670393</v>
      </c>
      <c r="F10" s="291" t="s">
        <v>117</v>
      </c>
      <c r="G10" s="168"/>
      <c r="H10" s="128"/>
      <c r="I10" s="128"/>
    </row>
    <row r="11" spans="1:10" ht="15.5">
      <c r="A11" s="283" t="s">
        <v>2460</v>
      </c>
      <c r="B11" s="282">
        <v>70760717</v>
      </c>
      <c r="C11" s="282">
        <v>15947946</v>
      </c>
      <c r="D11" s="282">
        <v>12601977</v>
      </c>
      <c r="E11" s="282">
        <v>7552377</v>
      </c>
      <c r="F11" s="291" t="s">
        <v>117</v>
      </c>
      <c r="G11" s="168"/>
      <c r="H11" s="128"/>
      <c r="I11" s="128"/>
    </row>
    <row r="12" spans="1:10" ht="15.5">
      <c r="A12" s="283" t="s">
        <v>2503</v>
      </c>
      <c r="B12" s="282">
        <v>55293965</v>
      </c>
      <c r="C12" s="282">
        <v>13333969</v>
      </c>
      <c r="D12" s="282">
        <v>8296270</v>
      </c>
      <c r="E12" s="282">
        <v>7244237</v>
      </c>
      <c r="F12" s="291" t="s">
        <v>117</v>
      </c>
      <c r="G12" s="168"/>
      <c r="H12" s="128"/>
      <c r="I12" s="128"/>
    </row>
    <row r="13" spans="1:10" ht="15.5">
      <c r="A13" s="283" t="s">
        <v>2501</v>
      </c>
      <c r="B13" s="282">
        <v>104521962</v>
      </c>
      <c r="C13" s="282">
        <v>24712528</v>
      </c>
      <c r="D13" s="282">
        <v>17403036</v>
      </c>
      <c r="E13" s="282">
        <v>12440239</v>
      </c>
      <c r="F13" s="291" t="s">
        <v>117</v>
      </c>
      <c r="G13" s="168"/>
      <c r="H13" s="128"/>
      <c r="I13" s="128"/>
    </row>
    <row r="14" spans="1:10" ht="15.5">
      <c r="A14" s="283" t="s">
        <v>2530</v>
      </c>
      <c r="B14" s="282">
        <v>119064759</v>
      </c>
      <c r="C14" s="282">
        <v>26678123</v>
      </c>
      <c r="D14" s="282">
        <v>20329771</v>
      </c>
      <c r="E14" s="282">
        <v>14879584</v>
      </c>
      <c r="F14" s="291" t="s">
        <v>117</v>
      </c>
      <c r="G14" s="168"/>
      <c r="H14" s="128"/>
      <c r="I14" s="128"/>
    </row>
    <row r="15" spans="1:10" ht="15.5">
      <c r="A15" s="283" t="s">
        <v>2531</v>
      </c>
      <c r="B15" s="282">
        <v>133988621</v>
      </c>
      <c r="C15" s="282">
        <v>29569855</v>
      </c>
      <c r="D15" s="282">
        <v>25781338</v>
      </c>
      <c r="E15" s="282">
        <v>16666160</v>
      </c>
      <c r="F15" s="292">
        <v>0</v>
      </c>
      <c r="G15" s="168"/>
      <c r="H15" s="128"/>
      <c r="I15" s="128"/>
    </row>
    <row r="16" spans="1:10" ht="15.5">
      <c r="A16" s="283" t="s">
        <v>2554</v>
      </c>
      <c r="B16" s="282">
        <v>129302642</v>
      </c>
      <c r="C16" s="282">
        <v>29146853</v>
      </c>
      <c r="D16" s="282">
        <v>21168203</v>
      </c>
      <c r="E16" s="282">
        <v>16259556</v>
      </c>
      <c r="F16" s="292">
        <v>0</v>
      </c>
      <c r="G16" s="168"/>
      <c r="H16" s="128"/>
      <c r="I16" s="128"/>
    </row>
    <row r="17" spans="1:9" ht="15.5">
      <c r="A17" s="283" t="s">
        <v>2555</v>
      </c>
      <c r="B17" s="282">
        <v>136030782</v>
      </c>
      <c r="C17" s="282">
        <v>30879405</v>
      </c>
      <c r="D17" s="282">
        <v>23961973</v>
      </c>
      <c r="E17" s="282">
        <v>16790406</v>
      </c>
      <c r="F17" s="292">
        <v>0</v>
      </c>
      <c r="G17" s="168"/>
      <c r="H17" s="128"/>
      <c r="I17" s="128"/>
    </row>
    <row r="18" spans="1:9" ht="15.5">
      <c r="A18" s="283" t="s">
        <v>2556</v>
      </c>
      <c r="B18" s="282">
        <v>151100442</v>
      </c>
      <c r="C18" s="282">
        <v>32485667</v>
      </c>
      <c r="D18" s="282">
        <v>26929884</v>
      </c>
      <c r="E18" s="282">
        <v>16869794</v>
      </c>
      <c r="F18" s="292">
        <v>0</v>
      </c>
      <c r="G18" s="168"/>
      <c r="H18" s="128"/>
      <c r="I18" s="128"/>
    </row>
    <row r="19" spans="1:9" ht="15.5">
      <c r="A19" s="283" t="s">
        <v>2567</v>
      </c>
      <c r="B19" s="282">
        <v>168516735</v>
      </c>
      <c r="C19" s="282">
        <v>31420581</v>
      </c>
      <c r="D19" s="282">
        <v>32284469</v>
      </c>
      <c r="E19" s="282">
        <v>20199097</v>
      </c>
      <c r="F19" s="292">
        <v>0</v>
      </c>
      <c r="G19" s="168"/>
      <c r="H19" s="128"/>
      <c r="I19" s="128"/>
    </row>
    <row r="20" spans="1:9" ht="15.5">
      <c r="A20" s="283" t="s">
        <v>2568</v>
      </c>
      <c r="B20" s="282">
        <v>172694281</v>
      </c>
      <c r="C20" s="282">
        <v>29480341</v>
      </c>
      <c r="D20" s="282">
        <v>30065755</v>
      </c>
      <c r="E20" s="282">
        <v>19755057</v>
      </c>
      <c r="F20" s="292">
        <v>19188</v>
      </c>
      <c r="G20" s="168"/>
      <c r="H20" s="128"/>
      <c r="I20" s="128"/>
    </row>
    <row r="21" spans="1:9" ht="15.5">
      <c r="A21" s="283" t="s">
        <v>2569</v>
      </c>
      <c r="B21" s="282">
        <v>194921827</v>
      </c>
      <c r="C21" s="282">
        <v>32911801</v>
      </c>
      <c r="D21" s="282">
        <v>38095078</v>
      </c>
      <c r="E21" s="282">
        <v>20213923</v>
      </c>
      <c r="F21" s="292">
        <v>12636</v>
      </c>
      <c r="G21" s="168"/>
      <c r="H21" s="128"/>
      <c r="I21" s="128"/>
    </row>
    <row r="22" spans="1:9" ht="15.5">
      <c r="A22" s="283" t="s">
        <v>2588</v>
      </c>
      <c r="B22" s="282">
        <v>225263828</v>
      </c>
      <c r="C22" s="282">
        <v>34271551</v>
      </c>
      <c r="D22" s="282">
        <v>44276916</v>
      </c>
      <c r="E22" s="282">
        <v>19780793</v>
      </c>
      <c r="F22" s="292">
        <v>5484</v>
      </c>
      <c r="G22" s="168"/>
      <c r="H22" s="128"/>
      <c r="I22" s="128"/>
    </row>
    <row r="23" spans="1:9" ht="15.5">
      <c r="A23" s="283" t="s">
        <v>2589</v>
      </c>
      <c r="B23" s="282">
        <v>218097843</v>
      </c>
      <c r="C23" s="282">
        <v>33479416</v>
      </c>
      <c r="D23" s="282">
        <v>46386780</v>
      </c>
      <c r="E23" s="282">
        <v>16635951</v>
      </c>
      <c r="F23" s="292">
        <v>47581</v>
      </c>
      <c r="G23" s="168"/>
      <c r="H23" s="128"/>
      <c r="I23" s="128"/>
    </row>
    <row r="24" spans="1:9" ht="15.5">
      <c r="A24" s="283" t="s">
        <v>2599</v>
      </c>
      <c r="B24" s="282">
        <v>240578847</v>
      </c>
      <c r="C24" s="282">
        <v>28863651</v>
      </c>
      <c r="D24" s="282">
        <v>49535151</v>
      </c>
      <c r="E24" s="282">
        <v>17188206</v>
      </c>
      <c r="F24" s="292">
        <v>41583</v>
      </c>
      <c r="G24" s="168"/>
    </row>
    <row r="25" spans="1:9" ht="15.5">
      <c r="A25" s="283" t="s">
        <v>2598</v>
      </c>
      <c r="B25" s="282">
        <v>129421592</v>
      </c>
      <c r="C25" s="282">
        <v>25338395</v>
      </c>
      <c r="D25" s="282">
        <v>29269199</v>
      </c>
      <c r="E25" s="282">
        <v>13530872</v>
      </c>
      <c r="F25" s="292">
        <v>185954</v>
      </c>
      <c r="G25" s="168"/>
    </row>
    <row r="26" spans="1:9" ht="15.5">
      <c r="A26" s="283" t="s">
        <v>2609</v>
      </c>
      <c r="B26" s="282">
        <v>171848793</v>
      </c>
      <c r="C26" s="282">
        <v>32692541</v>
      </c>
      <c r="D26" s="282">
        <v>37819824</v>
      </c>
      <c r="E26" s="282">
        <v>20967284</v>
      </c>
      <c r="F26" s="292">
        <v>227823</v>
      </c>
      <c r="G26" s="168"/>
    </row>
    <row r="27" spans="1:9" ht="15.5">
      <c r="A27" s="283" t="s">
        <v>2612</v>
      </c>
      <c r="B27" s="282">
        <v>183612577</v>
      </c>
      <c r="C27" s="282">
        <v>35385125</v>
      </c>
      <c r="D27" s="282">
        <v>36485382</v>
      </c>
      <c r="E27" s="282">
        <v>22244128</v>
      </c>
      <c r="F27" s="292">
        <v>232530</v>
      </c>
      <c r="G27" s="168"/>
    </row>
    <row r="28" spans="1:9" ht="15.5">
      <c r="A28" s="283" t="s">
        <v>2613</v>
      </c>
      <c r="B28" s="282">
        <v>70182030</v>
      </c>
      <c r="C28" s="282">
        <v>8672574</v>
      </c>
      <c r="D28" s="282">
        <v>11466895</v>
      </c>
      <c r="E28" s="282">
        <v>3924770</v>
      </c>
      <c r="F28" s="292">
        <v>3081142</v>
      </c>
      <c r="G28" s="168"/>
    </row>
    <row r="29" spans="1:9" ht="15.5">
      <c r="A29" s="283" t="s">
        <v>2618</v>
      </c>
      <c r="B29" s="282">
        <v>80325768</v>
      </c>
      <c r="C29" s="282">
        <v>10716980</v>
      </c>
      <c r="D29" s="282">
        <v>13133401</v>
      </c>
      <c r="E29" s="282">
        <v>7576108</v>
      </c>
      <c r="F29" s="292">
        <v>33252</v>
      </c>
      <c r="G29" s="168"/>
    </row>
    <row r="30" spans="1:9" ht="15.5">
      <c r="A30" s="283" t="s">
        <v>2619</v>
      </c>
      <c r="B30" s="282">
        <v>172681035</v>
      </c>
      <c r="C30" s="282">
        <v>27298350</v>
      </c>
      <c r="D30" s="282">
        <v>30844551</v>
      </c>
      <c r="E30" s="282">
        <v>11106302</v>
      </c>
      <c r="F30" s="292">
        <v>35011</v>
      </c>
      <c r="G30" s="168"/>
    </row>
    <row r="31" spans="1:9" ht="15.5">
      <c r="A31" s="283" t="s">
        <v>2620</v>
      </c>
      <c r="B31" s="282">
        <v>181715412</v>
      </c>
      <c r="C31" s="282">
        <v>35087187</v>
      </c>
      <c r="D31" s="282">
        <v>35184895</v>
      </c>
      <c r="E31" s="282">
        <v>16827034</v>
      </c>
      <c r="F31" s="292">
        <v>169113</v>
      </c>
      <c r="G31" s="168"/>
    </row>
    <row r="32" spans="1:9" ht="15.5">
      <c r="A32" s="283" t="s">
        <v>2626</v>
      </c>
      <c r="B32" s="282">
        <v>198855673</v>
      </c>
      <c r="C32" s="282">
        <v>35071808</v>
      </c>
      <c r="D32" s="282">
        <v>40078024</v>
      </c>
      <c r="E32" s="282">
        <v>17301633</v>
      </c>
      <c r="F32" s="292">
        <v>677209</v>
      </c>
      <c r="G32" s="168"/>
    </row>
    <row r="33" spans="1:11" ht="15.5">
      <c r="A33" s="293" t="s">
        <v>2630</v>
      </c>
      <c r="B33" s="282">
        <v>226238811</v>
      </c>
      <c r="C33" s="282">
        <v>39609424</v>
      </c>
      <c r="D33" s="282">
        <v>44648320</v>
      </c>
      <c r="E33" s="282">
        <v>18408951</v>
      </c>
      <c r="F33" s="292">
        <v>542923</v>
      </c>
      <c r="G33" s="168"/>
    </row>
    <row r="34" spans="1:11" ht="15.5">
      <c r="A34" s="294" t="s">
        <v>2629</v>
      </c>
      <c r="B34" s="282">
        <v>245022015</v>
      </c>
      <c r="C34" s="282">
        <v>45432330</v>
      </c>
      <c r="D34" s="282">
        <v>49578769</v>
      </c>
      <c r="E34" s="282">
        <v>23180423</v>
      </c>
      <c r="F34" s="292">
        <v>548585</v>
      </c>
      <c r="G34" s="168"/>
    </row>
    <row r="35" spans="1:11" ht="15.5">
      <c r="A35" s="294" t="s">
        <v>2660</v>
      </c>
      <c r="B35" s="282">
        <v>244950323</v>
      </c>
      <c r="C35" s="282">
        <v>43851591</v>
      </c>
      <c r="D35" s="282">
        <v>52132489</v>
      </c>
      <c r="E35" s="282">
        <v>19579109</v>
      </c>
      <c r="F35" s="292">
        <v>414801</v>
      </c>
      <c r="G35" s="168"/>
    </row>
    <row r="36" spans="1:11" ht="15.5">
      <c r="A36" s="294" t="s">
        <v>2661</v>
      </c>
      <c r="B36" s="282">
        <v>209319010</v>
      </c>
      <c r="C36" s="282">
        <v>34697682</v>
      </c>
      <c r="D36" s="282">
        <v>44458699</v>
      </c>
      <c r="E36" s="282">
        <v>13314955</v>
      </c>
      <c r="F36" s="292">
        <v>796519</v>
      </c>
      <c r="G36" s="168"/>
    </row>
    <row r="37" spans="1:11" ht="15.5">
      <c r="A37" s="294" t="s">
        <v>2662</v>
      </c>
      <c r="B37" s="282">
        <v>223315486</v>
      </c>
      <c r="C37" s="282">
        <v>35620002</v>
      </c>
      <c r="D37" s="282">
        <v>45232318</v>
      </c>
      <c r="E37" s="282">
        <v>15383304</v>
      </c>
      <c r="F37" s="292">
        <v>406900</v>
      </c>
      <c r="G37" s="168"/>
    </row>
    <row r="38" spans="1:11" ht="15.5">
      <c r="A38" s="283" t="s">
        <v>2667</v>
      </c>
      <c r="B38" s="282">
        <v>237018575</v>
      </c>
      <c r="C38" s="282">
        <v>39414011</v>
      </c>
      <c r="D38" s="282">
        <v>43314483</v>
      </c>
      <c r="E38" s="282">
        <v>18879799</v>
      </c>
      <c r="F38" s="292">
        <v>815868</v>
      </c>
      <c r="G38" s="168"/>
    </row>
    <row r="39" spans="1:11" ht="15.5">
      <c r="A39" s="283" t="s">
        <v>2668</v>
      </c>
      <c r="B39" s="282">
        <v>291155924</v>
      </c>
      <c r="C39" s="282">
        <v>51210968</v>
      </c>
      <c r="D39" s="282">
        <v>60449582</v>
      </c>
      <c r="E39" s="282">
        <v>22315625</v>
      </c>
      <c r="F39" s="292">
        <v>909034</v>
      </c>
      <c r="G39" s="168"/>
    </row>
    <row r="40" spans="1:11" ht="15.5">
      <c r="A40" s="283" t="s">
        <v>2669</v>
      </c>
      <c r="B40" s="282">
        <v>270084154</v>
      </c>
      <c r="C40" s="282">
        <v>44185406</v>
      </c>
      <c r="D40" s="282">
        <v>55143188</v>
      </c>
      <c r="E40" s="282">
        <v>18400540</v>
      </c>
      <c r="F40" s="292">
        <v>1201913</v>
      </c>
      <c r="G40" s="168"/>
    </row>
    <row r="41" spans="1:11" ht="15.5">
      <c r="A41" s="283" t="s">
        <v>2672</v>
      </c>
      <c r="B41" s="282">
        <v>267512994</v>
      </c>
      <c r="C41" s="282">
        <v>49360179</v>
      </c>
      <c r="D41" s="282">
        <v>59886937</v>
      </c>
      <c r="E41" s="282">
        <v>21741880</v>
      </c>
      <c r="F41" s="292">
        <v>5216695</v>
      </c>
      <c r="G41" s="41"/>
      <c r="H41" s="41"/>
      <c r="I41" s="41"/>
      <c r="J41" s="41"/>
      <c r="K41" s="41"/>
    </row>
    <row r="42" spans="1:11" ht="15.5">
      <c r="A42" s="283" t="s">
        <v>2673</v>
      </c>
      <c r="B42" s="282">
        <v>380449379</v>
      </c>
      <c r="C42" s="282">
        <v>68308673</v>
      </c>
      <c r="D42" s="282">
        <v>89811921</v>
      </c>
      <c r="E42" s="282">
        <v>29554865</v>
      </c>
      <c r="F42" s="292">
        <v>10726228</v>
      </c>
      <c r="G42" s="41"/>
      <c r="H42" s="41"/>
      <c r="I42" s="41"/>
      <c r="J42" s="41"/>
      <c r="K42" s="41"/>
    </row>
    <row r="43" spans="1:11" ht="15.5">
      <c r="A43" s="766" t="s">
        <v>2674</v>
      </c>
      <c r="B43" s="767">
        <v>89157709</v>
      </c>
      <c r="C43" s="767">
        <v>18020802</v>
      </c>
      <c r="D43" s="767">
        <v>20917038</v>
      </c>
      <c r="E43" s="767">
        <v>4941123</v>
      </c>
      <c r="F43" s="768">
        <v>966377</v>
      </c>
      <c r="G43" s="41"/>
      <c r="H43" s="41"/>
      <c r="I43" s="41"/>
      <c r="J43" s="41"/>
      <c r="K43" s="41"/>
    </row>
    <row r="44" spans="1:11" ht="15.5">
      <c r="A44" s="772" t="s">
        <v>3280</v>
      </c>
      <c r="B44" s="773">
        <v>125009534</v>
      </c>
      <c r="C44" s="773">
        <v>25729189</v>
      </c>
      <c r="D44" s="773">
        <v>27083939</v>
      </c>
      <c r="E44" s="773">
        <v>7602744</v>
      </c>
      <c r="F44" s="774">
        <v>300515</v>
      </c>
      <c r="G44" s="41"/>
      <c r="H44" s="41"/>
      <c r="I44" s="41"/>
      <c r="J44" s="41"/>
      <c r="K44" s="41"/>
    </row>
    <row r="45" spans="1:11" ht="15.5">
      <c r="A45" s="772" t="s">
        <v>3284</v>
      </c>
      <c r="B45" s="773">
        <v>166413022</v>
      </c>
      <c r="C45" s="773">
        <v>39113434</v>
      </c>
      <c r="D45" s="773">
        <v>38176999</v>
      </c>
      <c r="E45" s="773">
        <v>11187951</v>
      </c>
      <c r="F45" s="774">
        <v>974128</v>
      </c>
      <c r="G45" s="41"/>
      <c r="H45" s="41"/>
      <c r="I45" s="41"/>
      <c r="J45" s="41"/>
      <c r="K45" s="41"/>
    </row>
    <row r="46" spans="1:11" ht="15.5">
      <c r="A46" s="772" t="s">
        <v>3285</v>
      </c>
      <c r="B46" s="773">
        <v>182888062</v>
      </c>
      <c r="C46" s="773">
        <v>40902014</v>
      </c>
      <c r="D46" s="773">
        <v>42530721</v>
      </c>
      <c r="E46" s="773">
        <v>13629193</v>
      </c>
      <c r="F46" s="774">
        <v>733636</v>
      </c>
      <c r="G46" s="41"/>
      <c r="H46" s="41"/>
      <c r="I46" s="41"/>
      <c r="J46" s="41"/>
      <c r="K46" s="41"/>
    </row>
    <row r="47" spans="1:11" ht="15.5">
      <c r="A47" s="802" t="s">
        <v>3295</v>
      </c>
      <c r="B47" s="803">
        <v>218494106</v>
      </c>
      <c r="C47" s="803">
        <v>45936579</v>
      </c>
      <c r="D47" s="803">
        <v>49586634</v>
      </c>
      <c r="E47" s="803">
        <v>15481058</v>
      </c>
      <c r="F47" s="804">
        <v>248205</v>
      </c>
      <c r="G47" s="41"/>
      <c r="H47" s="41"/>
      <c r="I47" s="41"/>
      <c r="J47" s="41"/>
      <c r="K47" s="41"/>
    </row>
    <row r="48" spans="1:11" ht="15.5">
      <c r="A48" s="808" t="s">
        <v>3303</v>
      </c>
      <c r="B48" s="806">
        <v>167282127</v>
      </c>
      <c r="C48" s="806">
        <v>27895380</v>
      </c>
      <c r="D48" s="806">
        <v>36375153</v>
      </c>
      <c r="E48" s="806">
        <v>12333308</v>
      </c>
      <c r="F48" s="807">
        <v>277330</v>
      </c>
      <c r="G48" s="41"/>
      <c r="H48" s="41"/>
      <c r="I48" s="41"/>
      <c r="J48" s="41"/>
      <c r="K48" s="41"/>
    </row>
    <row r="49" spans="1:11" ht="15.5">
      <c r="A49" s="294" t="s">
        <v>3304</v>
      </c>
      <c r="B49" s="806">
        <v>192315288</v>
      </c>
      <c r="C49" s="806">
        <v>38708104</v>
      </c>
      <c r="D49" s="806">
        <v>47085871</v>
      </c>
      <c r="E49" s="806">
        <v>15636778</v>
      </c>
      <c r="F49" s="807">
        <v>2610693</v>
      </c>
      <c r="G49" s="41"/>
      <c r="H49" s="41"/>
      <c r="I49" s="41"/>
      <c r="J49" s="41"/>
      <c r="K49" s="41"/>
    </row>
    <row r="50" spans="1:11" ht="15.5">
      <c r="A50" s="833" t="s">
        <v>3339</v>
      </c>
      <c r="B50" s="834">
        <v>187646696</v>
      </c>
      <c r="C50" s="834">
        <v>38972961</v>
      </c>
      <c r="D50" s="834">
        <v>48116525</v>
      </c>
      <c r="E50" s="834">
        <v>17539905</v>
      </c>
      <c r="F50" s="835">
        <v>2480778</v>
      </c>
      <c r="G50" s="41"/>
      <c r="H50" s="41"/>
      <c r="I50" s="41"/>
      <c r="J50" s="41"/>
      <c r="K50" s="41"/>
    </row>
    <row r="51" spans="1:11" ht="15.5">
      <c r="A51" s="833" t="s">
        <v>3341</v>
      </c>
      <c r="B51" s="834">
        <v>279390673</v>
      </c>
      <c r="C51" s="834">
        <v>59335947</v>
      </c>
      <c r="D51" s="834">
        <v>74285216</v>
      </c>
      <c r="E51" s="834">
        <v>37764426</v>
      </c>
      <c r="F51" s="835">
        <v>11120705</v>
      </c>
      <c r="G51" s="41"/>
      <c r="H51" s="41"/>
      <c r="I51" s="41"/>
      <c r="J51" s="41"/>
      <c r="K51" s="41"/>
    </row>
    <row r="52" spans="1:11" ht="21" customHeight="1">
      <c r="A52" s="295" t="s">
        <v>50</v>
      </c>
      <c r="B52" s="296">
        <v>8597315481</v>
      </c>
      <c r="C52" s="297">
        <v>1823380924</v>
      </c>
      <c r="D52" s="297">
        <v>1621618089</v>
      </c>
      <c r="E52" s="297">
        <v>821473231</v>
      </c>
      <c r="F52" s="297">
        <v>46060339</v>
      </c>
      <c r="H52" s="41"/>
    </row>
    <row r="53" spans="1:11" ht="40.5" customHeight="1">
      <c r="A53" s="304" t="s">
        <v>2504</v>
      </c>
      <c r="B53" s="299"/>
      <c r="C53" s="300">
        <v>0.21199999999999999</v>
      </c>
      <c r="D53" s="300">
        <v>0.189</v>
      </c>
      <c r="E53" s="300">
        <v>9.6000000000000002E-2</v>
      </c>
      <c r="F53" s="300">
        <v>5.0000000000000001E-3</v>
      </c>
    </row>
    <row r="54" spans="1:11" ht="28.15" customHeight="1">
      <c r="A54" s="2" t="s">
        <v>3269</v>
      </c>
      <c r="B54" s="242"/>
      <c r="C54" s="242"/>
      <c r="D54" s="242"/>
      <c r="E54" s="242"/>
      <c r="F54" s="242"/>
    </row>
    <row r="55" spans="1:11" ht="17.649999999999999" customHeight="1">
      <c r="A55" s="361" t="s">
        <v>3270</v>
      </c>
      <c r="B55" s="298"/>
      <c r="C55" s="298"/>
      <c r="D55" s="298"/>
      <c r="E55" s="298"/>
      <c r="F55" s="298"/>
    </row>
    <row r="56" spans="1:11" ht="17.649999999999999" customHeight="1">
      <c r="A56" s="2" t="s">
        <v>3271</v>
      </c>
      <c r="B56" s="241"/>
      <c r="C56" s="241"/>
      <c r="D56" s="241"/>
      <c r="E56" s="241"/>
      <c r="F56" s="241"/>
    </row>
    <row r="57" spans="1:11" ht="17.649999999999999" customHeight="1">
      <c r="A57" s="2" t="s">
        <v>3272</v>
      </c>
      <c r="B57" s="241"/>
      <c r="C57" s="241"/>
      <c r="D57" s="241"/>
      <c r="E57" s="241"/>
      <c r="F57" s="241"/>
    </row>
    <row r="58" spans="1:11" ht="17.649999999999999" customHeight="1">
      <c r="A58" s="2" t="s">
        <v>3273</v>
      </c>
      <c r="B58" s="241"/>
      <c r="C58" s="241"/>
      <c r="D58" s="241"/>
      <c r="E58" s="241"/>
      <c r="F58" s="241"/>
    </row>
    <row r="59" spans="1:11">
      <c r="A59" s="2" t="s">
        <v>2797</v>
      </c>
      <c r="B59" s="241"/>
      <c r="C59" s="241"/>
      <c r="D59" s="241"/>
      <c r="E59" s="241"/>
      <c r="F59" s="241"/>
    </row>
    <row r="60" spans="1:11" s="48" customFormat="1">
      <c r="A60" s="361" t="s">
        <v>3293</v>
      </c>
      <c r="B60" s="2"/>
      <c r="C60" s="2"/>
      <c r="D60" s="2"/>
      <c r="E60" s="2"/>
      <c r="F60" s="2"/>
      <c r="G60" s="2"/>
      <c r="H60" s="107"/>
      <c r="J60" s="53"/>
    </row>
    <row r="61" spans="1:11" ht="19.149999999999999" customHeight="1">
      <c r="A61" s="2" t="s">
        <v>3274</v>
      </c>
      <c r="B61" s="241"/>
      <c r="C61" s="241"/>
      <c r="D61" s="241"/>
      <c r="E61" s="241"/>
      <c r="F61" s="241"/>
    </row>
    <row r="62" spans="1:11" ht="19.149999999999999" customHeight="1">
      <c r="A62" s="2" t="s">
        <v>3296</v>
      </c>
      <c r="B62" s="241"/>
      <c r="C62" s="241"/>
      <c r="D62" s="241"/>
      <c r="E62" s="241"/>
      <c r="F62" s="241"/>
    </row>
    <row r="63" spans="1:11">
      <c r="A63" s="2" t="s">
        <v>3298</v>
      </c>
      <c r="B63" s="241"/>
      <c r="C63" s="241"/>
      <c r="D63" s="241"/>
      <c r="E63" s="241"/>
      <c r="F63" s="241"/>
    </row>
    <row r="64" spans="1:11">
      <c r="A64" s="2" t="s">
        <v>3297</v>
      </c>
      <c r="B64" s="241"/>
      <c r="C64" s="241"/>
      <c r="D64" s="241"/>
      <c r="E64" s="241"/>
      <c r="F64" s="241"/>
    </row>
    <row r="65" spans="1:6">
      <c r="A65" s="2" t="s">
        <v>3299</v>
      </c>
      <c r="B65" s="241"/>
      <c r="C65" s="241"/>
      <c r="D65" s="241"/>
      <c r="E65" s="241"/>
      <c r="F65" s="241"/>
    </row>
    <row r="66" spans="1:6" ht="18.399999999999999" customHeight="1">
      <c r="A66" s="67" t="s">
        <v>1</v>
      </c>
      <c r="B66" s="68" t="str">
        <f>Contents!$C$21</f>
        <v>24 Nov 2022</v>
      </c>
    </row>
    <row r="67" spans="1:6">
      <c r="A67" s="67" t="s">
        <v>2421</v>
      </c>
      <c r="B67" s="68" t="str">
        <f>Contents!$D$21</f>
        <v>22 Dec 2022</v>
      </c>
    </row>
  </sheetData>
  <phoneticPr fontId="259"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D32" sqref="D32"/>
      <selection pane="bottomLeft"/>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3" t="s">
        <v>3232</v>
      </c>
      <c r="B1" s="175"/>
      <c r="C1" s="175"/>
      <c r="D1" s="175"/>
      <c r="E1" s="175"/>
      <c r="F1" s="175"/>
    </row>
    <row r="2" spans="1:10" ht="15.5">
      <c r="A2" s="333" t="s">
        <v>2818</v>
      </c>
      <c r="B2" s="26"/>
      <c r="C2" s="26"/>
      <c r="D2" s="26"/>
      <c r="E2" s="219"/>
      <c r="F2" s="219"/>
      <c r="G2" s="219"/>
      <c r="H2" s="219"/>
      <c r="I2" s="219"/>
      <c r="J2" s="219"/>
    </row>
    <row r="3" spans="1:10" ht="15.5">
      <c r="A3" s="333" t="s">
        <v>2819</v>
      </c>
      <c r="B3" s="26"/>
      <c r="C3" s="26"/>
      <c r="D3" s="26"/>
      <c r="E3" s="219"/>
      <c r="F3" s="219"/>
      <c r="G3" s="219"/>
      <c r="H3" s="219"/>
      <c r="I3" s="219"/>
      <c r="J3" s="219"/>
    </row>
    <row r="4" spans="1:10" ht="15.5">
      <c r="A4" s="218" t="s">
        <v>2736</v>
      </c>
      <c r="B4" s="26"/>
      <c r="C4" s="26"/>
      <c r="D4" s="26"/>
      <c r="E4" s="219"/>
      <c r="F4" s="219"/>
      <c r="G4" s="219"/>
      <c r="H4" s="219"/>
      <c r="I4" s="219"/>
      <c r="J4" s="219"/>
    </row>
    <row r="5" spans="1:10" ht="15.5">
      <c r="A5" s="218" t="s">
        <v>2738</v>
      </c>
      <c r="B5" s="26"/>
      <c r="C5" s="26"/>
      <c r="D5" s="26"/>
      <c r="E5" s="219"/>
      <c r="F5" s="219"/>
      <c r="G5" s="219"/>
      <c r="H5" s="219"/>
      <c r="I5" s="219"/>
      <c r="J5" s="219"/>
    </row>
    <row r="6" spans="1:10" ht="15.5">
      <c r="A6" s="218" t="s">
        <v>2737</v>
      </c>
      <c r="B6" s="26"/>
      <c r="C6" s="26"/>
      <c r="D6" s="26"/>
      <c r="E6" s="219"/>
      <c r="F6" s="219"/>
      <c r="G6" s="219"/>
      <c r="H6" s="219"/>
      <c r="I6" s="219"/>
      <c r="J6" s="219"/>
    </row>
    <row r="7" spans="1:10" ht="46.5">
      <c r="A7" s="743" t="s">
        <v>2834</v>
      </c>
      <c r="B7" s="744" t="s">
        <v>112</v>
      </c>
      <c r="C7" s="745" t="s">
        <v>2836</v>
      </c>
      <c r="D7" s="746" t="s">
        <v>2832</v>
      </c>
      <c r="E7" s="744" t="s">
        <v>2833</v>
      </c>
      <c r="F7" s="744" t="s">
        <v>114</v>
      </c>
      <c r="G7" s="747" t="s">
        <v>2820</v>
      </c>
    </row>
    <row r="8" spans="1:10" ht="21" customHeight="1">
      <c r="A8" s="339" t="s">
        <v>2821</v>
      </c>
      <c r="B8" s="335">
        <v>3762</v>
      </c>
      <c r="C8" s="335">
        <v>7984</v>
      </c>
      <c r="D8" s="335">
        <v>0</v>
      </c>
      <c r="E8" s="335">
        <v>2684</v>
      </c>
      <c r="F8" s="335">
        <v>14430</v>
      </c>
      <c r="G8" s="336">
        <v>12913</v>
      </c>
      <c r="H8" s="23"/>
      <c r="I8" s="23"/>
    </row>
    <row r="9" spans="1:10" ht="15.5">
      <c r="A9" s="339" t="s">
        <v>18</v>
      </c>
      <c r="B9" s="335">
        <v>4775</v>
      </c>
      <c r="C9" s="335">
        <v>7734</v>
      </c>
      <c r="D9" s="335">
        <v>0</v>
      </c>
      <c r="E9" s="335">
        <v>6086</v>
      </c>
      <c r="F9" s="335">
        <v>18595</v>
      </c>
      <c r="G9" s="336">
        <v>16644</v>
      </c>
      <c r="H9" s="23"/>
      <c r="I9" s="23"/>
    </row>
    <row r="10" spans="1:10" ht="13.15" customHeight="1">
      <c r="A10" s="339" t="s">
        <v>19</v>
      </c>
      <c r="B10" s="335">
        <v>5495</v>
      </c>
      <c r="C10" s="335">
        <v>8264</v>
      </c>
      <c r="D10" s="335">
        <v>1</v>
      </c>
      <c r="E10" s="335">
        <v>7485</v>
      </c>
      <c r="F10" s="335">
        <v>21244</v>
      </c>
      <c r="G10" s="336">
        <v>18936</v>
      </c>
      <c r="H10" s="23"/>
      <c r="I10" s="23"/>
    </row>
    <row r="11" spans="1:10" ht="13.15" customHeight="1">
      <c r="A11" s="339" t="s">
        <v>20</v>
      </c>
      <c r="B11" s="335">
        <v>9563</v>
      </c>
      <c r="C11" s="335">
        <v>8281</v>
      </c>
      <c r="D11" s="335">
        <v>2</v>
      </c>
      <c r="E11" s="335">
        <v>9968</v>
      </c>
      <c r="F11" s="335">
        <v>27812</v>
      </c>
      <c r="G11" s="336">
        <v>25033</v>
      </c>
      <c r="H11" s="23"/>
      <c r="I11" s="23"/>
    </row>
    <row r="12" spans="1:10" ht="15.5">
      <c r="A12" s="339" t="s">
        <v>21</v>
      </c>
      <c r="B12" s="335">
        <v>11643</v>
      </c>
      <c r="C12" s="335">
        <v>9344</v>
      </c>
      <c r="D12" s="335">
        <v>5</v>
      </c>
      <c r="E12" s="335">
        <v>12057</v>
      </c>
      <c r="F12" s="335">
        <v>33044</v>
      </c>
      <c r="G12" s="336">
        <v>29882</v>
      </c>
      <c r="H12" s="23"/>
      <c r="I12" s="23"/>
    </row>
    <row r="13" spans="1:10" ht="15.5">
      <c r="A13" s="339" t="s">
        <v>22</v>
      </c>
      <c r="B13" s="335">
        <v>9893</v>
      </c>
      <c r="C13" s="335">
        <v>7926</v>
      </c>
      <c r="D13" s="335">
        <v>2</v>
      </c>
      <c r="E13" s="335">
        <v>15950</v>
      </c>
      <c r="F13" s="335">
        <v>33769</v>
      </c>
      <c r="G13" s="336">
        <v>30872</v>
      </c>
      <c r="H13" s="23"/>
      <c r="I13" s="23"/>
    </row>
    <row r="14" spans="1:10" ht="15.5">
      <c r="A14" s="339" t="s">
        <v>23</v>
      </c>
      <c r="B14" s="335">
        <v>14796</v>
      </c>
      <c r="C14" s="335">
        <v>9108</v>
      </c>
      <c r="D14" s="335">
        <v>2</v>
      </c>
      <c r="E14" s="335">
        <v>19537</v>
      </c>
      <c r="F14" s="335">
        <v>43441</v>
      </c>
      <c r="G14" s="336">
        <v>38857</v>
      </c>
      <c r="H14" s="23"/>
      <c r="I14" s="23"/>
    </row>
    <row r="15" spans="1:10" ht="15.5">
      <c r="A15" s="339" t="s">
        <v>24</v>
      </c>
      <c r="B15" s="335">
        <v>16190</v>
      </c>
      <c r="C15" s="335">
        <v>7492</v>
      </c>
      <c r="D15" s="335">
        <v>12</v>
      </c>
      <c r="E15" s="335">
        <v>25893</v>
      </c>
      <c r="F15" s="335">
        <v>49575</v>
      </c>
      <c r="G15" s="336">
        <v>42061</v>
      </c>
      <c r="H15" s="23"/>
      <c r="I15" s="23"/>
    </row>
    <row r="16" spans="1:10" ht="15.5">
      <c r="A16" s="339" t="s">
        <v>25</v>
      </c>
      <c r="B16" s="335">
        <v>21439</v>
      </c>
      <c r="C16" s="335">
        <v>8478</v>
      </c>
      <c r="D16" s="335">
        <v>26</v>
      </c>
      <c r="E16" s="335">
        <v>28597</v>
      </c>
      <c r="F16" s="335">
        <v>58514</v>
      </c>
      <c r="G16" s="336">
        <v>49787</v>
      </c>
      <c r="H16" s="23"/>
      <c r="I16" s="23"/>
    </row>
    <row r="17" spans="1:9" ht="15.5">
      <c r="A17" s="339" t="s">
        <v>26</v>
      </c>
      <c r="B17" s="335">
        <v>26030</v>
      </c>
      <c r="C17" s="335">
        <v>7816</v>
      </c>
      <c r="D17" s="335">
        <v>25</v>
      </c>
      <c r="E17" s="335">
        <v>37926</v>
      </c>
      <c r="F17" s="335">
        <v>71772</v>
      </c>
      <c r="G17" s="336">
        <v>59737</v>
      </c>
      <c r="H17" s="23"/>
      <c r="I17" s="23"/>
    </row>
    <row r="18" spans="1:9" ht="15.5">
      <c r="A18" s="339" t="s">
        <v>27</v>
      </c>
      <c r="B18" s="335">
        <v>34190</v>
      </c>
      <c r="C18" s="335">
        <v>6896</v>
      </c>
      <c r="D18" s="335">
        <v>43</v>
      </c>
      <c r="E18" s="335">
        <v>40359</v>
      </c>
      <c r="F18" s="335">
        <v>81445</v>
      </c>
      <c r="G18" s="336">
        <v>67724</v>
      </c>
      <c r="H18" s="23"/>
      <c r="I18" s="23"/>
    </row>
    <row r="19" spans="1:9" ht="15.5">
      <c r="A19" s="339" t="s">
        <v>28</v>
      </c>
      <c r="B19" s="335">
        <v>28468</v>
      </c>
      <c r="C19" s="335">
        <v>5128</v>
      </c>
      <c r="D19" s="335">
        <v>72</v>
      </c>
      <c r="E19" s="335">
        <v>32533</v>
      </c>
      <c r="F19" s="335">
        <v>66129</v>
      </c>
      <c r="G19" s="336">
        <v>54703</v>
      </c>
      <c r="H19" s="23"/>
      <c r="I19" s="23"/>
    </row>
    <row r="20" spans="1:9" ht="15.5">
      <c r="A20" s="339" t="s">
        <v>29</v>
      </c>
      <c r="B20" s="335">
        <v>34155</v>
      </c>
      <c r="C20" s="335">
        <v>6756</v>
      </c>
      <c r="D20" s="335">
        <v>127</v>
      </c>
      <c r="E20" s="335">
        <v>33145</v>
      </c>
      <c r="F20" s="335">
        <v>74056</v>
      </c>
      <c r="G20" s="336">
        <v>61801</v>
      </c>
      <c r="H20" s="23"/>
      <c r="I20" s="23"/>
    </row>
    <row r="21" spans="1:9" ht="15.5">
      <c r="A21" s="339" t="s">
        <v>30</v>
      </c>
      <c r="B21" s="335">
        <v>42690</v>
      </c>
      <c r="C21" s="335">
        <v>8756</v>
      </c>
      <c r="D21" s="335">
        <v>387</v>
      </c>
      <c r="E21" s="335">
        <v>25007</v>
      </c>
      <c r="F21" s="335">
        <v>76453</v>
      </c>
      <c r="G21" s="336">
        <v>63318</v>
      </c>
      <c r="H21" s="23"/>
      <c r="I21" s="23"/>
    </row>
    <row r="22" spans="1:9" ht="15.5">
      <c r="A22" s="339" t="s">
        <v>31</v>
      </c>
      <c r="B22" s="335">
        <v>61849</v>
      </c>
      <c r="C22" s="335">
        <v>14371</v>
      </c>
      <c r="D22" s="335">
        <v>211</v>
      </c>
      <c r="E22" s="335">
        <v>21716</v>
      </c>
      <c r="F22" s="335">
        <v>97936</v>
      </c>
      <c r="G22" s="336">
        <v>82674</v>
      </c>
      <c r="H22" s="23"/>
      <c r="I22" s="23"/>
    </row>
    <row r="23" spans="1:9" ht="15.5">
      <c r="A23" s="339" t="s">
        <v>32</v>
      </c>
      <c r="B23" s="335">
        <v>21470</v>
      </c>
      <c r="C23" s="335">
        <v>20141</v>
      </c>
      <c r="D23" s="335">
        <v>1675</v>
      </c>
      <c r="E23" s="335">
        <v>15754</v>
      </c>
      <c r="F23" s="335">
        <v>57365</v>
      </c>
      <c r="G23" s="336">
        <v>47939</v>
      </c>
      <c r="H23" s="23"/>
      <c r="I23" s="23"/>
    </row>
    <row r="24" spans="1:9" ht="15.5">
      <c r="A24" s="339" t="s">
        <v>33</v>
      </c>
      <c r="B24" s="335">
        <v>20216</v>
      </c>
      <c r="C24" s="335">
        <v>25480</v>
      </c>
      <c r="D24" s="335">
        <v>3090</v>
      </c>
      <c r="E24" s="335">
        <v>13007</v>
      </c>
      <c r="F24" s="335">
        <v>58703</v>
      </c>
      <c r="G24" s="336">
        <v>49979</v>
      </c>
      <c r="H24" s="23"/>
      <c r="I24" s="23"/>
    </row>
    <row r="25" spans="1:9" ht="15.5">
      <c r="A25" s="339" t="s">
        <v>34</v>
      </c>
      <c r="B25" s="335">
        <v>18800</v>
      </c>
      <c r="C25" s="335">
        <v>24392</v>
      </c>
      <c r="D25" s="335">
        <v>4306</v>
      </c>
      <c r="E25" s="335">
        <v>10142</v>
      </c>
      <c r="F25" s="335">
        <v>53334</v>
      </c>
      <c r="G25" s="336">
        <v>45752</v>
      </c>
      <c r="H25" s="23"/>
      <c r="I25" s="23"/>
    </row>
    <row r="26" spans="1:9" ht="15.5">
      <c r="A26" s="339" t="s">
        <v>35</v>
      </c>
      <c r="B26" s="335">
        <v>22756</v>
      </c>
      <c r="C26" s="335">
        <v>23447</v>
      </c>
      <c r="D26" s="335">
        <v>5295</v>
      </c>
      <c r="E26" s="335">
        <v>7995</v>
      </c>
      <c r="F26" s="335">
        <v>54198</v>
      </c>
      <c r="G26" s="336">
        <v>47387</v>
      </c>
      <c r="H26" s="23"/>
      <c r="I26" s="23"/>
    </row>
    <row r="27" spans="1:9" ht="15.5">
      <c r="A27" s="339" t="s">
        <v>36</v>
      </c>
      <c r="B27" s="335">
        <v>18479</v>
      </c>
      <c r="C27" s="335">
        <v>23120</v>
      </c>
      <c r="D27" s="335">
        <v>4789</v>
      </c>
      <c r="E27" s="335">
        <v>6859</v>
      </c>
      <c r="F27" s="335">
        <v>48458</v>
      </c>
      <c r="G27" s="336">
        <v>42634</v>
      </c>
      <c r="H27" s="23"/>
      <c r="I27" s="23"/>
    </row>
    <row r="28" spans="1:9" ht="15.5">
      <c r="A28" s="340" t="s">
        <v>37</v>
      </c>
      <c r="B28" s="335">
        <v>23842</v>
      </c>
      <c r="C28" s="335">
        <v>30070</v>
      </c>
      <c r="D28" s="335">
        <v>6947</v>
      </c>
      <c r="E28" s="335">
        <v>5766</v>
      </c>
      <c r="F28" s="335">
        <v>59678</v>
      </c>
      <c r="G28" s="336">
        <v>53290</v>
      </c>
      <c r="H28" s="23"/>
      <c r="I28" s="23"/>
    </row>
    <row r="29" spans="1:9" ht="15.5">
      <c r="A29" s="340" t="s">
        <v>38</v>
      </c>
      <c r="B29" s="335">
        <v>26393</v>
      </c>
      <c r="C29" s="335">
        <v>29164</v>
      </c>
      <c r="D29" s="335">
        <v>7509</v>
      </c>
      <c r="E29" s="335">
        <v>8575</v>
      </c>
      <c r="F29" s="335">
        <v>64132</v>
      </c>
      <c r="G29" s="336">
        <v>56746</v>
      </c>
      <c r="H29" s="23"/>
      <c r="I29" s="23"/>
    </row>
    <row r="30" spans="1:9" ht="15.5">
      <c r="A30" s="340" t="s">
        <v>39</v>
      </c>
      <c r="B30" s="335">
        <v>24623</v>
      </c>
      <c r="C30" s="335">
        <v>24527</v>
      </c>
      <c r="D30" s="335">
        <v>6120</v>
      </c>
      <c r="E30" s="335">
        <v>9243</v>
      </c>
      <c r="F30" s="335">
        <v>58393</v>
      </c>
      <c r="G30" s="336">
        <v>51349</v>
      </c>
      <c r="H30" s="23"/>
      <c r="I30" s="23"/>
    </row>
    <row r="31" spans="1:9" ht="15.5">
      <c r="A31" s="340" t="s">
        <v>40</v>
      </c>
      <c r="B31" s="335">
        <v>20166</v>
      </c>
      <c r="C31" s="335">
        <v>18730</v>
      </c>
      <c r="D31" s="335">
        <v>4495</v>
      </c>
      <c r="E31" s="335">
        <v>8707</v>
      </c>
      <c r="F31" s="335">
        <v>47603</v>
      </c>
      <c r="G31" s="336">
        <v>41162</v>
      </c>
      <c r="H31" s="23"/>
      <c r="I31" s="23"/>
    </row>
    <row r="32" spans="1:9" ht="15.5">
      <c r="A32" s="339" t="s">
        <v>41</v>
      </c>
      <c r="B32" s="335">
        <v>20160</v>
      </c>
      <c r="C32" s="335">
        <v>16244</v>
      </c>
      <c r="D32" s="335">
        <v>4033</v>
      </c>
      <c r="E32" s="335">
        <v>9102</v>
      </c>
      <c r="F32" s="335">
        <v>45506</v>
      </c>
      <c r="G32" s="336">
        <v>39512</v>
      </c>
      <c r="H32" s="23"/>
      <c r="I32" s="23"/>
    </row>
    <row r="33" spans="1:9" ht="15.5">
      <c r="A33" s="339" t="s">
        <v>42</v>
      </c>
      <c r="B33" s="335">
        <v>18446</v>
      </c>
      <c r="C33" s="335">
        <v>14759</v>
      </c>
      <c r="D33" s="335">
        <v>3560</v>
      </c>
      <c r="E33" s="335">
        <v>9295</v>
      </c>
      <c r="F33" s="335">
        <v>42500</v>
      </c>
      <c r="G33" s="336">
        <v>36849</v>
      </c>
      <c r="H33" s="23"/>
      <c r="I33" s="23"/>
    </row>
    <row r="34" spans="1:9" ht="15.5">
      <c r="A34" s="339" t="s">
        <v>43</v>
      </c>
      <c r="B34" s="335">
        <v>24196</v>
      </c>
      <c r="C34" s="335">
        <v>16013</v>
      </c>
      <c r="D34" s="335">
        <v>4150</v>
      </c>
      <c r="E34" s="335">
        <v>10230</v>
      </c>
      <c r="F34" s="335">
        <v>50439</v>
      </c>
      <c r="G34" s="336">
        <v>44216</v>
      </c>
      <c r="H34" s="23"/>
      <c r="I34" s="23"/>
    </row>
    <row r="35" spans="1:9" ht="15.5">
      <c r="A35" s="339" t="s">
        <v>44</v>
      </c>
      <c r="B35" s="335">
        <v>15514</v>
      </c>
      <c r="C35" s="335">
        <v>6947</v>
      </c>
      <c r="D35" s="335">
        <v>1540</v>
      </c>
      <c r="E35" s="335">
        <v>6587</v>
      </c>
      <c r="F35" s="335">
        <v>29048</v>
      </c>
      <c r="G35" s="336">
        <v>25426</v>
      </c>
      <c r="H35" s="23"/>
      <c r="I35" s="23"/>
    </row>
    <row r="36" spans="1:9" ht="15.5">
      <c r="A36" s="339" t="s">
        <v>45</v>
      </c>
      <c r="B36" s="335">
        <v>14780</v>
      </c>
      <c r="C36" s="335">
        <v>7548</v>
      </c>
      <c r="D36" s="335">
        <v>1639</v>
      </c>
      <c r="E36" s="335">
        <v>7428</v>
      </c>
      <c r="F36" s="335">
        <v>29756</v>
      </c>
      <c r="G36" s="336">
        <v>25829</v>
      </c>
      <c r="H36" s="23"/>
      <c r="I36" s="23"/>
    </row>
    <row r="37" spans="1:9" ht="15.5">
      <c r="A37" s="339" t="s">
        <v>46</v>
      </c>
      <c r="B37" s="335">
        <v>17912</v>
      </c>
      <c r="C37" s="335">
        <v>5922</v>
      </c>
      <c r="D37" s="335">
        <v>1027</v>
      </c>
      <c r="E37" s="335">
        <v>9063</v>
      </c>
      <c r="F37" s="335">
        <v>32897</v>
      </c>
      <c r="G37" s="336">
        <v>28367</v>
      </c>
      <c r="H37" s="23"/>
      <c r="I37" s="23"/>
    </row>
    <row r="38" spans="1:9" ht="15.5">
      <c r="A38" s="339" t="s">
        <v>47</v>
      </c>
      <c r="B38" s="335">
        <v>15740</v>
      </c>
      <c r="C38" s="335">
        <v>6625</v>
      </c>
      <c r="D38" s="335">
        <v>988</v>
      </c>
      <c r="E38" s="335">
        <v>8630</v>
      </c>
      <c r="F38" s="335">
        <v>30995</v>
      </c>
      <c r="G38" s="336">
        <v>26897</v>
      </c>
      <c r="H38" s="23"/>
      <c r="I38" s="23"/>
    </row>
    <row r="39" spans="1:9" ht="15.5">
      <c r="A39" s="339" t="s">
        <v>48</v>
      </c>
      <c r="B39" s="335">
        <v>12795</v>
      </c>
      <c r="C39" s="335">
        <v>5086</v>
      </c>
      <c r="D39" s="335">
        <v>1015</v>
      </c>
      <c r="E39" s="335">
        <v>9244</v>
      </c>
      <c r="F39" s="335">
        <v>27125</v>
      </c>
      <c r="G39" s="336">
        <v>23110</v>
      </c>
      <c r="H39" s="23"/>
      <c r="I39" s="23"/>
    </row>
    <row r="40" spans="1:9" ht="15.5">
      <c r="A40" s="339" t="s">
        <v>49</v>
      </c>
      <c r="B40" s="335">
        <v>14987</v>
      </c>
      <c r="C40" s="335">
        <v>6150</v>
      </c>
      <c r="D40" s="335">
        <v>1063</v>
      </c>
      <c r="E40" s="335">
        <v>10458</v>
      </c>
      <c r="F40" s="335">
        <v>31595</v>
      </c>
      <c r="G40" s="336">
        <v>26716</v>
      </c>
      <c r="H40" s="23"/>
      <c r="I40" s="23"/>
    </row>
    <row r="41" spans="1:9" ht="15.5">
      <c r="A41" s="341" t="s">
        <v>55</v>
      </c>
      <c r="B41" s="335">
        <v>12601</v>
      </c>
      <c r="C41" s="335">
        <v>5554</v>
      </c>
      <c r="D41" s="335">
        <v>923</v>
      </c>
      <c r="E41" s="335">
        <v>12220</v>
      </c>
      <c r="F41" s="335">
        <v>30375</v>
      </c>
      <c r="G41" s="336">
        <v>24898</v>
      </c>
      <c r="H41" s="23"/>
      <c r="I41" s="23"/>
    </row>
    <row r="42" spans="1:9" ht="15.5">
      <c r="A42" s="340" t="s">
        <v>158</v>
      </c>
      <c r="B42" s="335">
        <v>13973</v>
      </c>
      <c r="C42" s="335">
        <v>4931</v>
      </c>
      <c r="D42" s="335">
        <v>684</v>
      </c>
      <c r="E42" s="335">
        <v>14324</v>
      </c>
      <c r="F42" s="335">
        <v>33228</v>
      </c>
      <c r="G42" s="336">
        <v>27059</v>
      </c>
      <c r="H42" s="23"/>
      <c r="I42" s="23"/>
    </row>
    <row r="43" spans="1:9" ht="15.5">
      <c r="A43" s="340" t="s">
        <v>2258</v>
      </c>
      <c r="B43" s="335">
        <v>11117</v>
      </c>
      <c r="C43" s="335">
        <v>3679</v>
      </c>
      <c r="D43" s="335">
        <v>326</v>
      </c>
      <c r="E43" s="335">
        <v>12298</v>
      </c>
      <c r="F43" s="335">
        <v>27094</v>
      </c>
      <c r="G43" s="336">
        <v>22035</v>
      </c>
      <c r="H43" s="23"/>
      <c r="I43" s="23"/>
    </row>
    <row r="44" spans="1:9" ht="15.5">
      <c r="A44" s="340" t="s">
        <v>2307</v>
      </c>
      <c r="B44" s="335">
        <v>12716</v>
      </c>
      <c r="C44" s="335">
        <v>2954</v>
      </c>
      <c r="D44" s="335">
        <v>468</v>
      </c>
      <c r="E44" s="335">
        <v>15304</v>
      </c>
      <c r="F44" s="335">
        <v>30974</v>
      </c>
      <c r="G44" s="336">
        <v>24558</v>
      </c>
      <c r="H44" s="23"/>
      <c r="I44" s="23"/>
    </row>
    <row r="45" spans="1:9" ht="15.5">
      <c r="A45" s="339" t="s">
        <v>2308</v>
      </c>
      <c r="B45" s="335">
        <v>15806</v>
      </c>
      <c r="C45" s="335">
        <v>2789</v>
      </c>
      <c r="D45" s="335">
        <v>426</v>
      </c>
      <c r="E45" s="335">
        <v>18047</v>
      </c>
      <c r="F45" s="335">
        <v>36642</v>
      </c>
      <c r="G45" s="336">
        <v>28994</v>
      </c>
      <c r="H45" s="23"/>
      <c r="I45" s="23"/>
    </row>
    <row r="46" spans="1:9" ht="15.5">
      <c r="A46" s="339" t="s">
        <v>2322</v>
      </c>
      <c r="B46" s="335">
        <v>18186</v>
      </c>
      <c r="C46" s="335">
        <v>3578</v>
      </c>
      <c r="D46" s="335">
        <v>395</v>
      </c>
      <c r="E46" s="335">
        <v>20528</v>
      </c>
      <c r="F46" s="335">
        <v>42292</v>
      </c>
      <c r="G46" s="336">
        <v>33561</v>
      </c>
      <c r="H46" s="23"/>
      <c r="I46" s="23"/>
    </row>
    <row r="47" spans="1:9" ht="15.5">
      <c r="A47" s="339" t="s">
        <v>2323</v>
      </c>
      <c r="B47" s="335">
        <v>15351</v>
      </c>
      <c r="C47" s="335">
        <v>2963</v>
      </c>
      <c r="D47" s="335">
        <v>490</v>
      </c>
      <c r="E47" s="335">
        <v>20265</v>
      </c>
      <c r="F47" s="335">
        <v>38579</v>
      </c>
      <c r="G47" s="336">
        <v>30305</v>
      </c>
      <c r="H47" s="23"/>
      <c r="I47" s="23"/>
    </row>
    <row r="48" spans="1:9" ht="15.5">
      <c r="A48" s="339" t="s">
        <v>2324</v>
      </c>
      <c r="B48" s="335">
        <v>15382</v>
      </c>
      <c r="C48" s="335">
        <v>3446</v>
      </c>
      <c r="D48" s="335">
        <v>376</v>
      </c>
      <c r="E48" s="335">
        <v>20816</v>
      </c>
      <c r="F48" s="335">
        <v>39644</v>
      </c>
      <c r="G48" s="336">
        <v>31009</v>
      </c>
      <c r="H48" s="23"/>
      <c r="I48" s="23"/>
    </row>
    <row r="49" spans="1:9" ht="15.5">
      <c r="A49" s="339" t="s">
        <v>2333</v>
      </c>
      <c r="B49" s="335">
        <v>13373</v>
      </c>
      <c r="C49" s="335">
        <v>3160</v>
      </c>
      <c r="D49" s="335">
        <v>412</v>
      </c>
      <c r="E49" s="335">
        <v>16943</v>
      </c>
      <c r="F49" s="335">
        <v>33476</v>
      </c>
      <c r="G49" s="336">
        <v>26088</v>
      </c>
      <c r="H49" s="23"/>
      <c r="I49" s="23"/>
    </row>
    <row r="50" spans="1:9" ht="15.5">
      <c r="A50" s="339" t="s">
        <v>2334</v>
      </c>
      <c r="B50" s="335">
        <v>13169</v>
      </c>
      <c r="C50" s="335">
        <v>3218</v>
      </c>
      <c r="D50" s="335">
        <v>390</v>
      </c>
      <c r="E50" s="335">
        <v>10746</v>
      </c>
      <c r="F50" s="335">
        <v>27133</v>
      </c>
      <c r="G50" s="336">
        <v>22385</v>
      </c>
      <c r="H50" s="23"/>
      <c r="I50" s="23"/>
    </row>
    <row r="51" spans="1:9" ht="15.5">
      <c r="A51" s="339" t="s">
        <v>2335</v>
      </c>
      <c r="B51" s="335">
        <v>12188</v>
      </c>
      <c r="C51" s="335">
        <v>2424</v>
      </c>
      <c r="D51" s="335">
        <v>355</v>
      </c>
      <c r="E51" s="335">
        <v>9493</v>
      </c>
      <c r="F51" s="335">
        <v>24105</v>
      </c>
      <c r="G51" s="336">
        <v>19838</v>
      </c>
      <c r="H51" s="23"/>
      <c r="I51" s="23"/>
    </row>
    <row r="52" spans="1:9" ht="15.5">
      <c r="A52" s="339" t="s">
        <v>2345</v>
      </c>
      <c r="B52" s="335">
        <v>10945</v>
      </c>
      <c r="C52" s="335">
        <v>2563</v>
      </c>
      <c r="D52" s="335">
        <v>354</v>
      </c>
      <c r="E52" s="335">
        <v>7740</v>
      </c>
      <c r="F52" s="335">
        <v>21248</v>
      </c>
      <c r="G52" s="336">
        <v>17973</v>
      </c>
      <c r="H52" s="23"/>
      <c r="I52" s="23"/>
    </row>
    <row r="53" spans="1:9" ht="15.5">
      <c r="A53" s="339" t="s">
        <v>2348</v>
      </c>
      <c r="B53" s="335">
        <v>9871</v>
      </c>
      <c r="C53" s="335">
        <v>2022</v>
      </c>
      <c r="D53" s="335">
        <v>202</v>
      </c>
      <c r="E53" s="335">
        <v>9522</v>
      </c>
      <c r="F53" s="335">
        <v>21415</v>
      </c>
      <c r="G53" s="336">
        <v>17539</v>
      </c>
      <c r="H53" s="23"/>
      <c r="I53" s="23"/>
    </row>
    <row r="54" spans="1:9" ht="15.5">
      <c r="A54" s="339" t="s">
        <v>2349</v>
      </c>
      <c r="B54" s="335">
        <v>11451</v>
      </c>
      <c r="C54" s="335">
        <v>2443</v>
      </c>
      <c r="D54" s="335">
        <v>404</v>
      </c>
      <c r="E54" s="335">
        <v>11225</v>
      </c>
      <c r="F54" s="335">
        <v>25119</v>
      </c>
      <c r="G54" s="336">
        <v>20197</v>
      </c>
      <c r="H54" s="23"/>
      <c r="I54" s="23"/>
    </row>
    <row r="55" spans="1:9" ht="15.5">
      <c r="A55" s="339" t="s">
        <v>2358</v>
      </c>
      <c r="B55" s="335">
        <v>8276</v>
      </c>
      <c r="C55" s="335">
        <v>1407</v>
      </c>
      <c r="D55" s="335">
        <v>210</v>
      </c>
      <c r="E55" s="335">
        <v>8697</v>
      </c>
      <c r="F55" s="335">
        <v>18380</v>
      </c>
      <c r="G55" s="336">
        <v>15147</v>
      </c>
      <c r="H55" s="23"/>
      <c r="I55" s="23"/>
    </row>
    <row r="56" spans="1:9" ht="15.5">
      <c r="A56" s="339" t="s">
        <v>2359</v>
      </c>
      <c r="B56" s="335">
        <v>8617</v>
      </c>
      <c r="C56" s="335">
        <v>1972</v>
      </c>
      <c r="D56" s="335">
        <v>153</v>
      </c>
      <c r="E56" s="335">
        <v>9950</v>
      </c>
      <c r="F56" s="335">
        <v>20539</v>
      </c>
      <c r="G56" s="336">
        <v>16704</v>
      </c>
      <c r="H56" s="23"/>
      <c r="I56" s="23"/>
    </row>
    <row r="57" spans="1:9" ht="15.5">
      <c r="A57" s="339" t="s">
        <v>2361</v>
      </c>
      <c r="B57" s="335">
        <v>8658</v>
      </c>
      <c r="C57" s="335">
        <v>1616</v>
      </c>
      <c r="D57" s="335">
        <v>204</v>
      </c>
      <c r="E57" s="335">
        <v>9582</v>
      </c>
      <c r="F57" s="335">
        <v>19856</v>
      </c>
      <c r="G57" s="336">
        <v>16424</v>
      </c>
      <c r="H57" s="23"/>
      <c r="I57" s="23"/>
    </row>
    <row r="58" spans="1:9" ht="15.5">
      <c r="A58" s="339" t="s">
        <v>2366</v>
      </c>
      <c r="B58" s="335">
        <v>12493</v>
      </c>
      <c r="C58" s="335">
        <v>3337</v>
      </c>
      <c r="D58" s="335">
        <v>536</v>
      </c>
      <c r="E58" s="335">
        <v>14239</v>
      </c>
      <c r="F58" s="335">
        <v>30069</v>
      </c>
      <c r="G58" s="336">
        <v>23804</v>
      </c>
      <c r="H58" s="23"/>
      <c r="I58" s="41"/>
    </row>
    <row r="59" spans="1:9" ht="24" customHeight="1">
      <c r="A59" s="342" t="s">
        <v>2835</v>
      </c>
      <c r="B59" s="223">
        <v>900386</v>
      </c>
      <c r="C59" s="223">
        <v>482755</v>
      </c>
      <c r="D59" s="223">
        <v>71464</v>
      </c>
      <c r="E59" s="223">
        <v>726967</v>
      </c>
      <c r="F59" s="223">
        <v>2110108</v>
      </c>
      <c r="G59" s="223"/>
      <c r="H59" s="23"/>
      <c r="I59" s="23"/>
    </row>
    <row r="60" spans="1:9" ht="28.9" customHeight="1">
      <c r="A60" s="179" t="s">
        <v>2822</v>
      </c>
      <c r="G60" s="23"/>
      <c r="H60" s="23"/>
      <c r="I60" s="23"/>
    </row>
    <row r="61" spans="1:9" ht="23.65" customHeight="1">
      <c r="A61" s="35" t="s">
        <v>2824</v>
      </c>
      <c r="G61" s="23"/>
      <c r="H61" s="23"/>
      <c r="I61" s="23"/>
    </row>
    <row r="62" spans="1:9">
      <c r="A62" s="35" t="s">
        <v>2825</v>
      </c>
      <c r="G62" s="23"/>
      <c r="H62" s="23"/>
      <c r="I62" s="23"/>
    </row>
    <row r="63" spans="1:9">
      <c r="A63" s="35" t="s">
        <v>2826</v>
      </c>
      <c r="G63" s="23"/>
      <c r="H63" s="23"/>
      <c r="I63" s="23"/>
    </row>
    <row r="64" spans="1:9" ht="23.65" customHeight="1">
      <c r="A64" s="179" t="s">
        <v>2823</v>
      </c>
      <c r="G64" s="23"/>
      <c r="H64" s="23"/>
      <c r="I64" s="23"/>
    </row>
    <row r="65" spans="1:9" ht="23.65" customHeight="1">
      <c r="A65" s="179" t="s">
        <v>2827</v>
      </c>
      <c r="B65" s="241"/>
      <c r="C65" s="35"/>
      <c r="D65" s="35"/>
      <c r="E65" s="35"/>
      <c r="F65" s="35"/>
      <c r="G65" s="23"/>
      <c r="H65" s="23"/>
      <c r="I65" s="23"/>
    </row>
    <row r="66" spans="1:9">
      <c r="A66" s="179" t="s">
        <v>2828</v>
      </c>
      <c r="B66" s="241"/>
      <c r="C66" s="35"/>
      <c r="D66" s="35"/>
      <c r="E66" s="35"/>
      <c r="F66" s="35"/>
      <c r="G66" s="23"/>
      <c r="H66" s="23"/>
      <c r="I66" s="23"/>
    </row>
    <row r="67" spans="1:9">
      <c r="A67" s="179" t="s">
        <v>2829</v>
      </c>
      <c r="B67" s="241"/>
      <c r="C67" s="35"/>
      <c r="D67" s="35"/>
      <c r="E67" s="35"/>
      <c r="F67" s="35"/>
      <c r="G67" s="23"/>
      <c r="H67" s="23"/>
      <c r="I67" s="23"/>
    </row>
    <row r="68" spans="1:9">
      <c r="A68" s="179" t="s">
        <v>2830</v>
      </c>
      <c r="B68" s="241"/>
    </row>
    <row r="69" spans="1:9">
      <c r="A69" s="179" t="s">
        <v>3330</v>
      </c>
      <c r="B69" s="241"/>
      <c r="C69" s="337"/>
      <c r="D69" s="337"/>
      <c r="E69" s="337"/>
      <c r="F69" s="337"/>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D32" sqref="D32"/>
      <selection pane="bottomLeft"/>
    </sheetView>
  </sheetViews>
  <sheetFormatPr defaultColWidth="8.54296875" defaultRowHeight="13"/>
  <cols>
    <col min="1" max="1" width="18" style="48" customWidth="1"/>
    <col min="2" max="6" width="19.54296875" style="48" customWidth="1"/>
    <col min="7" max="7" width="19.54296875" style="95" customWidth="1"/>
    <col min="8" max="9" width="19.54296875" style="48" customWidth="1"/>
    <col min="10" max="11" width="22" style="48" customWidth="1"/>
    <col min="12" max="14" width="8.81640625" style="48" bestFit="1" customWidth="1"/>
    <col min="15" max="16384" width="8.54296875" style="48"/>
  </cols>
  <sheetData>
    <row r="1" spans="1:17" ht="28">
      <c r="A1" s="193" t="s">
        <v>3234</v>
      </c>
      <c r="B1" s="175"/>
      <c r="C1" s="175"/>
      <c r="D1" s="175"/>
      <c r="E1" s="175"/>
      <c r="F1" s="175"/>
      <c r="G1" s="175"/>
      <c r="H1" s="175"/>
      <c r="I1" s="175"/>
      <c r="J1" s="175"/>
    </row>
    <row r="2" spans="1:17" s="2" customFormat="1" ht="15.5">
      <c r="A2" s="333" t="s">
        <v>2850</v>
      </c>
      <c r="B2" s="26"/>
      <c r="C2" s="26"/>
      <c r="D2" s="26"/>
      <c r="E2" s="219"/>
      <c r="F2" s="219"/>
      <c r="G2" s="219"/>
      <c r="H2" s="219"/>
      <c r="I2" s="219"/>
      <c r="J2" s="219"/>
    </row>
    <row r="3" spans="1:17" s="2" customFormat="1" ht="15.5">
      <c r="A3" s="333" t="s">
        <v>2852</v>
      </c>
      <c r="B3" s="26"/>
      <c r="C3" s="26"/>
      <c r="D3" s="26"/>
      <c r="E3" s="219"/>
      <c r="F3" s="219"/>
      <c r="G3" s="219"/>
      <c r="H3" s="219"/>
      <c r="I3" s="219"/>
      <c r="J3" s="219"/>
    </row>
    <row r="4" spans="1:17" s="2" customFormat="1" ht="15.5">
      <c r="A4" s="333" t="s">
        <v>2853</v>
      </c>
      <c r="B4" s="26"/>
      <c r="C4" s="26"/>
      <c r="D4" s="26"/>
      <c r="E4" s="219"/>
      <c r="F4" s="219"/>
      <c r="G4" s="219"/>
      <c r="H4" s="219"/>
      <c r="I4" s="219"/>
      <c r="J4" s="219"/>
    </row>
    <row r="5" spans="1:17" s="2" customFormat="1" ht="15.5">
      <c r="A5" s="333" t="s">
        <v>2855</v>
      </c>
      <c r="B5" s="26"/>
      <c r="C5" s="26"/>
      <c r="D5" s="26"/>
      <c r="E5" s="219"/>
      <c r="F5" s="219"/>
      <c r="G5" s="219"/>
      <c r="H5" s="219"/>
      <c r="I5" s="219"/>
      <c r="J5" s="219"/>
    </row>
    <row r="6" spans="1:17" s="2" customFormat="1" ht="15.5">
      <c r="A6" s="218" t="s">
        <v>2736</v>
      </c>
      <c r="B6" s="26"/>
      <c r="C6" s="26"/>
      <c r="D6" s="26"/>
      <c r="E6" s="219"/>
      <c r="F6" s="219"/>
      <c r="G6" s="219"/>
      <c r="H6" s="219"/>
      <c r="I6" s="219"/>
      <c r="J6" s="219"/>
    </row>
    <row r="7" spans="1:17" s="2" customFormat="1" ht="15.5">
      <c r="A7" s="218" t="s">
        <v>2738</v>
      </c>
      <c r="B7" s="26"/>
      <c r="C7" s="26"/>
      <c r="D7" s="26"/>
      <c r="E7" s="219"/>
      <c r="F7" s="219"/>
      <c r="G7" s="219"/>
      <c r="H7" s="219"/>
      <c r="I7" s="219"/>
      <c r="J7" s="219"/>
    </row>
    <row r="8" spans="1:17" s="2" customFormat="1" ht="15.5">
      <c r="A8" s="218" t="s">
        <v>2737</v>
      </c>
      <c r="B8" s="26"/>
      <c r="C8" s="26"/>
      <c r="D8" s="26"/>
      <c r="E8" s="219"/>
      <c r="F8" s="219"/>
      <c r="G8" s="219"/>
      <c r="H8" s="219"/>
      <c r="I8" s="219"/>
      <c r="J8" s="219"/>
    </row>
    <row r="9" spans="1:17" ht="93">
      <c r="A9" s="350" t="s">
        <v>2851</v>
      </c>
      <c r="B9" s="221" t="s">
        <v>3229</v>
      </c>
      <c r="C9" s="221" t="s">
        <v>2841</v>
      </c>
      <c r="D9" s="221" t="s">
        <v>3228</v>
      </c>
      <c r="E9" s="221" t="s">
        <v>2837</v>
      </c>
      <c r="F9" s="221" t="s">
        <v>2838</v>
      </c>
      <c r="G9" s="221" t="s">
        <v>3323</v>
      </c>
      <c r="H9" s="221" t="s">
        <v>2839</v>
      </c>
      <c r="I9" s="221" t="s">
        <v>2840</v>
      </c>
      <c r="J9" s="220" t="s">
        <v>2378</v>
      </c>
      <c r="K9" s="351" t="s">
        <v>3230</v>
      </c>
    </row>
    <row r="10" spans="1:17" ht="19.5" customHeight="1">
      <c r="A10" s="275" t="s">
        <v>2367</v>
      </c>
      <c r="B10" s="230">
        <v>2282</v>
      </c>
      <c r="C10" s="230">
        <v>417</v>
      </c>
      <c r="D10" s="230">
        <v>2336</v>
      </c>
      <c r="E10" s="230">
        <v>746</v>
      </c>
      <c r="F10" s="230">
        <v>1590</v>
      </c>
      <c r="G10" s="230">
        <v>101</v>
      </c>
      <c r="H10" s="230">
        <v>0</v>
      </c>
      <c r="I10" s="230">
        <v>0</v>
      </c>
      <c r="J10" s="230">
        <v>4618</v>
      </c>
      <c r="K10" s="317">
        <v>3957</v>
      </c>
      <c r="L10" s="58"/>
      <c r="M10" s="58"/>
      <c r="N10" s="58"/>
      <c r="O10" s="58"/>
      <c r="P10" s="58"/>
      <c r="Q10" s="58"/>
    </row>
    <row r="11" spans="1:17" ht="15.5">
      <c r="A11" s="275" t="s">
        <v>2368</v>
      </c>
      <c r="B11" s="230">
        <v>4396</v>
      </c>
      <c r="C11" s="230">
        <v>1107</v>
      </c>
      <c r="D11" s="230">
        <v>4244</v>
      </c>
      <c r="E11" s="230">
        <v>1010</v>
      </c>
      <c r="F11" s="230">
        <v>3234</v>
      </c>
      <c r="G11" s="230">
        <v>190</v>
      </c>
      <c r="H11" s="230">
        <v>0</v>
      </c>
      <c r="I11" s="230">
        <v>0</v>
      </c>
      <c r="J11" s="230">
        <v>8640</v>
      </c>
      <c r="K11" s="317">
        <v>7997</v>
      </c>
      <c r="L11" s="58"/>
      <c r="M11" s="58"/>
      <c r="N11" s="58"/>
      <c r="O11" s="58"/>
      <c r="P11" s="58"/>
    </row>
    <row r="12" spans="1:17" ht="15.5">
      <c r="A12" s="275" t="s">
        <v>2376</v>
      </c>
      <c r="B12" s="230">
        <v>4367</v>
      </c>
      <c r="C12" s="230">
        <v>692</v>
      </c>
      <c r="D12" s="230">
        <v>5555</v>
      </c>
      <c r="E12" s="230">
        <v>1223</v>
      </c>
      <c r="F12" s="230">
        <v>4323</v>
      </c>
      <c r="G12" s="230">
        <v>264</v>
      </c>
      <c r="H12" s="230">
        <v>0</v>
      </c>
      <c r="I12" s="230">
        <v>9</v>
      </c>
      <c r="J12" s="230">
        <v>9922</v>
      </c>
      <c r="K12" s="317">
        <v>9129</v>
      </c>
      <c r="L12" s="58"/>
      <c r="M12" s="58"/>
      <c r="N12" s="58"/>
      <c r="O12" s="58"/>
      <c r="P12" s="58"/>
    </row>
    <row r="13" spans="1:17" ht="15.5">
      <c r="A13" s="275" t="s">
        <v>2377</v>
      </c>
      <c r="B13" s="230">
        <v>5547</v>
      </c>
      <c r="C13" s="230">
        <v>1042</v>
      </c>
      <c r="D13" s="230">
        <v>5392</v>
      </c>
      <c r="E13" s="230">
        <v>986</v>
      </c>
      <c r="F13" s="230">
        <v>4361</v>
      </c>
      <c r="G13" s="230">
        <v>202</v>
      </c>
      <c r="H13" s="230">
        <v>0</v>
      </c>
      <c r="I13" s="230">
        <v>45</v>
      </c>
      <c r="J13" s="230">
        <v>10939</v>
      </c>
      <c r="K13" s="317">
        <v>10226</v>
      </c>
      <c r="L13" s="58"/>
      <c r="M13" s="58"/>
      <c r="N13" s="58"/>
      <c r="O13" s="58"/>
      <c r="P13" s="58"/>
    </row>
    <row r="14" spans="1:17" ht="15.5">
      <c r="A14" s="275" t="s">
        <v>2384</v>
      </c>
      <c r="B14" s="230">
        <v>6016</v>
      </c>
      <c r="C14" s="230">
        <v>977</v>
      </c>
      <c r="D14" s="230">
        <v>5867</v>
      </c>
      <c r="E14" s="230">
        <v>989</v>
      </c>
      <c r="F14" s="230">
        <v>4861</v>
      </c>
      <c r="G14" s="230">
        <v>310</v>
      </c>
      <c r="H14" s="230">
        <v>0</v>
      </c>
      <c r="I14" s="230">
        <v>17</v>
      </c>
      <c r="J14" s="230">
        <v>11883</v>
      </c>
      <c r="K14" s="317">
        <v>10892</v>
      </c>
      <c r="L14" s="58"/>
      <c r="M14" s="58"/>
      <c r="N14" s="58"/>
      <c r="O14" s="58"/>
      <c r="P14" s="58"/>
    </row>
    <row r="15" spans="1:17" ht="15.5">
      <c r="A15" s="275" t="s">
        <v>2405</v>
      </c>
      <c r="B15" s="230">
        <v>6289</v>
      </c>
      <c r="C15" s="230">
        <v>958</v>
      </c>
      <c r="D15" s="230">
        <v>5485</v>
      </c>
      <c r="E15" s="230">
        <v>1190</v>
      </c>
      <c r="F15" s="230">
        <v>4205</v>
      </c>
      <c r="G15" s="230">
        <v>275</v>
      </c>
      <c r="H15" s="230">
        <v>49</v>
      </c>
      <c r="I15" s="230">
        <v>41</v>
      </c>
      <c r="J15" s="230">
        <v>11774</v>
      </c>
      <c r="K15" s="317">
        <v>10927</v>
      </c>
      <c r="L15" s="58"/>
      <c r="M15" s="58"/>
      <c r="N15" s="58"/>
      <c r="O15" s="58"/>
      <c r="P15" s="58"/>
    </row>
    <row r="16" spans="1:17" ht="15.5">
      <c r="A16" s="275" t="s">
        <v>2406</v>
      </c>
      <c r="B16" s="230">
        <v>6772</v>
      </c>
      <c r="C16" s="230">
        <v>987</v>
      </c>
      <c r="D16" s="230">
        <v>6241</v>
      </c>
      <c r="E16" s="230">
        <v>1515</v>
      </c>
      <c r="F16" s="230">
        <v>4664</v>
      </c>
      <c r="G16" s="230">
        <v>322</v>
      </c>
      <c r="H16" s="230">
        <v>18</v>
      </c>
      <c r="I16" s="230">
        <v>44</v>
      </c>
      <c r="J16" s="230">
        <v>13013</v>
      </c>
      <c r="K16" s="317">
        <v>12088</v>
      </c>
      <c r="L16" s="58"/>
      <c r="M16" s="58"/>
      <c r="N16" s="58"/>
      <c r="O16" s="58"/>
      <c r="P16" s="58"/>
    </row>
    <row r="17" spans="1:16" ht="15.5">
      <c r="A17" s="275" t="s">
        <v>2407</v>
      </c>
      <c r="B17" s="230">
        <v>6688</v>
      </c>
      <c r="C17" s="230">
        <v>907</v>
      </c>
      <c r="D17" s="230">
        <v>6697</v>
      </c>
      <c r="E17" s="230">
        <v>1838</v>
      </c>
      <c r="F17" s="230">
        <v>4730</v>
      </c>
      <c r="G17" s="230">
        <v>233</v>
      </c>
      <c r="H17" s="230">
        <v>10</v>
      </c>
      <c r="I17" s="230">
        <v>119</v>
      </c>
      <c r="J17" s="230">
        <v>13385</v>
      </c>
      <c r="K17" s="317">
        <v>12268</v>
      </c>
      <c r="L17" s="58"/>
      <c r="M17" s="58"/>
      <c r="N17" s="58"/>
      <c r="O17" s="58"/>
      <c r="P17" s="58"/>
    </row>
    <row r="18" spans="1:16" ht="15.5">
      <c r="A18" s="275" t="s">
        <v>2422</v>
      </c>
      <c r="B18" s="230">
        <v>5754</v>
      </c>
      <c r="C18" s="230">
        <v>758</v>
      </c>
      <c r="D18" s="230">
        <v>5440</v>
      </c>
      <c r="E18" s="230">
        <v>1522</v>
      </c>
      <c r="F18" s="230">
        <v>3781</v>
      </c>
      <c r="G18" s="230">
        <v>363</v>
      </c>
      <c r="H18" s="230">
        <v>12</v>
      </c>
      <c r="I18" s="230">
        <v>125</v>
      </c>
      <c r="J18" s="230">
        <v>11194</v>
      </c>
      <c r="K18" s="317">
        <v>10007</v>
      </c>
      <c r="L18" s="58"/>
      <c r="M18" s="58"/>
      <c r="N18" s="58"/>
      <c r="O18" s="58"/>
      <c r="P18" s="58"/>
    </row>
    <row r="19" spans="1:16" ht="15.5">
      <c r="A19" s="275" t="s">
        <v>2423</v>
      </c>
      <c r="B19" s="230">
        <v>7067</v>
      </c>
      <c r="C19" s="230">
        <v>964</v>
      </c>
      <c r="D19" s="230">
        <v>6675</v>
      </c>
      <c r="E19" s="230">
        <v>1647</v>
      </c>
      <c r="F19" s="230">
        <v>4779</v>
      </c>
      <c r="G19" s="230">
        <v>596</v>
      </c>
      <c r="H19" s="230">
        <v>36</v>
      </c>
      <c r="I19" s="230">
        <v>213</v>
      </c>
      <c r="J19" s="230">
        <v>13742</v>
      </c>
      <c r="K19" s="317">
        <v>12233</v>
      </c>
      <c r="L19" s="58"/>
      <c r="M19" s="58"/>
      <c r="N19" s="58"/>
      <c r="O19" s="58"/>
      <c r="P19" s="58"/>
    </row>
    <row r="20" spans="1:16" ht="15.5">
      <c r="A20" s="275" t="s">
        <v>2424</v>
      </c>
      <c r="B20" s="230">
        <v>6462</v>
      </c>
      <c r="C20" s="230">
        <v>1132</v>
      </c>
      <c r="D20" s="230">
        <v>6753</v>
      </c>
      <c r="E20" s="230">
        <v>1654</v>
      </c>
      <c r="F20" s="230">
        <v>4683</v>
      </c>
      <c r="G20" s="230">
        <v>563</v>
      </c>
      <c r="H20" s="230">
        <v>42</v>
      </c>
      <c r="I20" s="230">
        <v>374</v>
      </c>
      <c r="J20" s="230">
        <v>13215</v>
      </c>
      <c r="K20" s="317">
        <v>11932</v>
      </c>
      <c r="L20" s="58"/>
      <c r="M20" s="58"/>
      <c r="N20" s="58"/>
      <c r="O20" s="58"/>
      <c r="P20" s="58"/>
    </row>
    <row r="21" spans="1:16" ht="15.5">
      <c r="A21" s="275" t="s">
        <v>2435</v>
      </c>
      <c r="B21" s="230">
        <v>8415</v>
      </c>
      <c r="C21" s="230">
        <v>996</v>
      </c>
      <c r="D21" s="230">
        <v>8420</v>
      </c>
      <c r="E21" s="230">
        <v>2165</v>
      </c>
      <c r="F21" s="230">
        <v>5470</v>
      </c>
      <c r="G21" s="230">
        <v>649</v>
      </c>
      <c r="H21" s="230">
        <v>103</v>
      </c>
      <c r="I21" s="230">
        <v>682</v>
      </c>
      <c r="J21" s="230">
        <v>16835</v>
      </c>
      <c r="K21" s="317">
        <v>15142</v>
      </c>
      <c r="L21" s="58"/>
      <c r="M21" s="58"/>
      <c r="N21" s="58"/>
      <c r="O21" s="58"/>
      <c r="P21" s="58"/>
    </row>
    <row r="22" spans="1:16" ht="15.5">
      <c r="A22" s="275" t="s">
        <v>2436</v>
      </c>
      <c r="B22" s="230">
        <v>8492</v>
      </c>
      <c r="C22" s="230">
        <v>1316</v>
      </c>
      <c r="D22" s="230">
        <v>7642</v>
      </c>
      <c r="E22" s="230">
        <v>1780</v>
      </c>
      <c r="F22" s="230">
        <v>4968</v>
      </c>
      <c r="G22" s="230">
        <v>616</v>
      </c>
      <c r="H22" s="230">
        <v>95</v>
      </c>
      <c r="I22" s="230">
        <v>799</v>
      </c>
      <c r="J22" s="230">
        <v>16134</v>
      </c>
      <c r="K22" s="317">
        <v>14431</v>
      </c>
      <c r="L22" s="58"/>
      <c r="M22" s="58"/>
      <c r="N22" s="58"/>
      <c r="O22" s="58"/>
      <c r="P22" s="58"/>
    </row>
    <row r="23" spans="1:16" ht="15.5">
      <c r="A23" s="275" t="s">
        <v>2437</v>
      </c>
      <c r="B23" s="230">
        <v>9749</v>
      </c>
      <c r="C23" s="230">
        <v>1155</v>
      </c>
      <c r="D23" s="230">
        <v>8379</v>
      </c>
      <c r="E23" s="230">
        <v>1947</v>
      </c>
      <c r="F23" s="230">
        <v>4947</v>
      </c>
      <c r="G23" s="230">
        <v>657</v>
      </c>
      <c r="H23" s="230">
        <v>128</v>
      </c>
      <c r="I23" s="230">
        <v>1357</v>
      </c>
      <c r="J23" s="230">
        <v>18128</v>
      </c>
      <c r="K23" s="317">
        <v>15912</v>
      </c>
      <c r="L23" s="58"/>
      <c r="M23" s="58"/>
      <c r="N23" s="58"/>
      <c r="O23" s="58"/>
      <c r="P23" s="58"/>
    </row>
    <row r="24" spans="1:16" ht="15.5">
      <c r="A24" s="275" t="s">
        <v>2444</v>
      </c>
      <c r="B24" s="230">
        <v>9478</v>
      </c>
      <c r="C24" s="230">
        <v>1207</v>
      </c>
      <c r="D24" s="230">
        <v>7984</v>
      </c>
      <c r="E24" s="230">
        <v>1752</v>
      </c>
      <c r="F24" s="230">
        <v>4333</v>
      </c>
      <c r="G24" s="230">
        <v>714</v>
      </c>
      <c r="H24" s="230">
        <v>224</v>
      </c>
      <c r="I24" s="230">
        <v>1675</v>
      </c>
      <c r="J24" s="230">
        <v>17462</v>
      </c>
      <c r="K24" s="317">
        <v>15534</v>
      </c>
      <c r="L24" s="58"/>
      <c r="M24" s="58"/>
      <c r="N24" s="58"/>
      <c r="O24" s="58"/>
      <c r="P24" s="58"/>
    </row>
    <row r="25" spans="1:16" ht="15.5">
      <c r="A25" s="275" t="s">
        <v>2445</v>
      </c>
      <c r="B25" s="230">
        <v>9489</v>
      </c>
      <c r="C25" s="230">
        <v>1314</v>
      </c>
      <c r="D25" s="230">
        <v>5322</v>
      </c>
      <c r="E25" s="230">
        <v>1077</v>
      </c>
      <c r="F25" s="230">
        <v>2860</v>
      </c>
      <c r="G25" s="230">
        <v>254</v>
      </c>
      <c r="H25" s="230">
        <v>121</v>
      </c>
      <c r="I25" s="230">
        <v>1264</v>
      </c>
      <c r="J25" s="230">
        <v>14811</v>
      </c>
      <c r="K25" s="317">
        <v>13147</v>
      </c>
      <c r="L25" s="21"/>
      <c r="M25" s="58"/>
      <c r="N25" s="58"/>
      <c r="O25" s="58"/>
      <c r="P25" s="58"/>
    </row>
    <row r="26" spans="1:16" ht="15.5">
      <c r="A26" s="275" t="s">
        <v>2446</v>
      </c>
      <c r="B26" s="230">
        <v>11005</v>
      </c>
      <c r="C26" s="230">
        <v>1268</v>
      </c>
      <c r="D26" s="230">
        <v>5764</v>
      </c>
      <c r="E26" s="230">
        <v>1131</v>
      </c>
      <c r="F26" s="230">
        <v>3003</v>
      </c>
      <c r="G26" s="230">
        <v>202</v>
      </c>
      <c r="H26" s="230">
        <v>89</v>
      </c>
      <c r="I26" s="230">
        <v>1541</v>
      </c>
      <c r="J26" s="230">
        <v>16769</v>
      </c>
      <c r="K26" s="317">
        <v>15221</v>
      </c>
      <c r="L26" s="58"/>
      <c r="M26" s="58"/>
      <c r="N26" s="58"/>
      <c r="O26" s="58"/>
      <c r="P26" s="58"/>
    </row>
    <row r="27" spans="1:16" ht="15.5">
      <c r="A27" s="275" t="s">
        <v>2458</v>
      </c>
      <c r="B27" s="230">
        <v>16121</v>
      </c>
      <c r="C27" s="230">
        <v>1668</v>
      </c>
      <c r="D27" s="230">
        <v>5967</v>
      </c>
      <c r="E27" s="230">
        <v>889</v>
      </c>
      <c r="F27" s="230">
        <v>3300</v>
      </c>
      <c r="G27" s="230">
        <v>351</v>
      </c>
      <c r="H27" s="230">
        <v>189</v>
      </c>
      <c r="I27" s="230">
        <v>1589</v>
      </c>
      <c r="J27" s="230">
        <v>22088</v>
      </c>
      <c r="K27" s="317">
        <v>19662</v>
      </c>
      <c r="L27" s="58"/>
      <c r="M27" s="58"/>
      <c r="N27" s="58"/>
      <c r="O27" s="58"/>
      <c r="P27" s="58"/>
    </row>
    <row r="28" spans="1:16" ht="27" customHeight="1">
      <c r="A28" s="276" t="s">
        <v>50</v>
      </c>
      <c r="B28" s="352">
        <v>134389</v>
      </c>
      <c r="C28" s="352">
        <v>18865</v>
      </c>
      <c r="D28" s="353">
        <v>110163</v>
      </c>
      <c r="E28" s="352">
        <v>25061</v>
      </c>
      <c r="F28" s="352">
        <v>74092</v>
      </c>
      <c r="G28" s="352">
        <v>6862</v>
      </c>
      <c r="H28" s="352">
        <v>1116</v>
      </c>
      <c r="I28" s="352">
        <v>9894</v>
      </c>
      <c r="J28" s="352">
        <v>244552</v>
      </c>
      <c r="K28" s="317"/>
      <c r="L28" s="21"/>
      <c r="M28" s="58"/>
      <c r="N28" s="58"/>
      <c r="O28" s="58"/>
      <c r="P28" s="58"/>
    </row>
    <row r="29" spans="1:16" ht="44.25" customHeight="1">
      <c r="A29" s="48" t="s">
        <v>2842</v>
      </c>
      <c r="G29" s="48"/>
      <c r="K29" s="961"/>
    </row>
    <row r="30" spans="1:16" ht="12.5">
      <c r="A30" s="48" t="s">
        <v>2843</v>
      </c>
      <c r="G30" s="48"/>
      <c r="K30" s="961"/>
    </row>
    <row r="31" spans="1:16" ht="24" customHeight="1">
      <c r="A31" s="2" t="s">
        <v>2844</v>
      </c>
      <c r="B31" s="2"/>
      <c r="C31" s="2"/>
      <c r="D31" s="2"/>
      <c r="E31" s="2"/>
      <c r="F31" s="2"/>
      <c r="G31" s="2"/>
      <c r="H31" s="2"/>
      <c r="I31" s="2"/>
      <c r="J31" s="2"/>
      <c r="K31" s="961"/>
    </row>
    <row r="32" spans="1:16" ht="24" customHeight="1">
      <c r="A32" s="48" t="s">
        <v>2854</v>
      </c>
      <c r="B32" s="343"/>
      <c r="C32" s="343"/>
      <c r="D32" s="343"/>
      <c r="E32" s="343"/>
      <c r="F32" s="343"/>
      <c r="G32" s="343"/>
      <c r="H32" s="343"/>
      <c r="I32" s="343"/>
      <c r="J32" s="343"/>
      <c r="K32" s="107"/>
    </row>
    <row r="33" spans="1:11" ht="12.5">
      <c r="A33" s="48" t="s">
        <v>3320</v>
      </c>
      <c r="B33" s="343"/>
      <c r="C33" s="343"/>
      <c r="D33" s="343"/>
      <c r="E33" s="343"/>
      <c r="F33" s="343"/>
      <c r="G33" s="343"/>
      <c r="H33" s="343"/>
      <c r="I33" s="343"/>
      <c r="J33" s="343"/>
      <c r="K33" s="107"/>
    </row>
    <row r="34" spans="1:11" ht="12.5">
      <c r="A34" s="48" t="s">
        <v>3310</v>
      </c>
      <c r="B34" s="343"/>
      <c r="C34" s="343"/>
      <c r="D34" s="343"/>
      <c r="E34" s="343"/>
      <c r="F34" s="343"/>
      <c r="G34" s="343"/>
      <c r="H34" s="343"/>
      <c r="I34" s="343"/>
      <c r="J34" s="343"/>
      <c r="K34" s="107"/>
    </row>
    <row r="35" spans="1:11" ht="24" customHeight="1">
      <c r="A35" s="2" t="s">
        <v>2845</v>
      </c>
      <c r="B35" s="2"/>
      <c r="C35" s="2"/>
      <c r="D35" s="2"/>
      <c r="E35" s="2"/>
      <c r="F35" s="2"/>
      <c r="G35" s="2"/>
      <c r="H35" s="2"/>
      <c r="I35" s="2"/>
      <c r="J35" s="2"/>
      <c r="K35" s="107"/>
    </row>
    <row r="36" spans="1:11" ht="24" customHeight="1">
      <c r="A36" s="2" t="s">
        <v>3324</v>
      </c>
      <c r="B36" s="344"/>
      <c r="C36" s="344"/>
      <c r="D36" s="344"/>
      <c r="E36" s="344"/>
      <c r="F36" s="344"/>
      <c r="G36" s="345"/>
      <c r="H36" s="344"/>
      <c r="I36" s="344"/>
      <c r="J36" s="344"/>
      <c r="K36" s="107"/>
    </row>
    <row r="37" spans="1:11" ht="24" customHeight="1">
      <c r="A37" s="48" t="s">
        <v>3311</v>
      </c>
      <c r="B37" s="346"/>
      <c r="C37" s="346"/>
      <c r="D37" s="346"/>
      <c r="E37" s="346"/>
      <c r="F37" s="346"/>
      <c r="G37" s="347"/>
      <c r="H37" s="346"/>
      <c r="I37" s="346"/>
      <c r="J37" s="346"/>
    </row>
    <row r="38" spans="1:11" ht="24" customHeight="1">
      <c r="A38" s="48" t="s">
        <v>2848</v>
      </c>
      <c r="C38" s="346"/>
      <c r="D38" s="346"/>
      <c r="E38" s="346"/>
      <c r="F38" s="346"/>
      <c r="G38" s="347"/>
      <c r="H38" s="346"/>
      <c r="I38" s="346"/>
      <c r="J38" s="346"/>
    </row>
    <row r="39" spans="1:11">
      <c r="A39" s="241" t="s">
        <v>2847</v>
      </c>
      <c r="B39" s="241"/>
      <c r="C39" s="346"/>
      <c r="D39" s="346"/>
      <c r="E39" s="346"/>
      <c r="F39" s="346"/>
      <c r="G39" s="347"/>
      <c r="H39" s="346"/>
      <c r="I39" s="346"/>
      <c r="J39" s="346"/>
    </row>
    <row r="40" spans="1:11">
      <c r="A40" s="241" t="s">
        <v>2849</v>
      </c>
      <c r="B40" s="241"/>
      <c r="C40" s="346"/>
      <c r="D40" s="346"/>
      <c r="E40" s="346"/>
      <c r="F40" s="346"/>
      <c r="G40" s="347"/>
      <c r="H40" s="346"/>
      <c r="I40" s="346"/>
      <c r="J40" s="346"/>
    </row>
    <row r="41" spans="1:11">
      <c r="A41" s="241" t="s">
        <v>2830</v>
      </c>
      <c r="B41" s="241"/>
      <c r="C41" s="346"/>
      <c r="D41" s="346"/>
      <c r="F41" s="53"/>
      <c r="G41" s="348"/>
      <c r="H41" s="346"/>
      <c r="I41" s="346"/>
      <c r="J41" s="346"/>
    </row>
    <row r="42" spans="1:11">
      <c r="A42" s="241" t="s">
        <v>3312</v>
      </c>
      <c r="B42" s="241"/>
      <c r="C42" s="346"/>
      <c r="F42" s="53"/>
      <c r="G42" s="348"/>
      <c r="K42" s="108"/>
    </row>
    <row r="43" spans="1:11" ht="24" customHeight="1">
      <c r="A43" s="67" t="s">
        <v>1</v>
      </c>
      <c r="B43" s="68" t="str">
        <f>Contents!$C$23</f>
        <v>24 Feb 2022</v>
      </c>
      <c r="C43" s="71"/>
      <c r="D43" s="71"/>
      <c r="E43" s="71"/>
      <c r="F43" s="71"/>
      <c r="G43" s="93"/>
      <c r="H43" s="71"/>
      <c r="I43" s="71"/>
      <c r="J43" s="71"/>
      <c r="K43" s="108"/>
    </row>
    <row r="44" spans="1:11">
      <c r="A44" s="67" t="s">
        <v>2421</v>
      </c>
      <c r="B44" s="68" t="str">
        <f>Contents!$D$23</f>
        <v>N/A</v>
      </c>
      <c r="C44" s="71"/>
      <c r="D44" s="71"/>
      <c r="E44" s="71"/>
      <c r="F44" s="71"/>
      <c r="G44" s="93"/>
      <c r="H44" s="71"/>
      <c r="I44" s="71"/>
      <c r="J44" s="71"/>
      <c r="K44" s="961"/>
    </row>
    <row r="45" spans="1:11" ht="24.75" customHeight="1">
      <c r="B45" s="49"/>
      <c r="C45" s="71"/>
      <c r="D45" s="71"/>
      <c r="E45" s="71"/>
      <c r="F45" s="71"/>
      <c r="G45" s="93"/>
      <c r="H45" s="71"/>
      <c r="I45" s="71"/>
      <c r="J45" s="71"/>
      <c r="K45" s="961"/>
    </row>
    <row r="46" spans="1:11">
      <c r="B46" s="111"/>
      <c r="C46" s="71"/>
      <c r="D46" s="71"/>
      <c r="E46" s="71"/>
      <c r="F46" s="71"/>
      <c r="G46" s="93"/>
      <c r="H46" s="71"/>
      <c r="I46" s="71"/>
      <c r="J46" s="71"/>
      <c r="K46" s="107"/>
    </row>
    <row r="47" spans="1:11" ht="12.75" customHeight="1">
      <c r="B47" s="71"/>
      <c r="C47" s="71"/>
      <c r="D47" s="71"/>
      <c r="E47" s="71"/>
      <c r="F47" s="71"/>
      <c r="G47" s="93"/>
      <c r="H47" s="71"/>
      <c r="I47" s="71"/>
      <c r="J47" s="71"/>
      <c r="K47" s="107"/>
    </row>
    <row r="48" spans="1:11">
      <c r="B48" s="71"/>
      <c r="C48" s="71"/>
      <c r="D48" s="71"/>
      <c r="E48" s="71"/>
      <c r="F48" s="71"/>
      <c r="G48" s="93"/>
      <c r="H48" s="71"/>
      <c r="I48" s="71"/>
      <c r="J48" s="71"/>
    </row>
    <row r="49" spans="1:11">
      <c r="A49" s="70"/>
      <c r="B49" s="71"/>
      <c r="C49" s="71"/>
      <c r="D49" s="71"/>
      <c r="E49" s="71"/>
      <c r="F49" s="71"/>
      <c r="G49" s="93"/>
      <c r="H49" s="71"/>
      <c r="I49" s="71"/>
      <c r="J49" s="71"/>
    </row>
    <row r="50" spans="1:11">
      <c r="A50" s="70"/>
      <c r="B50" s="71"/>
      <c r="C50" s="71"/>
      <c r="D50" s="71"/>
      <c r="E50" s="71"/>
      <c r="F50" s="71"/>
      <c r="G50" s="93"/>
      <c r="H50" s="71"/>
      <c r="I50" s="71"/>
      <c r="J50" s="71"/>
    </row>
    <row r="51" spans="1:11">
      <c r="A51" s="70"/>
      <c r="B51" s="71"/>
      <c r="C51" s="71"/>
      <c r="D51" s="71"/>
      <c r="E51" s="71"/>
      <c r="F51" s="71"/>
      <c r="G51" s="93"/>
      <c r="H51" s="71"/>
      <c r="I51" s="71"/>
      <c r="J51" s="71"/>
    </row>
    <row r="52" spans="1:11">
      <c r="A52" s="70"/>
      <c r="B52" s="71"/>
      <c r="C52" s="71"/>
      <c r="D52" s="71"/>
      <c r="E52" s="71"/>
      <c r="F52" s="71"/>
      <c r="G52" s="93"/>
      <c r="H52" s="71"/>
      <c r="I52" s="71"/>
      <c r="J52" s="71"/>
      <c r="K52" s="108"/>
    </row>
    <row r="53" spans="1:11">
      <c r="A53" s="70"/>
      <c r="B53" s="71"/>
      <c r="C53" s="71"/>
      <c r="D53" s="71"/>
      <c r="E53" s="71"/>
      <c r="F53" s="71"/>
      <c r="G53" s="93"/>
      <c r="H53" s="71"/>
      <c r="I53" s="71"/>
      <c r="J53" s="71"/>
      <c r="K53" s="108"/>
    </row>
    <row r="54" spans="1:11">
      <c r="A54" s="70"/>
      <c r="B54" s="71"/>
      <c r="C54" s="71"/>
      <c r="D54" s="71"/>
      <c r="E54" s="71"/>
      <c r="F54" s="71"/>
      <c r="G54" s="93"/>
      <c r="H54" s="71"/>
      <c r="I54" s="71"/>
      <c r="J54" s="71"/>
      <c r="K54" s="108"/>
    </row>
    <row r="55" spans="1:11">
      <c r="A55" s="110"/>
      <c r="B55" s="71"/>
      <c r="C55" s="49"/>
      <c r="D55" s="49"/>
      <c r="E55" s="49"/>
      <c r="F55" s="49"/>
      <c r="G55" s="92"/>
      <c r="H55" s="49"/>
      <c r="I55" s="49"/>
      <c r="J55" s="49"/>
      <c r="K55" s="108"/>
    </row>
    <row r="56" spans="1:11">
      <c r="A56" s="110"/>
      <c r="B56" s="71"/>
      <c r="C56" s="49"/>
      <c r="D56" s="49"/>
      <c r="E56" s="49"/>
      <c r="F56" s="49"/>
      <c r="G56" s="92"/>
      <c r="H56" s="49"/>
      <c r="I56" s="49"/>
      <c r="J56" s="49"/>
      <c r="K56" s="108"/>
    </row>
    <row r="57" spans="1:11">
      <c r="A57" s="110"/>
      <c r="B57" s="71"/>
      <c r="C57" s="50"/>
      <c r="D57" s="50"/>
      <c r="E57" s="50"/>
      <c r="F57" s="50"/>
      <c r="G57" s="94"/>
      <c r="H57" s="50"/>
      <c r="I57" s="50"/>
      <c r="J57" s="50"/>
      <c r="K57" s="108"/>
    </row>
    <row r="58" spans="1:11">
      <c r="B58" s="71"/>
      <c r="C58" s="50"/>
      <c r="D58" s="50"/>
      <c r="E58" s="50"/>
      <c r="F58" s="50"/>
      <c r="G58" s="94"/>
      <c r="H58" s="50"/>
      <c r="I58" s="50"/>
      <c r="J58" s="50"/>
      <c r="K58" s="960"/>
    </row>
    <row r="59" spans="1:11" ht="24.75" customHeight="1">
      <c r="B59" s="71"/>
      <c r="C59" s="50"/>
      <c r="D59" s="50"/>
      <c r="E59" s="50"/>
      <c r="F59" s="50"/>
      <c r="G59" s="94"/>
      <c r="H59" s="50"/>
      <c r="I59" s="50"/>
      <c r="J59" s="50"/>
      <c r="K59" s="960"/>
    </row>
    <row r="60" spans="1:11">
      <c r="B60" s="71"/>
      <c r="C60" s="50"/>
      <c r="D60" s="50"/>
      <c r="E60" s="50"/>
      <c r="F60" s="50"/>
      <c r="G60" s="94"/>
      <c r="H60" s="50"/>
      <c r="I60" s="50"/>
      <c r="J60" s="50"/>
      <c r="K60" s="109"/>
    </row>
    <row r="61" spans="1:11" ht="12.75" customHeight="1">
      <c r="B61" s="49"/>
      <c r="C61" s="50"/>
      <c r="D61" s="50"/>
      <c r="E61" s="50"/>
      <c r="F61" s="50"/>
      <c r="G61" s="94"/>
      <c r="H61" s="50"/>
      <c r="I61" s="50"/>
      <c r="J61" s="50"/>
      <c r="K61" s="109"/>
    </row>
    <row r="62" spans="1:11">
      <c r="B62" s="49"/>
      <c r="C62" s="50"/>
      <c r="D62" s="50"/>
      <c r="E62" s="50"/>
      <c r="F62" s="50"/>
      <c r="G62" s="94"/>
      <c r="H62" s="50"/>
      <c r="I62" s="50"/>
      <c r="J62" s="50"/>
    </row>
    <row r="63" spans="1:11">
      <c r="A63" s="50"/>
      <c r="B63" s="50"/>
      <c r="C63" s="50"/>
      <c r="D63" s="50"/>
      <c r="E63" s="50"/>
      <c r="F63" s="50"/>
      <c r="G63" s="94"/>
      <c r="H63" s="50"/>
      <c r="I63" s="50"/>
      <c r="J63" s="50"/>
    </row>
    <row r="64" spans="1:11">
      <c r="A64" s="50"/>
      <c r="B64" s="50"/>
      <c r="C64" s="50"/>
      <c r="D64" s="50"/>
      <c r="E64" s="50"/>
      <c r="F64" s="50"/>
      <c r="G64" s="94"/>
      <c r="H64" s="50"/>
      <c r="I64" s="50"/>
      <c r="J64" s="50"/>
    </row>
    <row r="65" spans="1:10">
      <c r="A65" s="50"/>
      <c r="B65" s="50"/>
      <c r="C65" s="50"/>
      <c r="D65" s="50"/>
      <c r="E65" s="50"/>
      <c r="F65" s="50"/>
      <c r="G65" s="94"/>
      <c r="H65" s="50"/>
      <c r="I65" s="50"/>
      <c r="J65" s="50"/>
    </row>
    <row r="66" spans="1:10">
      <c r="A66" s="50"/>
      <c r="B66" s="50"/>
      <c r="C66" s="50"/>
      <c r="D66" s="50"/>
      <c r="E66" s="50"/>
      <c r="F66" s="50"/>
      <c r="G66" s="94"/>
      <c r="H66" s="50"/>
      <c r="I66" s="50"/>
      <c r="J66" s="50"/>
    </row>
    <row r="67" spans="1:10">
      <c r="A67" s="50"/>
      <c r="B67" s="50"/>
      <c r="C67" s="50"/>
      <c r="D67" s="50"/>
      <c r="E67" s="50"/>
      <c r="F67" s="50"/>
      <c r="G67" s="94"/>
      <c r="H67" s="50"/>
      <c r="I67" s="50"/>
      <c r="J67" s="50"/>
    </row>
    <row r="68" spans="1:10">
      <c r="A68" s="50"/>
      <c r="B68" s="50"/>
      <c r="C68" s="50"/>
      <c r="D68" s="50"/>
      <c r="E68" s="50"/>
      <c r="F68" s="50"/>
      <c r="G68" s="94"/>
      <c r="H68" s="50"/>
      <c r="I68" s="50"/>
      <c r="J68" s="50"/>
    </row>
    <row r="69" spans="1:10">
      <c r="A69" s="50"/>
      <c r="B69" s="50"/>
      <c r="C69" s="50"/>
      <c r="D69" s="50"/>
      <c r="E69" s="50"/>
      <c r="F69" s="50"/>
      <c r="G69" s="94"/>
      <c r="H69" s="50"/>
      <c r="I69" s="50"/>
      <c r="J69" s="50"/>
    </row>
    <row r="70" spans="1:10">
      <c r="A70" s="50"/>
      <c r="B70" s="50"/>
      <c r="C70" s="50"/>
      <c r="D70" s="50"/>
      <c r="E70" s="50"/>
      <c r="F70" s="50"/>
      <c r="G70" s="94"/>
      <c r="H70" s="50"/>
      <c r="I70" s="50"/>
      <c r="J70" s="50"/>
    </row>
    <row r="71" spans="1:10">
      <c r="A71" s="50"/>
      <c r="B71" s="50"/>
      <c r="C71" s="50"/>
      <c r="D71" s="50"/>
      <c r="E71" s="50"/>
      <c r="F71" s="50"/>
      <c r="G71" s="94"/>
      <c r="H71" s="50"/>
      <c r="I71" s="50"/>
      <c r="J71" s="50"/>
    </row>
    <row r="72" spans="1:10">
      <c r="A72" s="50"/>
      <c r="B72" s="50"/>
      <c r="C72" s="50"/>
      <c r="D72" s="50"/>
      <c r="E72" s="50"/>
      <c r="F72" s="50"/>
      <c r="G72" s="94"/>
      <c r="H72" s="50"/>
      <c r="I72" s="50"/>
      <c r="J72" s="50"/>
    </row>
    <row r="73" spans="1:10">
      <c r="A73" s="50"/>
      <c r="B73" s="50"/>
      <c r="C73" s="50"/>
      <c r="D73" s="50"/>
      <c r="E73" s="50"/>
      <c r="F73" s="50"/>
      <c r="G73" s="94"/>
      <c r="H73" s="50"/>
      <c r="I73" s="50"/>
      <c r="J73" s="50"/>
    </row>
    <row r="74" spans="1:10">
      <c r="A74" s="50"/>
      <c r="B74" s="50"/>
      <c r="C74" s="50"/>
      <c r="D74" s="50"/>
      <c r="E74" s="50"/>
      <c r="F74" s="50"/>
      <c r="G74" s="94"/>
      <c r="H74" s="50"/>
      <c r="I74" s="50"/>
      <c r="J74" s="50"/>
    </row>
    <row r="75" spans="1:10">
      <c r="A75" s="50"/>
      <c r="B75" s="50"/>
      <c r="C75" s="50"/>
      <c r="D75" s="50"/>
      <c r="E75" s="50"/>
      <c r="F75" s="50"/>
      <c r="G75" s="94"/>
      <c r="H75" s="50"/>
      <c r="I75" s="50"/>
      <c r="J75" s="50"/>
    </row>
    <row r="76" spans="1:10">
      <c r="A76" s="50"/>
      <c r="B76" s="50"/>
      <c r="C76" s="50"/>
      <c r="D76" s="50"/>
      <c r="E76" s="50"/>
      <c r="F76" s="50"/>
      <c r="G76" s="94"/>
      <c r="H76" s="50"/>
      <c r="I76" s="50"/>
      <c r="J76" s="50"/>
    </row>
    <row r="77" spans="1:10">
      <c r="A77" s="50"/>
      <c r="B77" s="50"/>
      <c r="C77" s="50"/>
      <c r="D77" s="50"/>
      <c r="E77" s="50"/>
      <c r="F77" s="50"/>
      <c r="G77" s="94"/>
      <c r="H77" s="50"/>
      <c r="I77" s="50"/>
      <c r="J77" s="50"/>
    </row>
    <row r="78" spans="1:10" ht="24" customHeight="1">
      <c r="A78" s="50"/>
      <c r="B78" s="50"/>
      <c r="C78" s="50"/>
      <c r="D78" s="50"/>
      <c r="E78" s="50"/>
      <c r="F78" s="50"/>
      <c r="G78" s="94"/>
      <c r="H78" s="50"/>
      <c r="I78" s="50"/>
      <c r="J78" s="50"/>
    </row>
    <row r="79" spans="1:10" ht="21" customHeight="1">
      <c r="A79" s="50"/>
      <c r="B79" s="50"/>
      <c r="C79" s="50"/>
      <c r="D79" s="50"/>
      <c r="E79" s="50"/>
      <c r="F79" s="50"/>
      <c r="G79" s="94"/>
      <c r="H79" s="50"/>
      <c r="I79" s="50"/>
      <c r="J79" s="50"/>
    </row>
    <row r="80" spans="1:10" ht="12.75" customHeight="1">
      <c r="A80" s="50"/>
      <c r="B80" s="50"/>
      <c r="C80" s="50"/>
      <c r="D80" s="50"/>
      <c r="E80" s="50"/>
      <c r="F80" s="50"/>
      <c r="G80" s="94"/>
      <c r="H80" s="50"/>
      <c r="I80" s="50"/>
      <c r="J80" s="50"/>
    </row>
    <row r="81" spans="1:10">
      <c r="A81" s="50"/>
      <c r="B81" s="50"/>
      <c r="C81" s="50"/>
      <c r="D81" s="50"/>
      <c r="E81" s="50"/>
      <c r="F81" s="50"/>
      <c r="G81" s="94"/>
      <c r="H81" s="50"/>
      <c r="I81" s="50"/>
      <c r="J81" s="50"/>
    </row>
    <row r="82" spans="1:10" ht="13.5" customHeight="1">
      <c r="A82" s="50"/>
      <c r="B82" s="50"/>
      <c r="C82" s="50"/>
      <c r="D82" s="50"/>
      <c r="E82" s="50"/>
      <c r="F82" s="50"/>
      <c r="G82" s="94"/>
      <c r="H82" s="50"/>
      <c r="I82" s="50"/>
      <c r="J82" s="50"/>
    </row>
    <row r="83" spans="1:10" ht="13.15" customHeight="1">
      <c r="A83" s="50"/>
      <c r="B83" s="50"/>
      <c r="C83" s="50"/>
      <c r="D83" s="50"/>
      <c r="E83" s="50"/>
      <c r="F83" s="50"/>
      <c r="G83" s="94"/>
      <c r="H83" s="50"/>
      <c r="I83" s="50"/>
      <c r="J83" s="50"/>
    </row>
    <row r="84" spans="1:10" ht="13.15" customHeight="1">
      <c r="A84" s="50"/>
      <c r="B84" s="50"/>
      <c r="C84" s="50"/>
      <c r="D84" s="50"/>
      <c r="E84" s="50"/>
      <c r="F84" s="50"/>
      <c r="G84" s="94"/>
      <c r="H84" s="50"/>
      <c r="I84" s="50"/>
      <c r="J84" s="50"/>
    </row>
    <row r="85" spans="1:10">
      <c r="A85" s="50"/>
      <c r="B85" s="50"/>
      <c r="C85" s="50"/>
      <c r="D85" s="50"/>
      <c r="E85" s="50"/>
      <c r="F85" s="50"/>
      <c r="G85" s="94"/>
      <c r="H85" s="50"/>
      <c r="I85" s="50"/>
      <c r="J85" s="50"/>
    </row>
    <row r="86" spans="1:10">
      <c r="A86" s="50"/>
      <c r="B86" s="50"/>
      <c r="C86" s="50"/>
      <c r="D86" s="50"/>
      <c r="E86" s="50"/>
      <c r="F86" s="50"/>
      <c r="G86" s="94"/>
      <c r="H86" s="50"/>
      <c r="I86" s="50"/>
      <c r="J86" s="50"/>
    </row>
    <row r="87" spans="1:10">
      <c r="A87" s="50"/>
      <c r="B87" s="50"/>
      <c r="D87" s="50"/>
      <c r="E87" s="50"/>
      <c r="F87" s="50"/>
      <c r="G87" s="94"/>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5"/>
      <c r="H107" s="48"/>
      <c r="I107" s="48"/>
      <c r="J107" s="48"/>
    </row>
    <row r="108" spans="1:10" s="50" customFormat="1">
      <c r="A108" s="48"/>
      <c r="B108" s="48"/>
      <c r="C108" s="48"/>
      <c r="D108" s="48"/>
      <c r="E108" s="48"/>
      <c r="F108" s="48"/>
      <c r="G108" s="95"/>
      <c r="H108" s="48"/>
      <c r="I108" s="48"/>
      <c r="J108" s="48"/>
    </row>
    <row r="109" spans="1:10" s="50" customFormat="1">
      <c r="A109" s="48"/>
      <c r="B109" s="48"/>
      <c r="C109" s="48"/>
      <c r="D109" s="48"/>
      <c r="E109" s="48"/>
      <c r="F109" s="48"/>
      <c r="G109" s="95"/>
      <c r="H109" s="48"/>
      <c r="I109" s="48"/>
      <c r="J109" s="48"/>
    </row>
    <row r="110" spans="1:10" s="50" customFormat="1">
      <c r="A110" s="48"/>
      <c r="B110" s="48"/>
      <c r="C110" s="48"/>
      <c r="D110" s="48"/>
      <c r="E110" s="48"/>
      <c r="F110" s="48"/>
      <c r="G110" s="95"/>
      <c r="H110" s="48"/>
      <c r="I110" s="48"/>
      <c r="J110" s="48"/>
    </row>
    <row r="111" spans="1:10" s="50" customFormat="1">
      <c r="A111" s="48"/>
      <c r="B111" s="48"/>
      <c r="C111" s="48"/>
      <c r="D111" s="48"/>
      <c r="E111" s="48"/>
      <c r="F111" s="48"/>
      <c r="G111" s="95"/>
      <c r="H111" s="48"/>
      <c r="I111" s="48"/>
      <c r="J111" s="48"/>
    </row>
    <row r="112" spans="1:10" s="50" customFormat="1">
      <c r="A112" s="48"/>
      <c r="B112" s="48"/>
      <c r="C112" s="48"/>
      <c r="D112" s="48"/>
      <c r="E112" s="48"/>
      <c r="F112" s="48"/>
      <c r="G112" s="95"/>
      <c r="H112" s="48"/>
      <c r="I112" s="48"/>
      <c r="J112" s="48"/>
    </row>
    <row r="113" spans="1:10" s="50" customFormat="1">
      <c r="A113" s="48"/>
      <c r="B113" s="48"/>
      <c r="C113" s="48"/>
      <c r="D113" s="48"/>
      <c r="E113" s="48"/>
      <c r="F113" s="48"/>
      <c r="G113" s="95"/>
      <c r="H113" s="48"/>
      <c r="I113" s="48"/>
      <c r="J113" s="48"/>
    </row>
    <row r="114" spans="1:10" s="50" customFormat="1">
      <c r="A114" s="48"/>
      <c r="B114" s="48"/>
      <c r="C114" s="48"/>
      <c r="D114" s="48"/>
      <c r="E114" s="48"/>
      <c r="F114" s="48"/>
      <c r="G114" s="95"/>
      <c r="H114" s="48"/>
      <c r="I114" s="48"/>
      <c r="J114" s="48"/>
    </row>
    <row r="115" spans="1:10" s="50" customFormat="1">
      <c r="A115" s="48"/>
      <c r="B115" s="48"/>
      <c r="C115" s="48"/>
      <c r="D115" s="48"/>
      <c r="E115" s="48"/>
      <c r="F115" s="48"/>
      <c r="G115" s="95"/>
      <c r="H115" s="48"/>
      <c r="I115" s="48"/>
      <c r="J115" s="48"/>
    </row>
    <row r="116" spans="1:10" s="50" customFormat="1">
      <c r="A116" s="48"/>
      <c r="B116" s="48"/>
      <c r="C116" s="48"/>
      <c r="D116" s="48"/>
      <c r="E116" s="48"/>
      <c r="F116" s="48"/>
      <c r="G116" s="95"/>
      <c r="H116" s="48"/>
      <c r="I116" s="48"/>
      <c r="J116" s="48"/>
    </row>
    <row r="117" spans="1:10" s="50" customFormat="1">
      <c r="A117" s="48"/>
      <c r="B117" s="48"/>
      <c r="C117" s="48"/>
      <c r="D117" s="48"/>
      <c r="E117" s="48"/>
      <c r="F117" s="48"/>
      <c r="G117" s="95"/>
      <c r="H117" s="48"/>
      <c r="I117" s="48"/>
      <c r="J117" s="48"/>
    </row>
    <row r="118" spans="1:10" s="50" customFormat="1">
      <c r="A118" s="48"/>
      <c r="B118" s="48"/>
      <c r="C118" s="48"/>
      <c r="D118" s="48"/>
      <c r="E118" s="48"/>
      <c r="F118" s="48"/>
      <c r="G118" s="95"/>
      <c r="H118" s="48"/>
      <c r="I118" s="48"/>
      <c r="J118" s="48"/>
    </row>
    <row r="119" spans="1:10" s="50" customFormat="1">
      <c r="A119" s="48"/>
      <c r="B119" s="48"/>
      <c r="C119" s="48"/>
      <c r="D119" s="48"/>
      <c r="E119" s="48"/>
      <c r="F119" s="48"/>
      <c r="G119" s="95"/>
      <c r="H119" s="48"/>
      <c r="I119" s="48"/>
      <c r="J119" s="48"/>
    </row>
    <row r="120" spans="1:10" s="50" customFormat="1">
      <c r="A120" s="48"/>
      <c r="B120" s="48"/>
      <c r="C120" s="48"/>
      <c r="D120" s="48"/>
      <c r="E120" s="48"/>
      <c r="F120" s="48"/>
      <c r="G120" s="95"/>
      <c r="H120" s="48"/>
      <c r="I120" s="48"/>
      <c r="J120" s="48"/>
    </row>
    <row r="121" spans="1:10" s="50" customFormat="1">
      <c r="A121" s="48"/>
      <c r="B121" s="48"/>
      <c r="C121" s="48"/>
      <c r="D121" s="48"/>
      <c r="E121" s="48"/>
      <c r="F121" s="48"/>
      <c r="G121" s="95"/>
      <c r="H121" s="48"/>
      <c r="I121" s="48"/>
      <c r="J121" s="48"/>
    </row>
    <row r="122" spans="1:10" s="50" customFormat="1">
      <c r="A122" s="48"/>
      <c r="B122" s="48"/>
      <c r="C122" s="48"/>
      <c r="D122" s="48"/>
      <c r="E122" s="48"/>
      <c r="F122" s="48"/>
      <c r="G122" s="95"/>
      <c r="H122" s="48"/>
      <c r="I122" s="48"/>
      <c r="J122" s="48"/>
    </row>
    <row r="123" spans="1:10" s="50" customFormat="1">
      <c r="A123" s="48"/>
      <c r="B123" s="48"/>
      <c r="C123" s="48"/>
      <c r="D123" s="48"/>
      <c r="E123" s="48"/>
      <c r="F123" s="48"/>
      <c r="G123" s="95"/>
      <c r="H123" s="48"/>
      <c r="I123" s="48"/>
      <c r="J123" s="48"/>
    </row>
    <row r="124" spans="1:10" s="50" customFormat="1">
      <c r="A124" s="48"/>
      <c r="B124" s="48"/>
      <c r="C124" s="48"/>
      <c r="D124" s="48"/>
      <c r="E124" s="48"/>
      <c r="F124" s="48"/>
      <c r="G124" s="95"/>
      <c r="H124" s="48"/>
      <c r="I124" s="48"/>
      <c r="J124" s="48"/>
    </row>
    <row r="125" spans="1:10" s="50" customFormat="1">
      <c r="A125" s="48"/>
      <c r="B125" s="48"/>
      <c r="C125" s="48"/>
      <c r="D125" s="48"/>
      <c r="E125" s="48"/>
      <c r="F125" s="48"/>
      <c r="G125" s="95"/>
      <c r="H125" s="48"/>
      <c r="I125" s="48"/>
      <c r="J125" s="48"/>
    </row>
    <row r="126" spans="1:10" s="50" customFormat="1">
      <c r="A126" s="48"/>
      <c r="B126" s="48"/>
      <c r="C126" s="48"/>
      <c r="D126" s="48"/>
      <c r="E126" s="48"/>
      <c r="F126" s="48"/>
      <c r="G126" s="95"/>
      <c r="H126" s="48"/>
      <c r="I126" s="48"/>
      <c r="J126" s="48"/>
    </row>
    <row r="127" spans="1:10" s="50" customFormat="1">
      <c r="A127" s="48"/>
      <c r="B127" s="48"/>
      <c r="C127" s="48"/>
      <c r="D127" s="48"/>
      <c r="E127" s="48"/>
      <c r="F127" s="48"/>
      <c r="G127" s="95"/>
      <c r="H127" s="48"/>
      <c r="I127" s="48"/>
      <c r="J127" s="48"/>
    </row>
    <row r="128" spans="1:10" s="50" customFormat="1">
      <c r="A128" s="48"/>
      <c r="B128" s="48"/>
      <c r="C128" s="48"/>
      <c r="D128" s="48"/>
      <c r="E128" s="48"/>
      <c r="F128" s="48"/>
      <c r="G128" s="95"/>
      <c r="H128" s="48"/>
      <c r="I128" s="48"/>
      <c r="J128" s="48"/>
    </row>
    <row r="129" spans="1:10" s="50" customFormat="1">
      <c r="A129" s="48"/>
      <c r="B129" s="48"/>
      <c r="C129" s="48"/>
      <c r="D129" s="48"/>
      <c r="E129" s="48"/>
      <c r="F129" s="48"/>
      <c r="G129" s="95"/>
      <c r="H129" s="48"/>
      <c r="I129" s="48"/>
      <c r="J129" s="48"/>
    </row>
    <row r="130" spans="1:10" s="50" customFormat="1">
      <c r="A130" s="48"/>
      <c r="B130" s="48"/>
      <c r="C130" s="48"/>
      <c r="D130" s="48"/>
      <c r="E130" s="48"/>
      <c r="F130" s="48"/>
      <c r="G130" s="95"/>
      <c r="H130" s="48"/>
      <c r="I130" s="48"/>
      <c r="J130" s="48"/>
    </row>
    <row r="131" spans="1:10" s="50" customFormat="1">
      <c r="A131" s="48"/>
      <c r="B131" s="48"/>
      <c r="C131" s="48"/>
      <c r="D131" s="48"/>
      <c r="E131" s="48"/>
      <c r="F131" s="48"/>
      <c r="G131" s="95"/>
      <c r="H131" s="48"/>
      <c r="I131" s="48"/>
      <c r="J131" s="48"/>
    </row>
    <row r="132" spans="1:10" s="50" customFormat="1">
      <c r="A132" s="48"/>
      <c r="B132" s="48"/>
      <c r="C132" s="48"/>
      <c r="D132" s="48"/>
      <c r="E132" s="48"/>
      <c r="F132" s="48"/>
      <c r="G132" s="95"/>
      <c r="H132" s="48"/>
      <c r="I132" s="48"/>
      <c r="J132" s="48"/>
    </row>
    <row r="133" spans="1:10" s="50" customFormat="1">
      <c r="A133" s="48"/>
      <c r="B133" s="48"/>
      <c r="C133" s="48"/>
      <c r="D133" s="48"/>
      <c r="E133" s="48"/>
      <c r="F133" s="48"/>
      <c r="G133" s="95"/>
      <c r="H133" s="48"/>
      <c r="I133" s="48"/>
      <c r="J133" s="48"/>
    </row>
    <row r="134" spans="1:10" s="50" customFormat="1">
      <c r="A134" s="48"/>
      <c r="B134" s="48"/>
      <c r="C134" s="48"/>
      <c r="D134" s="48"/>
      <c r="E134" s="48"/>
      <c r="F134" s="48"/>
      <c r="G134" s="95"/>
      <c r="H134" s="48"/>
      <c r="I134" s="48"/>
      <c r="J134" s="48"/>
    </row>
    <row r="135" spans="1:10" s="50" customFormat="1">
      <c r="A135" s="48"/>
      <c r="B135" s="48"/>
      <c r="C135" s="48"/>
      <c r="D135" s="48"/>
      <c r="E135" s="48"/>
      <c r="F135" s="48"/>
      <c r="G135" s="95"/>
      <c r="H135" s="48"/>
      <c r="I135" s="48"/>
      <c r="J135" s="48"/>
    </row>
    <row r="136" spans="1:10" s="50" customFormat="1">
      <c r="A136" s="48"/>
      <c r="B136" s="48"/>
      <c r="C136" s="48"/>
      <c r="D136" s="48"/>
      <c r="E136" s="48"/>
      <c r="F136" s="48"/>
      <c r="G136" s="95"/>
      <c r="H136" s="48"/>
      <c r="I136" s="48"/>
      <c r="J136" s="48"/>
    </row>
    <row r="137" spans="1:10" s="50" customFormat="1">
      <c r="A137" s="48"/>
      <c r="B137" s="48"/>
      <c r="C137" s="48"/>
      <c r="D137" s="48"/>
      <c r="E137" s="48"/>
      <c r="F137" s="48"/>
      <c r="G137" s="95"/>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I27" sqref="I27"/>
      <selection pane="bottomLeft"/>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3" t="s">
        <v>3346</v>
      </c>
      <c r="B1" s="175"/>
      <c r="C1" s="175"/>
      <c r="D1" s="175"/>
      <c r="E1" s="175"/>
      <c r="F1" s="175"/>
      <c r="G1" s="175"/>
    </row>
    <row r="2" spans="1:10" s="2" customFormat="1" ht="15.5">
      <c r="A2" s="837" t="s">
        <v>3345</v>
      </c>
      <c r="B2" s="26"/>
      <c r="C2" s="26"/>
      <c r="D2" s="26"/>
      <c r="E2" s="219"/>
      <c r="F2" s="219"/>
      <c r="G2" s="219"/>
      <c r="H2" s="219"/>
      <c r="I2" s="219"/>
      <c r="J2" s="219"/>
    </row>
    <row r="3" spans="1:10" s="2" customFormat="1" ht="15.5">
      <c r="A3" s="333" t="s">
        <v>2856</v>
      </c>
      <c r="B3" s="26"/>
      <c r="C3" s="26"/>
      <c r="D3" s="26"/>
      <c r="E3" s="219"/>
      <c r="F3" s="219"/>
      <c r="G3" s="219"/>
      <c r="H3" s="219"/>
      <c r="I3" s="219"/>
      <c r="J3" s="219"/>
    </row>
    <row r="4" spans="1:10" s="2" customFormat="1" ht="15.5">
      <c r="A4" s="333" t="s">
        <v>2857</v>
      </c>
      <c r="B4" s="26"/>
      <c r="C4" s="26"/>
      <c r="D4" s="26"/>
      <c r="E4" s="219"/>
      <c r="F4" s="219"/>
      <c r="G4" s="219"/>
      <c r="H4" s="219"/>
      <c r="I4" s="219"/>
      <c r="J4" s="219"/>
    </row>
    <row r="5" spans="1:10" s="2" customFormat="1" ht="15.5">
      <c r="A5" s="333" t="s">
        <v>2858</v>
      </c>
      <c r="B5" s="26"/>
      <c r="C5" s="26"/>
      <c r="D5" s="26"/>
      <c r="E5" s="219"/>
      <c r="F5" s="219"/>
      <c r="G5" s="219"/>
      <c r="H5" s="219"/>
      <c r="I5" s="219"/>
      <c r="J5" s="219"/>
    </row>
    <row r="6" spans="1:10" s="2" customFormat="1" ht="15.5">
      <c r="A6" s="218" t="s">
        <v>2736</v>
      </c>
      <c r="B6" s="26"/>
      <c r="C6" s="26"/>
      <c r="D6" s="26"/>
      <c r="E6" s="219"/>
      <c r="F6" s="219"/>
      <c r="G6" s="219"/>
      <c r="H6" s="219"/>
      <c r="I6" s="219"/>
      <c r="J6" s="219"/>
    </row>
    <row r="7" spans="1:10" s="2" customFormat="1" ht="15.5">
      <c r="A7" s="218" t="s">
        <v>2738</v>
      </c>
      <c r="B7" s="26"/>
      <c r="C7" s="26"/>
      <c r="D7" s="26"/>
      <c r="E7" s="219"/>
      <c r="F7" s="219"/>
      <c r="G7" s="219"/>
      <c r="H7" s="219"/>
      <c r="I7" s="219"/>
      <c r="J7" s="219"/>
    </row>
    <row r="8" spans="1:10" s="2" customFormat="1" ht="15.5">
      <c r="A8" s="218" t="s">
        <v>2737</v>
      </c>
      <c r="B8" s="568"/>
      <c r="C8" s="26"/>
      <c r="D8" s="26"/>
      <c r="E8" s="219"/>
      <c r="F8" s="219"/>
      <c r="G8" s="219"/>
      <c r="H8" s="219"/>
      <c r="I8" s="219"/>
      <c r="J8" s="219"/>
    </row>
    <row r="9" spans="1:10" ht="68.650000000000006" customHeight="1">
      <c r="A9" s="338" t="s">
        <v>2859</v>
      </c>
      <c r="B9" s="220" t="s">
        <v>2860</v>
      </c>
      <c r="C9" s="221" t="s">
        <v>3235</v>
      </c>
      <c r="D9" s="221" t="s">
        <v>3236</v>
      </c>
      <c r="E9" s="221" t="s">
        <v>3237</v>
      </c>
      <c r="F9" s="221" t="s">
        <v>3238</v>
      </c>
      <c r="G9" s="221" t="s">
        <v>3239</v>
      </c>
      <c r="H9" s="351" t="s">
        <v>2861</v>
      </c>
    </row>
    <row r="10" spans="1:10" s="95" customFormat="1" ht="15.5">
      <c r="A10" s="354" t="s">
        <v>3300</v>
      </c>
      <c r="B10" s="291">
        <v>82057</v>
      </c>
      <c r="C10" s="291">
        <v>27558</v>
      </c>
      <c r="D10" s="291">
        <v>4846</v>
      </c>
      <c r="E10" s="291">
        <v>7317</v>
      </c>
      <c r="F10" s="291">
        <v>8814</v>
      </c>
      <c r="G10" s="291" t="s">
        <v>117</v>
      </c>
      <c r="H10" s="355">
        <v>77927</v>
      </c>
      <c r="I10" s="105"/>
    </row>
    <row r="11" spans="1:10" ht="15.5">
      <c r="A11" s="275" t="s">
        <v>2459</v>
      </c>
      <c r="B11" s="230">
        <v>2867</v>
      </c>
      <c r="C11" s="230">
        <v>477</v>
      </c>
      <c r="D11" s="230">
        <v>701</v>
      </c>
      <c r="E11" s="230">
        <v>653</v>
      </c>
      <c r="F11" s="230">
        <v>105</v>
      </c>
      <c r="G11" s="291" t="s">
        <v>117</v>
      </c>
      <c r="H11" s="356">
        <v>2293</v>
      </c>
      <c r="I11" s="58"/>
    </row>
    <row r="12" spans="1:10" ht="15.5">
      <c r="A12" s="275" t="s">
        <v>2460</v>
      </c>
      <c r="B12" s="230">
        <v>7599</v>
      </c>
      <c r="C12" s="230">
        <v>1443</v>
      </c>
      <c r="D12" s="230">
        <v>1433</v>
      </c>
      <c r="E12" s="230">
        <v>1361</v>
      </c>
      <c r="F12" s="230">
        <v>417</v>
      </c>
      <c r="G12" s="291" t="s">
        <v>117</v>
      </c>
      <c r="H12" s="356">
        <v>5964</v>
      </c>
      <c r="I12" s="58"/>
    </row>
    <row r="13" spans="1:10" ht="15.5">
      <c r="A13" s="275" t="s">
        <v>2503</v>
      </c>
      <c r="B13" s="230">
        <v>5593</v>
      </c>
      <c r="C13" s="230">
        <v>1127</v>
      </c>
      <c r="D13" s="230">
        <v>886</v>
      </c>
      <c r="E13" s="230">
        <v>813</v>
      </c>
      <c r="F13" s="230">
        <v>411</v>
      </c>
      <c r="G13" s="291" t="s">
        <v>117</v>
      </c>
      <c r="H13" s="356">
        <v>4435</v>
      </c>
      <c r="I13" s="58"/>
    </row>
    <row r="14" spans="1:10" ht="15.5">
      <c r="A14" s="275" t="s">
        <v>2501</v>
      </c>
      <c r="B14" s="230">
        <v>11053</v>
      </c>
      <c r="C14" s="230">
        <v>2120</v>
      </c>
      <c r="D14" s="230">
        <v>2028</v>
      </c>
      <c r="E14" s="230">
        <v>1722</v>
      </c>
      <c r="F14" s="230">
        <v>704</v>
      </c>
      <c r="G14" s="291" t="s">
        <v>117</v>
      </c>
      <c r="H14" s="356">
        <v>8647</v>
      </c>
      <c r="I14" s="58"/>
    </row>
    <row r="15" spans="1:10" ht="15.5">
      <c r="A15" s="275" t="s">
        <v>2530</v>
      </c>
      <c r="B15" s="230">
        <v>12315</v>
      </c>
      <c r="C15" s="230">
        <v>2125</v>
      </c>
      <c r="D15" s="230">
        <v>2251</v>
      </c>
      <c r="E15" s="230">
        <v>1982</v>
      </c>
      <c r="F15" s="230">
        <v>856</v>
      </c>
      <c r="G15" s="291" t="s">
        <v>117</v>
      </c>
      <c r="H15" s="356">
        <v>9475</v>
      </c>
      <c r="I15" s="58"/>
    </row>
    <row r="16" spans="1:10" ht="15.5">
      <c r="A16" s="275" t="s">
        <v>2531</v>
      </c>
      <c r="B16" s="230">
        <v>13869</v>
      </c>
      <c r="C16" s="230">
        <v>2494</v>
      </c>
      <c r="D16" s="230">
        <v>2880</v>
      </c>
      <c r="E16" s="230">
        <v>2470</v>
      </c>
      <c r="F16" s="230">
        <v>1108</v>
      </c>
      <c r="G16" s="230">
        <v>0</v>
      </c>
      <c r="H16" s="357">
        <v>10622</v>
      </c>
      <c r="I16" s="58"/>
    </row>
    <row r="17" spans="1:9" ht="15.5">
      <c r="A17" s="275" t="s">
        <v>2554</v>
      </c>
      <c r="B17" s="230">
        <v>13506</v>
      </c>
      <c r="C17" s="230">
        <v>2396</v>
      </c>
      <c r="D17" s="230">
        <v>2315</v>
      </c>
      <c r="E17" s="230">
        <v>1981</v>
      </c>
      <c r="F17" s="230">
        <v>1093</v>
      </c>
      <c r="G17" s="230">
        <v>0</v>
      </c>
      <c r="H17" s="357">
        <v>9764</v>
      </c>
      <c r="I17" s="58"/>
    </row>
    <row r="18" spans="1:9" ht="15.5">
      <c r="A18" s="275" t="s">
        <v>2555</v>
      </c>
      <c r="B18" s="230">
        <v>14527</v>
      </c>
      <c r="C18" s="230">
        <v>2442</v>
      </c>
      <c r="D18" s="230">
        <v>2713</v>
      </c>
      <c r="E18" s="230">
        <v>1984</v>
      </c>
      <c r="F18" s="230">
        <v>1124</v>
      </c>
      <c r="G18" s="230">
        <v>0</v>
      </c>
      <c r="H18" s="357">
        <v>10187</v>
      </c>
      <c r="I18" s="58"/>
    </row>
    <row r="19" spans="1:9" ht="15.5">
      <c r="A19" s="275" t="s">
        <v>2556</v>
      </c>
      <c r="B19" s="230">
        <v>15876</v>
      </c>
      <c r="C19" s="230">
        <v>2632</v>
      </c>
      <c r="D19" s="230">
        <v>2901</v>
      </c>
      <c r="E19" s="230">
        <v>2614</v>
      </c>
      <c r="F19" s="230">
        <v>1055</v>
      </c>
      <c r="G19" s="230">
        <v>0</v>
      </c>
      <c r="H19" s="357">
        <v>11005</v>
      </c>
      <c r="I19" s="58"/>
    </row>
    <row r="20" spans="1:9" ht="15.5">
      <c r="A20" s="275" t="s">
        <v>2567</v>
      </c>
      <c r="B20" s="230">
        <v>18032</v>
      </c>
      <c r="C20" s="230">
        <v>2555</v>
      </c>
      <c r="D20" s="230">
        <v>3565</v>
      </c>
      <c r="E20" s="230">
        <v>2282</v>
      </c>
      <c r="F20" s="230">
        <v>1108</v>
      </c>
      <c r="G20" s="230">
        <v>0</v>
      </c>
      <c r="H20" s="357">
        <v>11718</v>
      </c>
      <c r="I20" s="58"/>
    </row>
    <row r="21" spans="1:9" ht="15.5">
      <c r="A21" s="275" t="s">
        <v>2568</v>
      </c>
      <c r="B21" s="230">
        <v>18621</v>
      </c>
      <c r="C21" s="230">
        <v>2362</v>
      </c>
      <c r="D21" s="230">
        <v>3201</v>
      </c>
      <c r="E21" s="230">
        <v>2323</v>
      </c>
      <c r="F21" s="230">
        <v>993</v>
      </c>
      <c r="G21" s="230">
        <v>8</v>
      </c>
      <c r="H21" s="357">
        <v>11897</v>
      </c>
      <c r="I21" s="58"/>
    </row>
    <row r="22" spans="1:9" ht="15.5">
      <c r="A22" s="275" t="s">
        <v>2569</v>
      </c>
      <c r="B22" s="230">
        <v>21145</v>
      </c>
      <c r="C22" s="230">
        <v>2711</v>
      </c>
      <c r="D22" s="230">
        <v>4220</v>
      </c>
      <c r="E22" s="230">
        <v>2533</v>
      </c>
      <c r="F22" s="230">
        <v>1069</v>
      </c>
      <c r="G22" s="230">
        <v>7</v>
      </c>
      <c r="H22" s="357">
        <v>13409</v>
      </c>
      <c r="I22" s="174"/>
    </row>
    <row r="23" spans="1:9" ht="15.5">
      <c r="A23" s="275" t="s">
        <v>2588</v>
      </c>
      <c r="B23" s="230">
        <v>25568</v>
      </c>
      <c r="C23" s="230">
        <v>3048</v>
      </c>
      <c r="D23" s="230">
        <v>4899</v>
      </c>
      <c r="E23" s="230">
        <v>2952</v>
      </c>
      <c r="F23" s="230">
        <v>1024</v>
      </c>
      <c r="G23" s="230">
        <v>3</v>
      </c>
      <c r="H23" s="357">
        <v>15654</v>
      </c>
      <c r="I23" s="58"/>
    </row>
    <row r="24" spans="1:9" ht="15.5">
      <c r="A24" s="275" t="s">
        <v>2589</v>
      </c>
      <c r="B24" s="230">
        <v>25677</v>
      </c>
      <c r="C24" s="230">
        <v>2936</v>
      </c>
      <c r="D24" s="230">
        <v>5230</v>
      </c>
      <c r="E24" s="230">
        <v>2332</v>
      </c>
      <c r="F24" s="230">
        <v>944</v>
      </c>
      <c r="G24" s="230">
        <v>12</v>
      </c>
      <c r="H24" s="357">
        <v>15389</v>
      </c>
      <c r="I24" s="58"/>
    </row>
    <row r="25" spans="1:9" ht="15.5">
      <c r="A25" s="275" t="s">
        <v>2599</v>
      </c>
      <c r="B25" s="230">
        <v>28079</v>
      </c>
      <c r="C25" s="230">
        <v>2652</v>
      </c>
      <c r="D25" s="230">
        <v>5450</v>
      </c>
      <c r="E25" s="230">
        <v>1868</v>
      </c>
      <c r="F25" s="230">
        <v>939</v>
      </c>
      <c r="G25" s="230">
        <v>18</v>
      </c>
      <c r="H25" s="357">
        <v>15495</v>
      </c>
      <c r="I25" s="174"/>
    </row>
    <row r="26" spans="1:9" ht="15.5">
      <c r="A26" s="275" t="s">
        <v>2598</v>
      </c>
      <c r="B26" s="230">
        <v>17920</v>
      </c>
      <c r="C26" s="230">
        <v>2394</v>
      </c>
      <c r="D26" s="230">
        <v>3918</v>
      </c>
      <c r="E26" s="230">
        <v>2041</v>
      </c>
      <c r="F26" s="230">
        <v>784</v>
      </c>
      <c r="G26" s="230">
        <v>77</v>
      </c>
      <c r="H26" s="356">
        <v>11298</v>
      </c>
      <c r="I26" s="142"/>
    </row>
    <row r="27" spans="1:9" ht="15.5">
      <c r="A27" s="275" t="s">
        <v>2609</v>
      </c>
      <c r="B27" s="230">
        <v>22698</v>
      </c>
      <c r="C27" s="230">
        <v>2928</v>
      </c>
      <c r="D27" s="230">
        <v>4840</v>
      </c>
      <c r="E27" s="230">
        <v>2145</v>
      </c>
      <c r="F27" s="230">
        <v>978</v>
      </c>
      <c r="G27" s="230">
        <v>95</v>
      </c>
      <c r="H27" s="357">
        <v>13705</v>
      </c>
      <c r="I27" s="58"/>
    </row>
    <row r="28" spans="1:9" ht="15.5">
      <c r="A28" s="275" t="s">
        <v>2612</v>
      </c>
      <c r="B28" s="230">
        <v>24196</v>
      </c>
      <c r="C28" s="230">
        <v>3059</v>
      </c>
      <c r="D28" s="230">
        <v>4422</v>
      </c>
      <c r="E28" s="230">
        <v>2445</v>
      </c>
      <c r="F28" s="230">
        <v>1004</v>
      </c>
      <c r="G28" s="230">
        <v>81</v>
      </c>
      <c r="H28" s="357">
        <v>14518</v>
      </c>
      <c r="I28" s="174"/>
    </row>
    <row r="29" spans="1:9" ht="15.5">
      <c r="A29" s="275" t="s">
        <v>2613</v>
      </c>
      <c r="B29" s="230">
        <v>10422</v>
      </c>
      <c r="C29" s="230">
        <v>859</v>
      </c>
      <c r="D29" s="230">
        <v>1361</v>
      </c>
      <c r="E29" s="230">
        <v>238</v>
      </c>
      <c r="F29" s="230">
        <v>229</v>
      </c>
      <c r="G29" s="230">
        <v>181</v>
      </c>
      <c r="H29" s="357">
        <v>5184</v>
      </c>
      <c r="I29" s="58"/>
    </row>
    <row r="30" spans="1:9" ht="15.5">
      <c r="A30" s="275" t="s">
        <v>2618</v>
      </c>
      <c r="B30" s="230">
        <v>11446</v>
      </c>
      <c r="C30" s="230">
        <v>982</v>
      </c>
      <c r="D30" s="230">
        <v>1409</v>
      </c>
      <c r="E30" s="230">
        <v>199</v>
      </c>
      <c r="F30" s="230">
        <v>303</v>
      </c>
      <c r="G30" s="230">
        <v>18</v>
      </c>
      <c r="H30" s="357">
        <v>5829</v>
      </c>
      <c r="I30" s="58"/>
    </row>
    <row r="31" spans="1:9" ht="15.5">
      <c r="A31" s="275" t="s">
        <v>2619</v>
      </c>
      <c r="B31" s="230">
        <v>26777</v>
      </c>
      <c r="C31" s="230">
        <v>2487</v>
      </c>
      <c r="D31" s="230">
        <v>3841</v>
      </c>
      <c r="E31" s="230">
        <v>1502</v>
      </c>
      <c r="F31" s="230">
        <v>533</v>
      </c>
      <c r="G31" s="230">
        <v>21</v>
      </c>
      <c r="H31" s="357">
        <v>14942</v>
      </c>
      <c r="I31" s="174"/>
    </row>
    <row r="32" spans="1:9" ht="15.5">
      <c r="A32" s="275" t="s">
        <v>2620</v>
      </c>
      <c r="B32" s="230">
        <v>25459</v>
      </c>
      <c r="C32" s="230">
        <v>3267</v>
      </c>
      <c r="D32" s="230">
        <v>4380</v>
      </c>
      <c r="E32" s="230">
        <v>2123</v>
      </c>
      <c r="F32" s="230">
        <v>988</v>
      </c>
      <c r="G32" s="230">
        <v>73</v>
      </c>
      <c r="H32" s="357">
        <v>15165</v>
      </c>
      <c r="I32" s="142"/>
    </row>
    <row r="33" spans="1:10" ht="15.5">
      <c r="A33" s="275" t="s">
        <v>2626</v>
      </c>
      <c r="B33" s="230">
        <v>30036</v>
      </c>
      <c r="C33" s="230">
        <v>3366</v>
      </c>
      <c r="D33" s="230">
        <v>5088</v>
      </c>
      <c r="E33" s="230">
        <v>2129</v>
      </c>
      <c r="F33" s="230">
        <v>966</v>
      </c>
      <c r="G33" s="230">
        <v>395</v>
      </c>
      <c r="H33" s="357">
        <v>16777</v>
      </c>
      <c r="I33" s="142"/>
    </row>
    <row r="34" spans="1:10" ht="15.5">
      <c r="A34" s="275" t="s">
        <v>2630</v>
      </c>
      <c r="B34" s="230">
        <v>35972</v>
      </c>
      <c r="C34" s="230">
        <v>3815</v>
      </c>
      <c r="D34" s="230">
        <v>5884</v>
      </c>
      <c r="E34" s="230">
        <v>2572</v>
      </c>
      <c r="F34" s="230">
        <v>928</v>
      </c>
      <c r="G34" s="230">
        <v>309</v>
      </c>
      <c r="H34" s="357">
        <v>19146</v>
      </c>
      <c r="I34" s="174"/>
    </row>
    <row r="35" spans="1:10" ht="15.5">
      <c r="A35" s="358" t="s">
        <v>2629</v>
      </c>
      <c r="B35" s="230">
        <v>39138</v>
      </c>
      <c r="C35" s="230">
        <v>4204</v>
      </c>
      <c r="D35" s="230">
        <v>6523</v>
      </c>
      <c r="E35" s="230">
        <v>2804</v>
      </c>
      <c r="F35" s="230">
        <v>1156</v>
      </c>
      <c r="G35" s="230">
        <v>300</v>
      </c>
      <c r="H35" s="357">
        <v>20469</v>
      </c>
      <c r="I35" s="142"/>
    </row>
    <row r="36" spans="1:10" ht="15.5">
      <c r="A36" s="358" t="s">
        <v>2660</v>
      </c>
      <c r="B36" s="230">
        <v>39671</v>
      </c>
      <c r="C36" s="230">
        <v>4134</v>
      </c>
      <c r="D36" s="230">
        <v>7177</v>
      </c>
      <c r="E36" s="230">
        <v>2202</v>
      </c>
      <c r="F36" s="230">
        <v>1027</v>
      </c>
      <c r="G36" s="230">
        <v>223</v>
      </c>
      <c r="H36" s="357">
        <v>20384</v>
      </c>
      <c r="I36" s="142"/>
    </row>
    <row r="37" spans="1:10" ht="15.5">
      <c r="A37" s="358" t="s">
        <v>2661</v>
      </c>
      <c r="B37" s="230">
        <v>33606</v>
      </c>
      <c r="C37" s="230">
        <v>3439</v>
      </c>
      <c r="D37" s="230">
        <v>5966</v>
      </c>
      <c r="E37" s="230">
        <v>2232</v>
      </c>
      <c r="F37" s="230">
        <v>742</v>
      </c>
      <c r="G37" s="230">
        <v>361</v>
      </c>
      <c r="H37" s="357">
        <v>17408</v>
      </c>
      <c r="I37" s="174"/>
    </row>
    <row r="38" spans="1:10" ht="15.5">
      <c r="A38" s="358" t="s">
        <v>2662</v>
      </c>
      <c r="B38" s="230">
        <v>36442</v>
      </c>
      <c r="C38" s="230">
        <v>3288</v>
      </c>
      <c r="D38" s="230">
        <v>6017</v>
      </c>
      <c r="E38" s="230">
        <v>2238</v>
      </c>
      <c r="F38" s="230">
        <v>725</v>
      </c>
      <c r="G38" s="230">
        <v>179</v>
      </c>
      <c r="H38" s="357">
        <v>18115</v>
      </c>
      <c r="I38" s="142"/>
    </row>
    <row r="39" spans="1:10" ht="15.5">
      <c r="A39" s="359" t="s">
        <v>2667</v>
      </c>
      <c r="B39" s="230">
        <v>38259</v>
      </c>
      <c r="C39" s="230">
        <v>3660</v>
      </c>
      <c r="D39" s="230">
        <v>5973</v>
      </c>
      <c r="E39" s="230">
        <v>2257</v>
      </c>
      <c r="F39" s="230">
        <v>894</v>
      </c>
      <c r="G39" s="230">
        <v>368</v>
      </c>
      <c r="H39" s="357">
        <v>18778</v>
      </c>
      <c r="I39" s="142"/>
    </row>
    <row r="40" spans="1:10" ht="15.5">
      <c r="A40" s="359" t="s">
        <v>2668</v>
      </c>
      <c r="B40" s="230">
        <v>45529</v>
      </c>
      <c r="C40" s="230">
        <v>4889</v>
      </c>
      <c r="D40" s="230">
        <v>8461</v>
      </c>
      <c r="E40" s="230">
        <v>2744</v>
      </c>
      <c r="F40" s="230">
        <v>1064</v>
      </c>
      <c r="G40" s="230">
        <v>433</v>
      </c>
      <c r="H40" s="357">
        <v>23208</v>
      </c>
      <c r="I40" s="174"/>
    </row>
    <row r="41" spans="1:10" ht="15.5">
      <c r="A41" s="359" t="s">
        <v>2669</v>
      </c>
      <c r="B41" s="230">
        <v>42625</v>
      </c>
      <c r="C41" s="230">
        <v>4133</v>
      </c>
      <c r="D41" s="230">
        <v>7873</v>
      </c>
      <c r="E41" s="230">
        <v>2836</v>
      </c>
      <c r="F41" s="230">
        <v>864</v>
      </c>
      <c r="G41" s="230">
        <v>405</v>
      </c>
      <c r="H41" s="357">
        <v>21682</v>
      </c>
      <c r="I41" s="174"/>
    </row>
    <row r="42" spans="1:10" ht="15.5">
      <c r="A42" s="359" t="s">
        <v>2672</v>
      </c>
      <c r="B42" s="230">
        <v>40156</v>
      </c>
      <c r="C42" s="230">
        <v>4560</v>
      </c>
      <c r="D42" s="230">
        <v>7792</v>
      </c>
      <c r="E42" s="230">
        <v>2523</v>
      </c>
      <c r="F42" s="230">
        <v>1221</v>
      </c>
      <c r="G42" s="230">
        <v>666</v>
      </c>
      <c r="H42" s="357">
        <v>20921</v>
      </c>
      <c r="I42" s="174"/>
    </row>
    <row r="43" spans="1:10" ht="15.5">
      <c r="A43" s="359" t="s">
        <v>2673</v>
      </c>
      <c r="B43" s="230">
        <v>54895</v>
      </c>
      <c r="C43" s="230">
        <v>6096</v>
      </c>
      <c r="D43" s="230">
        <v>11603</v>
      </c>
      <c r="E43" s="230">
        <v>3429</v>
      </c>
      <c r="F43" s="230">
        <v>1566</v>
      </c>
      <c r="G43" s="230">
        <v>1318</v>
      </c>
      <c r="H43" s="357">
        <v>28435</v>
      </c>
      <c r="I43" s="174"/>
    </row>
    <row r="44" spans="1:10" ht="15.5">
      <c r="A44" s="769" t="s">
        <v>2674</v>
      </c>
      <c r="B44" s="230">
        <v>12979</v>
      </c>
      <c r="C44" s="230">
        <v>1643</v>
      </c>
      <c r="D44" s="230">
        <v>2613</v>
      </c>
      <c r="E44" s="230">
        <v>1001</v>
      </c>
      <c r="F44" s="230">
        <v>222</v>
      </c>
      <c r="G44" s="230">
        <v>133</v>
      </c>
      <c r="H44" s="357">
        <v>6644</v>
      </c>
      <c r="I44" s="174"/>
    </row>
    <row r="45" spans="1:10" ht="15.5">
      <c r="A45" s="775" t="s">
        <v>3280</v>
      </c>
      <c r="B45" s="230">
        <v>18498</v>
      </c>
      <c r="C45" s="230">
        <v>2436</v>
      </c>
      <c r="D45" s="230">
        <v>3608</v>
      </c>
      <c r="E45" s="230">
        <v>1701</v>
      </c>
      <c r="F45" s="230">
        <v>381</v>
      </c>
      <c r="G45" s="230">
        <v>103</v>
      </c>
      <c r="H45" s="357">
        <v>9483</v>
      </c>
      <c r="I45" s="174"/>
    </row>
    <row r="46" spans="1:10" ht="15.5">
      <c r="A46" s="775" t="s">
        <v>3284</v>
      </c>
      <c r="B46" s="230">
        <v>24661</v>
      </c>
      <c r="C46" s="230">
        <v>3676</v>
      </c>
      <c r="D46" s="230">
        <v>5174</v>
      </c>
      <c r="E46" s="230">
        <v>1968</v>
      </c>
      <c r="F46" s="230">
        <v>486</v>
      </c>
      <c r="G46" s="230">
        <v>248</v>
      </c>
      <c r="H46" s="357">
        <v>12310</v>
      </c>
      <c r="I46" s="174"/>
    </row>
    <row r="47" spans="1:10" ht="15.5">
      <c r="A47" s="775" t="s">
        <v>3285</v>
      </c>
      <c r="B47" s="230">
        <v>25767</v>
      </c>
      <c r="C47" s="230">
        <v>3666</v>
      </c>
      <c r="D47" s="230">
        <v>5405</v>
      </c>
      <c r="E47" s="230">
        <v>1976</v>
      </c>
      <c r="F47" s="230">
        <v>579</v>
      </c>
      <c r="G47" s="230">
        <v>143</v>
      </c>
      <c r="H47" s="357">
        <v>13054</v>
      </c>
      <c r="I47" s="174"/>
      <c r="J47" s="174"/>
    </row>
    <row r="48" spans="1:10" ht="15.5">
      <c r="A48" s="805" t="s">
        <v>3295</v>
      </c>
      <c r="B48" s="230">
        <v>30534</v>
      </c>
      <c r="C48" s="230">
        <v>4087</v>
      </c>
      <c r="D48" s="230">
        <v>6307</v>
      </c>
      <c r="E48" s="230">
        <v>2788</v>
      </c>
      <c r="F48" s="230">
        <v>661</v>
      </c>
      <c r="G48" s="230">
        <v>63</v>
      </c>
      <c r="H48" s="357">
        <v>15474</v>
      </c>
      <c r="I48" s="174"/>
      <c r="J48" s="174"/>
    </row>
    <row r="49" spans="1:13" ht="15.5">
      <c r="A49" s="809" t="s">
        <v>3303</v>
      </c>
      <c r="B49" s="230">
        <v>23361</v>
      </c>
      <c r="C49" s="230">
        <v>2650</v>
      </c>
      <c r="D49" s="230">
        <v>4995</v>
      </c>
      <c r="E49" s="230">
        <v>2203</v>
      </c>
      <c r="F49" s="230">
        <v>473</v>
      </c>
      <c r="G49" s="230">
        <v>81</v>
      </c>
      <c r="H49" s="357">
        <v>11752</v>
      </c>
      <c r="I49" s="174"/>
      <c r="J49" s="21"/>
    </row>
    <row r="50" spans="1:13" ht="15.5">
      <c r="A50" s="358" t="s">
        <v>3304</v>
      </c>
      <c r="B50" s="230">
        <v>27680</v>
      </c>
      <c r="C50" s="230">
        <v>3372</v>
      </c>
      <c r="D50" s="230">
        <v>5999</v>
      </c>
      <c r="E50" s="230">
        <v>2918</v>
      </c>
      <c r="F50" s="230">
        <v>607</v>
      </c>
      <c r="G50" s="230">
        <v>222</v>
      </c>
      <c r="H50" s="357">
        <v>13974</v>
      </c>
      <c r="I50" s="174"/>
      <c r="J50" s="21"/>
    </row>
    <row r="51" spans="1:13" ht="15.5">
      <c r="A51" s="836" t="s">
        <v>3339</v>
      </c>
      <c r="B51" s="230">
        <v>26428</v>
      </c>
      <c r="C51" s="230">
        <v>3343</v>
      </c>
      <c r="D51" s="230">
        <v>6325</v>
      </c>
      <c r="E51" s="230">
        <v>2907</v>
      </c>
      <c r="F51" s="230">
        <v>696</v>
      </c>
      <c r="G51" s="230">
        <v>255</v>
      </c>
      <c r="H51" s="357">
        <v>13914</v>
      </c>
      <c r="I51" s="174"/>
      <c r="J51" s="21"/>
    </row>
    <row r="52" spans="1:13" ht="15.5">
      <c r="A52" s="836" t="s">
        <v>3341</v>
      </c>
      <c r="B52" s="230">
        <v>36386</v>
      </c>
      <c r="C52" s="230">
        <v>4910</v>
      </c>
      <c r="D52" s="230">
        <v>9139</v>
      </c>
      <c r="E52" s="230">
        <v>3894</v>
      </c>
      <c r="F52" s="230">
        <v>1285</v>
      </c>
      <c r="G52" s="230">
        <v>698</v>
      </c>
      <c r="H52" s="357">
        <v>18716</v>
      </c>
      <c r="I52" s="174"/>
      <c r="J52" s="21"/>
    </row>
    <row r="53" spans="1:13" ht="24" customHeight="1">
      <c r="A53" s="276" t="s">
        <v>50</v>
      </c>
      <c r="B53" s="353">
        <v>1117925</v>
      </c>
      <c r="C53" s="353">
        <v>152421</v>
      </c>
      <c r="D53" s="353">
        <v>201612</v>
      </c>
      <c r="E53" s="353">
        <v>97202</v>
      </c>
      <c r="F53" s="353">
        <v>43126</v>
      </c>
      <c r="G53" s="353">
        <v>7497</v>
      </c>
      <c r="H53" s="360"/>
      <c r="I53" s="127"/>
      <c r="J53" s="127"/>
      <c r="K53" s="127"/>
      <c r="L53" s="127"/>
      <c r="M53" s="127"/>
    </row>
    <row r="54" spans="1:13" ht="35.25" customHeight="1">
      <c r="A54" s="48" t="s">
        <v>2862</v>
      </c>
      <c r="B54" s="174"/>
      <c r="H54" s="107"/>
    </row>
    <row r="55" spans="1:13">
      <c r="A55" s="48" t="s">
        <v>3275</v>
      </c>
      <c r="H55" s="107"/>
    </row>
    <row r="56" spans="1:13">
      <c r="A56" s="48" t="s">
        <v>3276</v>
      </c>
      <c r="H56" s="107"/>
    </row>
    <row r="57" spans="1:13" ht="20.25" customHeight="1">
      <c r="A57" s="243" t="s">
        <v>3277</v>
      </c>
      <c r="B57" s="243"/>
      <c r="C57" s="243"/>
      <c r="D57" s="243"/>
      <c r="E57" s="243"/>
      <c r="F57" s="243"/>
      <c r="G57" s="243"/>
      <c r="H57" s="107"/>
      <c r="L57" s="53"/>
    </row>
    <row r="58" spans="1:13" ht="20.25" customHeight="1">
      <c r="A58" s="48" t="s">
        <v>2863</v>
      </c>
      <c r="B58" s="343"/>
      <c r="C58" s="343"/>
      <c r="D58" s="343"/>
      <c r="E58" s="343"/>
      <c r="F58" s="343"/>
      <c r="G58" s="343"/>
      <c r="H58" s="107"/>
    </row>
    <row r="59" spans="1:13">
      <c r="A59" s="48" t="s">
        <v>3443</v>
      </c>
      <c r="B59" s="343"/>
      <c r="C59" s="343"/>
      <c r="D59" s="343"/>
      <c r="E59" s="343"/>
      <c r="F59" s="343"/>
      <c r="G59" s="343"/>
      <c r="H59" s="107"/>
    </row>
    <row r="60" spans="1:13">
      <c r="A60" s="243" t="s">
        <v>3444</v>
      </c>
      <c r="B60" s="343"/>
      <c r="C60" s="343"/>
      <c r="D60" s="343"/>
      <c r="E60" s="343"/>
      <c r="F60" s="343"/>
      <c r="G60" s="343"/>
      <c r="H60" s="107"/>
      <c r="M60" s="53"/>
    </row>
    <row r="61" spans="1:13">
      <c r="A61" s="243" t="s">
        <v>3445</v>
      </c>
      <c r="B61" s="343"/>
      <c r="C61" s="343"/>
      <c r="D61" s="343"/>
      <c r="E61" s="343"/>
      <c r="F61" s="343"/>
      <c r="G61" s="343"/>
      <c r="H61" s="107"/>
      <c r="M61" s="53"/>
    </row>
    <row r="62" spans="1:13">
      <c r="A62" s="243" t="s">
        <v>3392</v>
      </c>
      <c r="B62" s="343"/>
      <c r="C62" s="343"/>
      <c r="D62" s="343"/>
      <c r="E62" s="343"/>
      <c r="F62" s="343"/>
      <c r="G62" s="343"/>
      <c r="H62" s="107"/>
      <c r="M62" s="53"/>
    </row>
    <row r="63" spans="1:13">
      <c r="A63" s="243" t="s">
        <v>3446</v>
      </c>
      <c r="B63" s="343"/>
      <c r="C63" s="343"/>
      <c r="D63" s="343"/>
      <c r="E63" s="343"/>
      <c r="F63" s="343"/>
      <c r="G63" s="343"/>
      <c r="H63" s="107"/>
      <c r="M63" s="53"/>
    </row>
    <row r="64" spans="1:13" s="7" customFormat="1" ht="19.149999999999999" customHeight="1">
      <c r="A64" s="2" t="s">
        <v>3301</v>
      </c>
      <c r="B64" s="241"/>
      <c r="C64" s="241"/>
      <c r="D64" s="241"/>
      <c r="E64" s="241"/>
      <c r="F64" s="241"/>
      <c r="M64" s="168"/>
    </row>
    <row r="65" spans="1:10" s="7" customFormat="1">
      <c r="A65" s="2" t="s">
        <v>3298</v>
      </c>
      <c r="B65" s="241"/>
      <c r="C65" s="241"/>
      <c r="D65" s="241"/>
      <c r="E65" s="241"/>
      <c r="F65" s="241"/>
    </row>
    <row r="66" spans="1:10" s="7" customFormat="1">
      <c r="A66" s="2" t="s">
        <v>3297</v>
      </c>
      <c r="B66" s="241"/>
      <c r="C66" s="241"/>
      <c r="D66" s="241"/>
      <c r="E66" s="241"/>
      <c r="F66" s="241"/>
    </row>
    <row r="67" spans="1:10" s="7" customFormat="1">
      <c r="A67" s="2" t="s">
        <v>3447</v>
      </c>
      <c r="B67" s="241"/>
      <c r="C67" s="241"/>
      <c r="D67" s="241"/>
      <c r="E67" s="241"/>
      <c r="F67" s="241"/>
    </row>
    <row r="68" spans="1:10">
      <c r="A68" s="48" t="s">
        <v>3302</v>
      </c>
      <c r="H68" s="107"/>
    </row>
    <row r="69" spans="1:10" ht="20.25" customHeight="1">
      <c r="A69" s="2" t="s">
        <v>2846</v>
      </c>
      <c r="B69" s="2"/>
      <c r="C69" s="2"/>
      <c r="D69" s="2"/>
      <c r="E69" s="2"/>
      <c r="F69" s="2"/>
      <c r="G69" s="2"/>
      <c r="H69" s="107"/>
    </row>
    <row r="70" spans="1:10" ht="20.25" customHeight="1">
      <c r="A70" s="2" t="s">
        <v>2864</v>
      </c>
      <c r="B70" s="2"/>
      <c r="C70" s="2"/>
      <c r="D70" s="2"/>
      <c r="E70" s="2"/>
      <c r="F70" s="2"/>
      <c r="G70" s="2"/>
      <c r="H70" s="107"/>
      <c r="J70" s="53"/>
    </row>
    <row r="71" spans="1:10">
      <c r="A71" s="361" t="s">
        <v>2865</v>
      </c>
      <c r="B71" s="2"/>
      <c r="C71" s="2"/>
      <c r="D71" s="2"/>
      <c r="E71" s="2"/>
      <c r="F71" s="2"/>
      <c r="G71" s="2"/>
      <c r="H71" s="107"/>
      <c r="J71" s="53"/>
    </row>
    <row r="72" spans="1:10">
      <c r="A72" s="361" t="s">
        <v>2866</v>
      </c>
      <c r="B72" s="2"/>
      <c r="C72" s="2"/>
      <c r="D72" s="2"/>
      <c r="E72" s="2"/>
      <c r="F72" s="2"/>
      <c r="G72" s="2"/>
      <c r="H72" s="107"/>
      <c r="J72" s="53"/>
    </row>
    <row r="73" spans="1:10">
      <c r="A73" s="361" t="s">
        <v>3448</v>
      </c>
      <c r="B73" s="2"/>
      <c r="C73" s="2"/>
      <c r="D73" s="2"/>
      <c r="E73" s="2"/>
      <c r="F73" s="2"/>
      <c r="G73" s="2"/>
      <c r="H73" s="107"/>
      <c r="J73" s="53"/>
    </row>
    <row r="74" spans="1:10">
      <c r="A74" s="361" t="s">
        <v>3293</v>
      </c>
      <c r="B74" s="2"/>
      <c r="C74" s="2"/>
      <c r="D74" s="2"/>
      <c r="E74" s="2"/>
      <c r="F74" s="2"/>
      <c r="G74" s="2"/>
      <c r="H74" s="107"/>
      <c r="J74" s="53"/>
    </row>
    <row r="75" spans="1:10" ht="20.25" customHeight="1">
      <c r="A75" s="48" t="s">
        <v>3240</v>
      </c>
      <c r="H75" s="107"/>
      <c r="J75" s="53"/>
    </row>
    <row r="76" spans="1:10" ht="20.25" customHeight="1">
      <c r="A76" s="48" t="s">
        <v>2867</v>
      </c>
      <c r="C76" s="180"/>
      <c r="D76" s="180"/>
      <c r="E76" s="180"/>
      <c r="F76" s="180"/>
      <c r="G76" s="180"/>
      <c r="H76" s="107"/>
      <c r="J76" s="53"/>
    </row>
    <row r="77" spans="1:10">
      <c r="A77" s="2" t="s">
        <v>2868</v>
      </c>
      <c r="B77" s="2"/>
      <c r="C77" s="180"/>
      <c r="D77" s="180"/>
      <c r="E77" s="180"/>
      <c r="F77" s="180"/>
      <c r="G77" s="180"/>
      <c r="H77" s="107"/>
      <c r="J77" s="53"/>
    </row>
    <row r="78" spans="1:10">
      <c r="A78" s="2" t="s">
        <v>2869</v>
      </c>
      <c r="B78" s="2"/>
      <c r="C78" s="180"/>
      <c r="D78" s="180"/>
      <c r="E78" s="180"/>
      <c r="F78" s="180"/>
      <c r="G78" s="180"/>
      <c r="H78" s="107"/>
      <c r="J78" s="53"/>
    </row>
    <row r="79" spans="1:10">
      <c r="A79" s="2" t="s">
        <v>2830</v>
      </c>
      <c r="B79" s="2"/>
      <c r="C79" s="35"/>
      <c r="D79" s="35"/>
      <c r="E79" s="35"/>
      <c r="F79" s="346"/>
      <c r="G79" s="346"/>
    </row>
    <row r="80" spans="1:10">
      <c r="A80" s="2" t="s">
        <v>3449</v>
      </c>
      <c r="B80" s="2"/>
      <c r="D80" s="346"/>
      <c r="E80" s="346"/>
      <c r="F80" s="346"/>
      <c r="G80" s="346"/>
    </row>
    <row r="81" spans="1:8" ht="21" customHeight="1">
      <c r="A81" s="67" t="s">
        <v>1</v>
      </c>
      <c r="B81" s="68" t="str">
        <f>Contents!$C$24</f>
        <v>24 Nov 2022</v>
      </c>
      <c r="C81" s="71"/>
      <c r="D81" s="71"/>
      <c r="E81" s="71"/>
      <c r="F81" s="71"/>
      <c r="G81" s="71"/>
      <c r="H81" s="108"/>
    </row>
    <row r="82" spans="1:8">
      <c r="A82" s="67" t="s">
        <v>2421</v>
      </c>
      <c r="B82" s="68" t="str">
        <f>Contents!$D$24</f>
        <v>To be Confirmed</v>
      </c>
      <c r="C82" s="71"/>
      <c r="D82" s="71"/>
      <c r="E82" s="71"/>
      <c r="F82" s="71"/>
      <c r="G82" s="71"/>
      <c r="H82" s="961"/>
    </row>
    <row r="83" spans="1:8" ht="24.75" customHeight="1">
      <c r="C83" s="71"/>
      <c r="D83" s="71"/>
      <c r="E83" s="71"/>
      <c r="F83" s="71"/>
      <c r="G83" s="71"/>
      <c r="H83" s="961"/>
    </row>
    <row r="84" spans="1:8">
      <c r="B84" s="49"/>
      <c r="C84" s="71"/>
      <c r="D84" s="71"/>
      <c r="E84" s="71"/>
      <c r="F84" s="71"/>
      <c r="G84" s="71"/>
      <c r="H84" s="107"/>
    </row>
    <row r="85" spans="1:8" ht="12.75" customHeight="1">
      <c r="B85" s="71"/>
      <c r="C85" s="71"/>
      <c r="D85" s="71"/>
      <c r="E85" s="71"/>
      <c r="F85" s="71"/>
      <c r="G85" s="71"/>
      <c r="H85" s="107"/>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108"/>
    </row>
    <row r="91" spans="1:8" ht="13">
      <c r="A91" s="70"/>
      <c r="B91" s="71"/>
      <c r="C91" s="71"/>
      <c r="D91" s="71"/>
      <c r="E91" s="71"/>
      <c r="F91" s="71"/>
      <c r="G91" s="71"/>
      <c r="H91" s="108"/>
    </row>
    <row r="92" spans="1:8" ht="13">
      <c r="A92" s="70"/>
      <c r="B92" s="71"/>
      <c r="C92" s="71"/>
      <c r="D92" s="71"/>
      <c r="E92" s="71"/>
      <c r="F92" s="71"/>
      <c r="G92" s="71"/>
      <c r="H92" s="108"/>
    </row>
    <row r="93" spans="1:8" ht="13">
      <c r="A93" s="110"/>
      <c r="B93" s="71"/>
      <c r="C93" s="49"/>
      <c r="D93" s="49"/>
      <c r="E93" s="49"/>
      <c r="F93" s="49"/>
      <c r="G93" s="49"/>
      <c r="H93" s="108"/>
    </row>
    <row r="94" spans="1:8" ht="13">
      <c r="A94" s="110"/>
      <c r="B94" s="71"/>
      <c r="C94" s="49"/>
      <c r="D94" s="49"/>
      <c r="E94" s="49"/>
      <c r="F94" s="49"/>
      <c r="G94" s="49"/>
      <c r="H94" s="108"/>
    </row>
    <row r="95" spans="1:8" ht="13">
      <c r="A95" s="110"/>
      <c r="B95" s="71"/>
      <c r="C95" s="50"/>
      <c r="D95" s="50"/>
      <c r="E95" s="50"/>
      <c r="F95" s="50"/>
      <c r="G95" s="50"/>
      <c r="H95" s="108"/>
    </row>
    <row r="96" spans="1:8">
      <c r="B96" s="71"/>
      <c r="C96" s="50"/>
      <c r="D96" s="50"/>
      <c r="E96" s="50"/>
      <c r="F96" s="50"/>
      <c r="G96" s="50"/>
      <c r="H96" s="960"/>
    </row>
    <row r="97" spans="1:8" ht="24.75" customHeight="1">
      <c r="B97" s="71"/>
      <c r="C97" s="50"/>
      <c r="D97" s="50"/>
      <c r="E97" s="50"/>
      <c r="F97" s="50"/>
      <c r="G97" s="50"/>
      <c r="H97" s="960"/>
    </row>
    <row r="98" spans="1:8">
      <c r="B98" s="71"/>
      <c r="C98" s="50"/>
      <c r="D98" s="50"/>
      <c r="E98" s="50"/>
      <c r="F98" s="50"/>
      <c r="G98" s="50"/>
      <c r="H98" s="109"/>
    </row>
    <row r="99" spans="1:8" ht="12.75" customHeight="1">
      <c r="B99" s="49"/>
      <c r="C99" s="50"/>
      <c r="D99" s="50"/>
      <c r="E99" s="50"/>
      <c r="F99" s="50"/>
      <c r="G99" s="50"/>
      <c r="H99" s="109"/>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59"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D4B88-8B0C-48B5-85B4-B9EA8D300089}">
  <sheetPr>
    <tabColor theme="9" tint="0.59999389629810485"/>
  </sheetPr>
  <dimension ref="A1:K26"/>
  <sheetViews>
    <sheetView workbookViewId="0">
      <pane ySplit="7" topLeftCell="A8" activePane="bottomLeft" state="frozen"/>
      <selection pane="bottomLeft"/>
    </sheetView>
  </sheetViews>
  <sheetFormatPr defaultColWidth="8.7265625" defaultRowHeight="14.5"/>
  <cols>
    <col min="1" max="1" width="23.26953125" style="873" customWidth="1"/>
    <col min="2" max="2" width="25.1796875" style="873" bestFit="1" customWidth="1"/>
    <col min="3" max="3" width="24.54296875" style="873" bestFit="1" customWidth="1"/>
    <col min="4" max="4" width="24.453125" style="873" customWidth="1"/>
    <col min="5" max="5" width="8.7265625" style="873"/>
    <col min="6" max="6" width="12.54296875" style="873" bestFit="1" customWidth="1"/>
    <col min="7" max="9" width="8.7265625" style="873"/>
    <col min="10" max="10" width="24" style="873" bestFit="1" customWidth="1"/>
    <col min="11" max="16384" width="8.7265625" style="873"/>
  </cols>
  <sheetData>
    <row r="1" spans="1:11" ht="28">
      <c r="A1" s="193" t="s">
        <v>3468</v>
      </c>
      <c r="B1" s="175"/>
    </row>
    <row r="2" spans="1:11" ht="15.5">
      <c r="A2" s="837" t="s">
        <v>3464</v>
      </c>
      <c r="B2" s="26"/>
    </row>
    <row r="3" spans="1:11" ht="15.5">
      <c r="A3" s="837" t="s">
        <v>3418</v>
      </c>
      <c r="B3" s="26"/>
    </row>
    <row r="4" spans="1:11" ht="15.5">
      <c r="A4" s="837" t="s">
        <v>2736</v>
      </c>
      <c r="B4" s="26"/>
    </row>
    <row r="5" spans="1:11" ht="15.5">
      <c r="A5" s="837" t="s">
        <v>2738</v>
      </c>
      <c r="B5" s="26"/>
    </row>
    <row r="6" spans="1:11" ht="15.5">
      <c r="A6" s="837" t="s">
        <v>2737</v>
      </c>
      <c r="B6" s="872"/>
    </row>
    <row r="7" spans="1:11" ht="62">
      <c r="A7" s="338" t="s">
        <v>3382</v>
      </c>
      <c r="B7" s="220" t="s">
        <v>3422</v>
      </c>
      <c r="C7" s="220" t="s">
        <v>3383</v>
      </c>
      <c r="D7" s="220" t="s">
        <v>3416</v>
      </c>
    </row>
    <row r="8" spans="1:11" ht="15.5">
      <c r="A8" s="275" t="s">
        <v>3342</v>
      </c>
      <c r="B8" s="230">
        <v>5536</v>
      </c>
      <c r="C8" s="230">
        <v>3</v>
      </c>
      <c r="D8" s="230">
        <v>5539</v>
      </c>
      <c r="K8" s="875"/>
    </row>
    <row r="9" spans="1:11" ht="15.5">
      <c r="A9" s="275" t="s">
        <v>3372</v>
      </c>
      <c r="B9" s="230">
        <v>9168</v>
      </c>
      <c r="C9" s="230">
        <v>216</v>
      </c>
      <c r="D9" s="230">
        <v>9384</v>
      </c>
      <c r="F9" s="876"/>
      <c r="K9" s="875"/>
    </row>
    <row r="10" spans="1:11" ht="15.5">
      <c r="A10" s="275" t="s">
        <v>3373</v>
      </c>
      <c r="B10" s="230">
        <v>10885</v>
      </c>
      <c r="C10" s="230">
        <v>911</v>
      </c>
      <c r="D10" s="230">
        <v>11796</v>
      </c>
    </row>
    <row r="11" spans="1:11" ht="15.5">
      <c r="A11" s="275" t="s">
        <v>3374</v>
      </c>
      <c r="B11" s="230"/>
      <c r="C11" s="230">
        <v>1479</v>
      </c>
      <c r="D11" s="230">
        <v>1479</v>
      </c>
    </row>
    <row r="12" spans="1:11" ht="15.5">
      <c r="A12" s="358" t="s">
        <v>3395</v>
      </c>
      <c r="B12" s="230"/>
      <c r="C12" s="230">
        <v>3859</v>
      </c>
      <c r="D12" s="230">
        <v>3859</v>
      </c>
    </row>
    <row r="13" spans="1:11" ht="15.5">
      <c r="A13" s="836" t="s">
        <v>3436</v>
      </c>
      <c r="B13" s="230"/>
      <c r="C13" s="230">
        <v>5522</v>
      </c>
      <c r="D13" s="230">
        <v>5522</v>
      </c>
    </row>
    <row r="14" spans="1:11" ht="18" customHeight="1">
      <c r="A14" s="276" t="s">
        <v>50</v>
      </c>
      <c r="B14" s="353">
        <v>25589</v>
      </c>
      <c r="C14" s="353">
        <v>11990</v>
      </c>
      <c r="D14" s="353">
        <v>37579</v>
      </c>
      <c r="F14" s="874"/>
    </row>
    <row r="16" spans="1:11" ht="12" customHeight="1">
      <c r="A16" s="900" t="s">
        <v>3421</v>
      </c>
    </row>
    <row r="17" spans="1:6" ht="19.149999999999999" customHeight="1">
      <c r="A17" s="877" t="s">
        <v>3419</v>
      </c>
    </row>
    <row r="18" spans="1:6" ht="19.5" customHeight="1">
      <c r="A18" s="877" t="s">
        <v>3420</v>
      </c>
    </row>
    <row r="19" spans="1:6" ht="18.75" customHeight="1">
      <c r="A19" s="67" t="s">
        <v>1</v>
      </c>
      <c r="B19" s="68" t="str">
        <f>Contents!$C$25</f>
        <v>24 Nov 2022</v>
      </c>
    </row>
    <row r="20" spans="1:6">
      <c r="A20" s="67" t="s">
        <v>2421</v>
      </c>
      <c r="B20" s="68" t="str">
        <f>Contents!$D$25</f>
        <v>22 Dec 2022</v>
      </c>
    </row>
    <row r="26" spans="1:6">
      <c r="F26" s="874"/>
    </row>
  </sheetData>
  <phoneticPr fontId="259" type="noConversion"/>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1"/>
  <sheetViews>
    <sheetView zoomScaleNormal="100" workbookViewId="0"/>
  </sheetViews>
  <sheetFormatPr defaultColWidth="9" defaultRowHeight="15.5"/>
  <cols>
    <col min="1" max="1" width="34.7265625" style="189" customWidth="1"/>
    <col min="2" max="2" width="144.1796875" style="189" customWidth="1"/>
    <col min="3" max="3" width="16.81640625" style="189" customWidth="1"/>
    <col min="4" max="4" width="18.1796875" style="189" customWidth="1"/>
    <col min="5" max="5" width="13.26953125" style="189" customWidth="1"/>
    <col min="6" max="9" width="9" style="189"/>
    <col min="10" max="10" width="22.54296875" style="189" bestFit="1" customWidth="1"/>
    <col min="11" max="16384" width="9" style="189"/>
  </cols>
  <sheetData>
    <row r="1" spans="1:5" ht="28">
      <c r="A1" s="193" t="s">
        <v>2701</v>
      </c>
    </row>
    <row r="2" spans="1:5">
      <c r="A2" s="189" t="s">
        <v>2232</v>
      </c>
      <c r="B2" s="832" t="s">
        <v>3432</v>
      </c>
    </row>
    <row r="3" spans="1:5" s="43" customFormat="1">
      <c r="A3" s="189" t="s">
        <v>2702</v>
      </c>
      <c r="B3" s="945" t="s">
        <v>3431</v>
      </c>
    </row>
    <row r="4" spans="1:5" s="43" customFormat="1">
      <c r="A4" s="189" t="s">
        <v>2703</v>
      </c>
      <c r="B4" s="191" t="s">
        <v>931</v>
      </c>
    </row>
    <row r="5" spans="1:5" s="43" customFormat="1" ht="28.5" customHeight="1">
      <c r="A5" s="194" t="s">
        <v>2234</v>
      </c>
      <c r="B5" s="195"/>
    </row>
    <row r="6" spans="1:5" ht="28.5" customHeight="1">
      <c r="A6" s="196" t="s">
        <v>2230</v>
      </c>
      <c r="B6" s="197" t="s">
        <v>2243</v>
      </c>
      <c r="C6" s="197" t="s">
        <v>1</v>
      </c>
      <c r="D6" s="197" t="s">
        <v>2</v>
      </c>
      <c r="E6" s="197" t="s">
        <v>2320</v>
      </c>
    </row>
    <row r="7" spans="1:5" ht="24" customHeight="1">
      <c r="A7" s="198" t="s">
        <v>2233</v>
      </c>
      <c r="B7" s="189" t="s">
        <v>2233</v>
      </c>
      <c r="C7" s="190"/>
      <c r="D7" s="190"/>
      <c r="E7" s="190"/>
    </row>
    <row r="8" spans="1:5">
      <c r="A8" s="198" t="s">
        <v>2455</v>
      </c>
      <c r="B8" s="189" t="s">
        <v>2455</v>
      </c>
      <c r="C8" s="190"/>
      <c r="D8" s="190"/>
      <c r="E8" s="190"/>
    </row>
    <row r="9" spans="1:5">
      <c r="A9" s="198" t="s">
        <v>2456</v>
      </c>
      <c r="B9" s="189" t="s">
        <v>2456</v>
      </c>
      <c r="C9" s="190"/>
      <c r="D9" s="190"/>
      <c r="E9" s="190"/>
    </row>
    <row r="10" spans="1:5">
      <c r="A10" s="198" t="s">
        <v>0</v>
      </c>
      <c r="B10" s="189" t="s">
        <v>0</v>
      </c>
      <c r="C10" s="190"/>
      <c r="D10" s="190"/>
      <c r="E10" s="190"/>
    </row>
    <row r="11" spans="1:5">
      <c r="A11" s="198" t="s">
        <v>2440</v>
      </c>
      <c r="B11" s="189" t="s">
        <v>2442</v>
      </c>
      <c r="C11" s="190"/>
      <c r="D11" s="190"/>
      <c r="E11" s="190"/>
    </row>
    <row r="12" spans="1:5">
      <c r="A12" s="198" t="s">
        <v>2441</v>
      </c>
      <c r="B12" s="189" t="s">
        <v>2541</v>
      </c>
      <c r="C12" s="190"/>
      <c r="D12" s="190"/>
      <c r="E12" s="190"/>
    </row>
    <row r="13" spans="1:5" ht="24" customHeight="1">
      <c r="A13" s="201" t="s">
        <v>2637</v>
      </c>
      <c r="C13" s="190"/>
      <c r="D13" s="190"/>
      <c r="E13" s="190"/>
    </row>
    <row r="14" spans="1:5">
      <c r="A14" s="198" t="s">
        <v>3</v>
      </c>
      <c r="B14" s="190" t="s">
        <v>2755</v>
      </c>
      <c r="C14" s="832" t="s">
        <v>3371</v>
      </c>
      <c r="D14" s="832" t="s">
        <v>3463</v>
      </c>
      <c r="E14" s="189" t="s">
        <v>2321</v>
      </c>
    </row>
    <row r="15" spans="1:5">
      <c r="A15" s="198" t="s">
        <v>4</v>
      </c>
      <c r="B15" s="189" t="s">
        <v>2753</v>
      </c>
      <c r="C15" s="832" t="s">
        <v>3371</v>
      </c>
      <c r="D15" s="832" t="s">
        <v>3463</v>
      </c>
      <c r="E15" s="189" t="s">
        <v>2321</v>
      </c>
    </row>
    <row r="16" spans="1:5">
      <c r="A16" s="198" t="s">
        <v>5</v>
      </c>
      <c r="B16" s="189" t="s">
        <v>2752</v>
      </c>
      <c r="C16" s="917" t="s">
        <v>2625</v>
      </c>
      <c r="D16" s="917" t="s">
        <v>117</v>
      </c>
      <c r="E16" s="189" t="s">
        <v>2321</v>
      </c>
    </row>
    <row r="17" spans="1:5">
      <c r="A17" s="198" t="s">
        <v>2476</v>
      </c>
      <c r="B17" s="189" t="s">
        <v>2343</v>
      </c>
      <c r="C17" s="832" t="s">
        <v>3371</v>
      </c>
      <c r="D17" s="832" t="s">
        <v>3463</v>
      </c>
      <c r="E17" s="189" t="s">
        <v>2321</v>
      </c>
    </row>
    <row r="18" spans="1:5">
      <c r="A18" s="198" t="s">
        <v>2698</v>
      </c>
      <c r="B18" s="189" t="s">
        <v>2699</v>
      </c>
      <c r="C18" s="832" t="s">
        <v>3371</v>
      </c>
      <c r="D18" s="832" t="s">
        <v>3463</v>
      </c>
      <c r="E18" s="189" t="s">
        <v>2321</v>
      </c>
    </row>
    <row r="19" spans="1:5" ht="24" customHeight="1">
      <c r="A19" s="201" t="s">
        <v>2705</v>
      </c>
      <c r="C19" s="917"/>
      <c r="D19" s="917"/>
    </row>
    <row r="20" spans="1:5">
      <c r="A20" s="198" t="s">
        <v>6</v>
      </c>
      <c r="B20" s="199" t="s">
        <v>2704</v>
      </c>
      <c r="C20" s="832" t="s">
        <v>3371</v>
      </c>
      <c r="D20" s="832" t="s">
        <v>3463</v>
      </c>
      <c r="E20" s="189" t="s">
        <v>2321</v>
      </c>
    </row>
    <row r="21" spans="1:5">
      <c r="A21" s="198" t="s">
        <v>7</v>
      </c>
      <c r="B21" s="199" t="s">
        <v>2526</v>
      </c>
      <c r="C21" s="832" t="s">
        <v>3371</v>
      </c>
      <c r="D21" s="832" t="s">
        <v>3478</v>
      </c>
      <c r="E21" s="189" t="s">
        <v>2321</v>
      </c>
    </row>
    <row r="22" spans="1:5">
      <c r="A22" s="198" t="s">
        <v>8</v>
      </c>
      <c r="B22" s="199" t="s">
        <v>2528</v>
      </c>
      <c r="C22" s="777" t="s">
        <v>3283</v>
      </c>
      <c r="D22" s="917" t="s">
        <v>117</v>
      </c>
      <c r="E22" s="189" t="s">
        <v>2321</v>
      </c>
    </row>
    <row r="23" spans="1:5">
      <c r="A23" s="198" t="s">
        <v>9</v>
      </c>
      <c r="B23" s="199" t="s">
        <v>2402</v>
      </c>
      <c r="C23" s="777" t="s">
        <v>3283</v>
      </c>
      <c r="D23" s="917" t="s">
        <v>117</v>
      </c>
      <c r="E23" s="189" t="s">
        <v>2321</v>
      </c>
    </row>
    <row r="24" spans="1:5">
      <c r="A24" s="198" t="s">
        <v>10</v>
      </c>
      <c r="B24" s="199" t="s">
        <v>2479</v>
      </c>
      <c r="C24" s="832" t="s">
        <v>3371</v>
      </c>
      <c r="D24" s="919" t="s">
        <v>3268</v>
      </c>
      <c r="E24" s="189" t="s">
        <v>2321</v>
      </c>
    </row>
    <row r="25" spans="1:5">
      <c r="A25" s="198" t="s">
        <v>3385</v>
      </c>
      <c r="B25" s="199" t="s">
        <v>3411</v>
      </c>
      <c r="C25" s="832" t="s">
        <v>3371</v>
      </c>
      <c r="D25" s="832" t="s">
        <v>3478</v>
      </c>
      <c r="E25" s="189" t="s">
        <v>2321</v>
      </c>
    </row>
    <row r="26" spans="1:5">
      <c r="A26" s="198" t="s">
        <v>11</v>
      </c>
      <c r="B26" s="200" t="s">
        <v>2529</v>
      </c>
      <c r="C26" s="777" t="s">
        <v>3283</v>
      </c>
      <c r="D26" s="917" t="s">
        <v>117</v>
      </c>
      <c r="E26" s="189" t="s">
        <v>2321</v>
      </c>
    </row>
    <row r="27" spans="1:5">
      <c r="A27" s="198" t="s">
        <v>12</v>
      </c>
      <c r="B27" s="200" t="s">
        <v>2403</v>
      </c>
      <c r="C27" s="777" t="s">
        <v>3283</v>
      </c>
      <c r="D27" s="917" t="s">
        <v>117</v>
      </c>
      <c r="E27" s="189" t="s">
        <v>2321</v>
      </c>
    </row>
    <row r="28" spans="1:5">
      <c r="A28" s="198" t="s">
        <v>13</v>
      </c>
      <c r="B28" s="200" t="s">
        <v>2478</v>
      </c>
      <c r="C28" s="832" t="s">
        <v>3371</v>
      </c>
      <c r="D28" s="919" t="s">
        <v>3268</v>
      </c>
      <c r="E28" s="189" t="s">
        <v>2321</v>
      </c>
    </row>
    <row r="29" spans="1:5">
      <c r="A29" s="198" t="s">
        <v>3386</v>
      </c>
      <c r="B29" s="200" t="s">
        <v>3412</v>
      </c>
      <c r="C29" s="832" t="s">
        <v>3371</v>
      </c>
      <c r="D29" s="832" t="s">
        <v>3478</v>
      </c>
      <c r="E29" s="189" t="s">
        <v>2321</v>
      </c>
    </row>
    <row r="30" spans="1:5" s="202" customFormat="1" ht="24" customHeight="1">
      <c r="A30" s="201" t="s">
        <v>2707</v>
      </c>
      <c r="C30" s="918"/>
      <c r="D30" s="918"/>
    </row>
    <row r="31" spans="1:5">
      <c r="A31" s="198" t="s">
        <v>14</v>
      </c>
      <c r="B31" s="199" t="s">
        <v>2706</v>
      </c>
      <c r="C31" s="832" t="s">
        <v>3371</v>
      </c>
      <c r="D31" s="832" t="s">
        <v>3463</v>
      </c>
      <c r="E31" s="189" t="s">
        <v>2321</v>
      </c>
    </row>
    <row r="32" spans="1:5">
      <c r="A32" s="198" t="s">
        <v>15</v>
      </c>
      <c r="B32" s="200" t="s">
        <v>2344</v>
      </c>
      <c r="C32" s="832" t="s">
        <v>3371</v>
      </c>
      <c r="D32" s="832" t="s">
        <v>3463</v>
      </c>
      <c r="E32" s="189" t="s">
        <v>2321</v>
      </c>
    </row>
    <row r="33" spans="1:5">
      <c r="A33" s="198" t="s">
        <v>2480</v>
      </c>
      <c r="B33" s="200" t="s">
        <v>2241</v>
      </c>
      <c r="C33" s="832" t="s">
        <v>3371</v>
      </c>
      <c r="D33" s="832" t="s">
        <v>3463</v>
      </c>
      <c r="E33" s="189" t="s">
        <v>2321</v>
      </c>
    </row>
    <row r="34" spans="1:5">
      <c r="A34" s="198" t="s">
        <v>16</v>
      </c>
      <c r="B34" s="200" t="s">
        <v>2235</v>
      </c>
      <c r="C34" s="832" t="s">
        <v>3371</v>
      </c>
      <c r="D34" s="832" t="s">
        <v>3463</v>
      </c>
      <c r="E34" s="189" t="s">
        <v>2321</v>
      </c>
    </row>
    <row r="35" spans="1:5">
      <c r="A35" s="198" t="s">
        <v>2481</v>
      </c>
      <c r="B35" s="200" t="s">
        <v>2671</v>
      </c>
      <c r="C35" s="832" t="s">
        <v>3371</v>
      </c>
      <c r="D35" s="832" t="s">
        <v>3463</v>
      </c>
      <c r="E35" s="189" t="s">
        <v>2321</v>
      </c>
    </row>
    <row r="36" spans="1:5">
      <c r="A36" s="198" t="s">
        <v>2482</v>
      </c>
      <c r="B36" s="200" t="s">
        <v>2236</v>
      </c>
      <c r="C36" s="832" t="s">
        <v>3371</v>
      </c>
      <c r="D36" s="832" t="s">
        <v>3463</v>
      </c>
      <c r="E36" s="189" t="s">
        <v>2321</v>
      </c>
    </row>
    <row r="37" spans="1:5" ht="24" customHeight="1">
      <c r="A37" s="201" t="s">
        <v>2709</v>
      </c>
      <c r="B37" s="200"/>
      <c r="C37" s="832" t="s">
        <v>3371</v>
      </c>
      <c r="D37" s="832" t="s">
        <v>3463</v>
      </c>
    </row>
    <row r="38" spans="1:5">
      <c r="A38" s="198" t="s">
        <v>2488</v>
      </c>
      <c r="B38" s="199" t="s">
        <v>2708</v>
      </c>
      <c r="C38" s="832" t="s">
        <v>3371</v>
      </c>
      <c r="D38" s="832" t="s">
        <v>3463</v>
      </c>
      <c r="E38" s="189" t="s">
        <v>2321</v>
      </c>
    </row>
    <row r="39" spans="1:5">
      <c r="A39" s="198" t="s">
        <v>2489</v>
      </c>
      <c r="B39" s="189" t="s">
        <v>2239</v>
      </c>
      <c r="C39" s="832" t="s">
        <v>3371</v>
      </c>
      <c r="D39" s="832" t="s">
        <v>3463</v>
      </c>
      <c r="E39" s="189" t="s">
        <v>2321</v>
      </c>
    </row>
    <row r="40" spans="1:5">
      <c r="A40" s="198" t="s">
        <v>2490</v>
      </c>
      <c r="B40" s="189" t="s">
        <v>2240</v>
      </c>
      <c r="C40" s="832" t="s">
        <v>3371</v>
      </c>
      <c r="D40" s="832" t="s">
        <v>3463</v>
      </c>
      <c r="E40" s="189" t="s">
        <v>2321</v>
      </c>
    </row>
    <row r="41" spans="1:5">
      <c r="A41" s="198" t="s">
        <v>2491</v>
      </c>
      <c r="B41" s="189" t="s">
        <v>2237</v>
      </c>
      <c r="C41" s="832" t="s">
        <v>3371</v>
      </c>
      <c r="D41" s="832" t="s">
        <v>3463</v>
      </c>
      <c r="E41" s="189" t="s">
        <v>2321</v>
      </c>
    </row>
    <row r="42" spans="1:5">
      <c r="A42" s="198" t="s">
        <v>2492</v>
      </c>
      <c r="B42" s="189" t="s">
        <v>2238</v>
      </c>
      <c r="C42" s="832" t="s">
        <v>3371</v>
      </c>
      <c r="D42" s="832" t="s">
        <v>3463</v>
      </c>
      <c r="E42" s="189" t="s">
        <v>2321</v>
      </c>
    </row>
    <row r="43" spans="1:5" ht="24" customHeight="1">
      <c r="A43" s="201" t="s">
        <v>2711</v>
      </c>
      <c r="C43" s="917"/>
      <c r="D43" s="917"/>
    </row>
    <row r="44" spans="1:5">
      <c r="A44" s="198" t="s">
        <v>2494</v>
      </c>
      <c r="B44" s="190" t="s">
        <v>2710</v>
      </c>
      <c r="C44" s="917" t="s">
        <v>2666</v>
      </c>
      <c r="D44" s="917" t="s">
        <v>2404</v>
      </c>
      <c r="E44" s="189" t="s">
        <v>2321</v>
      </c>
    </row>
    <row r="45" spans="1:5">
      <c r="A45" s="198" t="s">
        <v>2495</v>
      </c>
      <c r="B45" s="189" t="s">
        <v>2242</v>
      </c>
      <c r="C45" s="832" t="s">
        <v>3371</v>
      </c>
      <c r="D45" s="919" t="s">
        <v>3268</v>
      </c>
      <c r="E45" s="189" t="s">
        <v>2321</v>
      </c>
    </row>
    <row r="46" spans="1:5">
      <c r="A46" s="198" t="s">
        <v>2496</v>
      </c>
      <c r="B46" s="189" t="s">
        <v>2471</v>
      </c>
      <c r="C46" s="917" t="s">
        <v>2590</v>
      </c>
      <c r="D46" s="917" t="s">
        <v>2404</v>
      </c>
      <c r="E46" s="189" t="s">
        <v>2321</v>
      </c>
    </row>
    <row r="47" spans="1:5">
      <c r="A47" s="198" t="s">
        <v>2497</v>
      </c>
      <c r="B47" s="189" t="s">
        <v>2509</v>
      </c>
      <c r="C47" s="917" t="s">
        <v>2477</v>
      </c>
      <c r="D47" s="917" t="s">
        <v>2404</v>
      </c>
      <c r="E47" s="189" t="s">
        <v>2321</v>
      </c>
    </row>
    <row r="48" spans="1:5">
      <c r="A48" s="198" t="s">
        <v>2532</v>
      </c>
      <c r="B48" s="831" t="s">
        <v>3335</v>
      </c>
      <c r="C48" s="917" t="s">
        <v>2666</v>
      </c>
      <c r="D48" s="917" t="s">
        <v>2404</v>
      </c>
      <c r="E48" s="189" t="s">
        <v>2321</v>
      </c>
    </row>
    <row r="49" spans="1:5" ht="24" customHeight="1">
      <c r="A49" s="201" t="s">
        <v>2638</v>
      </c>
      <c r="C49" s="917"/>
      <c r="D49" s="917"/>
    </row>
    <row r="50" spans="1:5">
      <c r="A50" s="198" t="s">
        <v>2498</v>
      </c>
      <c r="B50" s="190" t="s">
        <v>2712</v>
      </c>
      <c r="C50" s="832" t="s">
        <v>3338</v>
      </c>
      <c r="D50" s="919" t="s">
        <v>3268</v>
      </c>
      <c r="E50" s="189" t="s">
        <v>2321</v>
      </c>
    </row>
    <row r="51" spans="1:5">
      <c r="A51" s="198" t="s">
        <v>2499</v>
      </c>
      <c r="B51" s="189" t="s">
        <v>2527</v>
      </c>
      <c r="C51" s="917" t="s">
        <v>2535</v>
      </c>
      <c r="D51" s="917" t="s">
        <v>2404</v>
      </c>
      <c r="E51" s="189" t="s">
        <v>2321</v>
      </c>
    </row>
    <row r="52" spans="1:5">
      <c r="A52" s="198" t="s">
        <v>2500</v>
      </c>
      <c r="B52" s="189" t="s">
        <v>2425</v>
      </c>
      <c r="C52" s="917" t="s">
        <v>2535</v>
      </c>
      <c r="D52" s="917" t="s">
        <v>2404</v>
      </c>
      <c r="E52" s="189" t="s">
        <v>2321</v>
      </c>
    </row>
    <row r="53" spans="1:5">
      <c r="A53" s="198" t="s">
        <v>2533</v>
      </c>
      <c r="B53" s="189" t="s">
        <v>2534</v>
      </c>
      <c r="C53" s="832" t="s">
        <v>3338</v>
      </c>
      <c r="D53" s="919" t="s">
        <v>3268</v>
      </c>
      <c r="E53" s="189" t="s">
        <v>2321</v>
      </c>
    </row>
    <row r="54" spans="1:5">
      <c r="A54" s="198" t="s">
        <v>2550</v>
      </c>
      <c r="B54" s="189" t="s">
        <v>2597</v>
      </c>
      <c r="C54" s="917" t="s">
        <v>2535</v>
      </c>
      <c r="D54" s="917" t="s">
        <v>2404</v>
      </c>
      <c r="E54" s="189" t="s">
        <v>2321</v>
      </c>
    </row>
    <row r="55" spans="1:5">
      <c r="A55" s="198" t="s">
        <v>2551</v>
      </c>
      <c r="B55" s="189" t="s">
        <v>2596</v>
      </c>
      <c r="C55" s="832" t="s">
        <v>3338</v>
      </c>
      <c r="D55" s="919" t="s">
        <v>3268</v>
      </c>
      <c r="E55" s="189" t="s">
        <v>2321</v>
      </c>
    </row>
    <row r="56" spans="1:5" ht="24" customHeight="1">
      <c r="A56" s="201" t="s">
        <v>2714</v>
      </c>
      <c r="C56" s="917"/>
      <c r="D56" s="917"/>
    </row>
    <row r="57" spans="1:5">
      <c r="A57" s="198" t="s">
        <v>2484</v>
      </c>
      <c r="B57" s="190" t="s">
        <v>2713</v>
      </c>
      <c r="C57" s="832" t="s">
        <v>3371</v>
      </c>
      <c r="D57" s="832" t="s">
        <v>3463</v>
      </c>
      <c r="E57" s="189" t="s">
        <v>2321</v>
      </c>
    </row>
    <row r="58" spans="1:5" ht="13.9" customHeight="1">
      <c r="A58" s="198" t="s">
        <v>2485</v>
      </c>
      <c r="B58" s="189" t="s">
        <v>2426</v>
      </c>
      <c r="C58" s="832" t="s">
        <v>3371</v>
      </c>
      <c r="D58" s="832" t="s">
        <v>3463</v>
      </c>
      <c r="E58" s="189" t="s">
        <v>2321</v>
      </c>
    </row>
    <row r="59" spans="1:5" ht="13.9" customHeight="1">
      <c r="A59" s="198" t="s">
        <v>2486</v>
      </c>
      <c r="B59" s="189" t="s">
        <v>2700</v>
      </c>
      <c r="C59" s="832" t="s">
        <v>3371</v>
      </c>
      <c r="D59" s="832" t="s">
        <v>3463</v>
      </c>
      <c r="E59" s="189" t="s">
        <v>2321</v>
      </c>
    </row>
    <row r="60" spans="1:5">
      <c r="A60" s="198" t="s">
        <v>2487</v>
      </c>
      <c r="B60" s="190" t="s">
        <v>2483</v>
      </c>
      <c r="C60" s="832" t="s">
        <v>3371</v>
      </c>
      <c r="D60" s="832" t="s">
        <v>3463</v>
      </c>
      <c r="E60" s="189" t="s">
        <v>2321</v>
      </c>
    </row>
    <row r="61" spans="1:5" ht="37.15" customHeight="1"/>
  </sheetData>
  <phoneticPr fontId="259"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8" location="T4.1!A1" display="Table 4.1" xr:uid="{00000000-0004-0000-0100-000009000000}"/>
    <hyperlink ref="A41" location="T4.4!A1" display="Table 4.4" xr:uid="{00000000-0004-0000-0100-00000A000000}"/>
    <hyperlink ref="A42" location="T4.5!A1" display="Table 4.5" xr:uid="{00000000-0004-0000-0100-00000B000000}"/>
    <hyperlink ref="A39" location="T4.2!A1" display="Table 4.2" xr:uid="{00000000-0004-0000-0100-00000D000000}"/>
    <hyperlink ref="A40" location="T4.3!A1" display="Table 4.3" xr:uid="{00000000-0004-0000-0100-00000E000000}"/>
    <hyperlink ref="A20" location="T2.1!A1" display="Table 2.1" xr:uid="{00000000-0004-0000-0100-00000F000000}"/>
    <hyperlink ref="A44" location="T5.1!A1" display="Table 5.1" xr:uid="{00000000-0004-0000-0100-000010000000}"/>
    <hyperlink ref="A46" location="T5.3!A1" display="Table 5.3" xr:uid="{00000000-0004-0000-0100-000011000000}"/>
    <hyperlink ref="A45" location="T5.2!A1" display="Table 5.2" xr:uid="{00000000-0004-0000-0100-000012000000}"/>
    <hyperlink ref="A50" location="T6.1!A1" display="Table 6.1" xr:uid="{00000000-0004-0000-0100-000013000000}"/>
    <hyperlink ref="A51" location="T6.2!A1" display="Table 6.2" xr:uid="{00000000-0004-0000-0100-000014000000}"/>
    <hyperlink ref="A57" location="T7.1!A1" display="Table 7.1" xr:uid="{00000000-0004-0000-0100-000016000000}"/>
    <hyperlink ref="A58" location="T7.2!A1" display="Table 7.2" xr:uid="{00000000-0004-0000-0100-000017000000}"/>
    <hyperlink ref="A59" location="T7.3!A1" display="Table 7.3" xr:uid="{00000000-0004-0000-0100-000018000000}"/>
    <hyperlink ref="A60"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2" location="T6.3!A1" display="Table 6.3" xr:uid="{00000000-0004-0000-0100-00001F000000}"/>
    <hyperlink ref="A23" location="T2.4!A1" display="Table 2.4" xr:uid="{00000000-0004-0000-0100-000020000000}"/>
    <hyperlink ref="A27" location="T2.7!A1" display="Table 2.7" xr:uid="{00000000-0004-0000-0100-000021000000}"/>
    <hyperlink ref="A47"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3" location="T6.4!A1" display="Table 6.4" xr:uid="{EE27CDED-35AD-4F32-9A52-431D6AA9F833}"/>
    <hyperlink ref="A54:A55" location="T6.3!A1" display="Table 6.3" xr:uid="{47AA5240-67AD-40D5-9E5F-88A6B212952C}"/>
    <hyperlink ref="A54" location="T6.5!A1" display="Table 6.5" xr:uid="{3E505012-79FB-433D-9F3B-739D01027A06}"/>
    <hyperlink ref="A55" location="T6.6!A1" display="Table 6.6" xr:uid="{D7DDC449-980F-4A4B-A6B6-A2821CEA580C}"/>
    <hyperlink ref="A48"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8"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D32" sqref="D32"/>
      <selection pane="bottomLeft"/>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36328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3" t="s">
        <v>3241</v>
      </c>
      <c r="B1" s="116"/>
      <c r="C1" s="116"/>
      <c r="D1" s="116"/>
      <c r="E1" s="117"/>
      <c r="G1" s="48"/>
      <c r="I1" s="48"/>
      <c r="J1" s="48"/>
      <c r="K1" s="48"/>
      <c r="L1" s="48"/>
      <c r="M1" s="48"/>
      <c r="N1" s="48"/>
    </row>
    <row r="2" spans="1:14" s="2" customFormat="1" ht="15.5">
      <c r="A2" s="333" t="s">
        <v>2870</v>
      </c>
      <c r="B2" s="26"/>
      <c r="C2" s="26"/>
      <c r="D2" s="26"/>
      <c r="E2" s="219"/>
      <c r="F2" s="219"/>
      <c r="G2" s="219"/>
      <c r="H2" s="219"/>
      <c r="I2" s="219"/>
      <c r="J2" s="219"/>
    </row>
    <row r="3" spans="1:14" s="2" customFormat="1" ht="15.5">
      <c r="A3" s="333" t="s">
        <v>2871</v>
      </c>
      <c r="B3" s="26"/>
      <c r="C3" s="26"/>
      <c r="D3" s="26"/>
      <c r="E3" s="219"/>
      <c r="F3" s="219"/>
      <c r="G3" s="219"/>
      <c r="H3" s="219"/>
      <c r="I3" s="219"/>
      <c r="J3" s="219"/>
    </row>
    <row r="4" spans="1:14" s="2" customFormat="1" ht="15.5">
      <c r="A4" s="218" t="s">
        <v>2736</v>
      </c>
      <c r="B4" s="26"/>
      <c r="C4" s="26"/>
      <c r="D4" s="26"/>
      <c r="E4" s="219"/>
      <c r="F4" s="219"/>
      <c r="G4" s="219"/>
      <c r="H4" s="219"/>
      <c r="I4" s="219"/>
      <c r="J4" s="219"/>
    </row>
    <row r="5" spans="1:14" s="2" customFormat="1" ht="15.5">
      <c r="A5" s="218" t="s">
        <v>2738</v>
      </c>
      <c r="B5" s="26"/>
      <c r="C5" s="26"/>
      <c r="D5" s="26"/>
      <c r="E5" s="219"/>
      <c r="F5" s="219"/>
      <c r="G5" s="219"/>
      <c r="H5" s="219"/>
      <c r="I5" s="219"/>
      <c r="J5" s="219"/>
    </row>
    <row r="6" spans="1:14" s="2" customFormat="1" ht="15.5">
      <c r="A6" s="218" t="s">
        <v>2737</v>
      </c>
      <c r="B6" s="26"/>
      <c r="C6" s="26"/>
      <c r="D6" s="26"/>
      <c r="E6" s="219"/>
      <c r="F6" s="219"/>
      <c r="G6" s="219"/>
      <c r="H6" s="219"/>
      <c r="I6" s="219"/>
      <c r="J6" s="219"/>
    </row>
    <row r="7" spans="1:14" ht="54" customHeight="1">
      <c r="A7" s="368" t="s">
        <v>2872</v>
      </c>
      <c r="B7" s="369" t="s">
        <v>2873</v>
      </c>
      <c r="C7" s="366" t="s">
        <v>2831</v>
      </c>
      <c r="D7" s="232" t="s">
        <v>2832</v>
      </c>
      <c r="E7" s="369" t="s">
        <v>113</v>
      </c>
      <c r="F7" s="232" t="s">
        <v>2265</v>
      </c>
      <c r="G7" s="367" t="s">
        <v>116</v>
      </c>
      <c r="I7" s="48"/>
      <c r="J7" s="48"/>
      <c r="K7" s="48"/>
      <c r="L7" s="48"/>
      <c r="M7" s="48"/>
      <c r="N7" s="48"/>
    </row>
    <row r="8" spans="1:14" ht="23.25" customHeight="1">
      <c r="A8" s="370" t="s">
        <v>59</v>
      </c>
      <c r="B8" s="353"/>
      <c r="C8" s="353"/>
      <c r="D8" s="353"/>
      <c r="E8" s="353">
        <v>476242</v>
      </c>
      <c r="F8" s="353">
        <v>476242</v>
      </c>
      <c r="G8" s="384">
        <v>22.6</v>
      </c>
      <c r="H8" s="127"/>
      <c r="I8" s="72"/>
      <c r="J8" s="72"/>
      <c r="K8" s="72"/>
      <c r="L8" s="72"/>
      <c r="M8" s="72"/>
      <c r="N8" s="72"/>
    </row>
    <row r="9" spans="1:14" ht="15.5">
      <c r="A9" s="235" t="s">
        <v>118</v>
      </c>
      <c r="B9" s="229"/>
      <c r="C9" s="229"/>
      <c r="D9" s="229"/>
      <c r="E9" s="229">
        <v>4698</v>
      </c>
      <c r="F9" s="230">
        <v>4698</v>
      </c>
      <c r="G9" s="385">
        <v>0.2</v>
      </c>
      <c r="H9" s="127"/>
      <c r="I9" s="72"/>
      <c r="J9" s="72"/>
      <c r="K9" s="72"/>
      <c r="L9" s="72"/>
      <c r="M9" s="72"/>
      <c r="N9" s="48"/>
    </row>
    <row r="10" spans="1:14" ht="15.5">
      <c r="A10" s="235" t="s">
        <v>119</v>
      </c>
      <c r="B10" s="229"/>
      <c r="C10" s="229"/>
      <c r="D10" s="229"/>
      <c r="E10" s="229">
        <v>24</v>
      </c>
      <c r="F10" s="230">
        <v>24</v>
      </c>
      <c r="G10" s="385">
        <v>0</v>
      </c>
      <c r="H10" s="127"/>
      <c r="I10" s="72"/>
      <c r="J10" s="72"/>
      <c r="K10" s="72"/>
      <c r="L10" s="72"/>
      <c r="M10" s="72"/>
      <c r="N10" s="48"/>
    </row>
    <row r="11" spans="1:14" ht="13.5" customHeight="1">
      <c r="A11" s="235" t="s">
        <v>120</v>
      </c>
      <c r="B11" s="229"/>
      <c r="C11" s="229"/>
      <c r="D11" s="229"/>
      <c r="E11" s="229">
        <v>450</v>
      </c>
      <c r="F11" s="230">
        <v>450</v>
      </c>
      <c r="G11" s="385">
        <v>0</v>
      </c>
      <c r="H11" s="127"/>
      <c r="I11" s="72"/>
      <c r="J11" s="72"/>
      <c r="K11" s="72"/>
      <c r="L11" s="72"/>
      <c r="M11" s="72"/>
      <c r="N11" s="48"/>
    </row>
    <row r="12" spans="1:14" ht="13.5" customHeight="1">
      <c r="A12" s="235" t="s">
        <v>121</v>
      </c>
      <c r="B12" s="229"/>
      <c r="C12" s="229"/>
      <c r="D12" s="229"/>
      <c r="E12" s="229">
        <v>471070</v>
      </c>
      <c r="F12" s="230">
        <v>471070</v>
      </c>
      <c r="G12" s="385">
        <v>22.3</v>
      </c>
      <c r="H12" s="127"/>
      <c r="I12" s="72"/>
      <c r="J12" s="72"/>
      <c r="K12" s="72"/>
      <c r="L12" s="72"/>
      <c r="M12" s="72"/>
      <c r="N12" s="48"/>
    </row>
    <row r="13" spans="1:14" ht="23.25" customHeight="1">
      <c r="A13" s="329" t="s">
        <v>101</v>
      </c>
      <c r="B13" s="371">
        <v>535129</v>
      </c>
      <c r="C13" s="371">
        <v>187864</v>
      </c>
      <c r="D13" s="371">
        <v>28427</v>
      </c>
      <c r="E13" s="371">
        <v>17906</v>
      </c>
      <c r="F13" s="371">
        <v>740899</v>
      </c>
      <c r="G13" s="384">
        <v>35.1</v>
      </c>
      <c r="H13" s="127"/>
      <c r="I13" s="72"/>
      <c r="J13" s="72"/>
      <c r="K13" s="72"/>
      <c r="L13" s="72"/>
      <c r="M13" s="72"/>
      <c r="N13" s="48"/>
    </row>
    <row r="14" spans="1:14" ht="15.5">
      <c r="A14" s="372" t="s">
        <v>122</v>
      </c>
      <c r="B14" s="373">
        <v>293582</v>
      </c>
      <c r="C14" s="373">
        <v>175556</v>
      </c>
      <c r="D14" s="373">
        <v>28335</v>
      </c>
      <c r="E14" s="373">
        <v>17838</v>
      </c>
      <c r="F14" s="373">
        <v>486976</v>
      </c>
      <c r="G14" s="385">
        <v>23.1</v>
      </c>
      <c r="H14" s="127"/>
      <c r="I14" s="72"/>
      <c r="J14" s="72"/>
      <c r="K14" s="72"/>
      <c r="L14" s="72"/>
      <c r="M14" s="72"/>
      <c r="N14" s="48"/>
    </row>
    <row r="15" spans="1:14" ht="15.5">
      <c r="A15" s="374" t="s">
        <v>123</v>
      </c>
      <c r="B15" s="373">
        <v>238888</v>
      </c>
      <c r="C15" s="373">
        <v>11025</v>
      </c>
      <c r="D15" s="373">
        <v>60</v>
      </c>
      <c r="E15" s="373">
        <v>68</v>
      </c>
      <c r="F15" s="373">
        <v>249981</v>
      </c>
      <c r="G15" s="385">
        <v>11.8</v>
      </c>
      <c r="H15" s="127"/>
      <c r="I15" s="72"/>
      <c r="J15" s="72"/>
      <c r="K15" s="72"/>
      <c r="L15" s="72"/>
      <c r="M15" s="72"/>
      <c r="N15" s="48"/>
    </row>
    <row r="16" spans="1:14" ht="15.5">
      <c r="A16" s="372" t="s">
        <v>124</v>
      </c>
      <c r="B16" s="373">
        <v>2626</v>
      </c>
      <c r="C16" s="373">
        <v>1247</v>
      </c>
      <c r="D16" s="373">
        <v>2</v>
      </c>
      <c r="E16" s="373">
        <v>0</v>
      </c>
      <c r="F16" s="373">
        <v>3873</v>
      </c>
      <c r="G16" s="385">
        <v>0.2</v>
      </c>
      <c r="H16" s="127"/>
      <c r="I16" s="72"/>
      <c r="J16" s="72"/>
      <c r="K16" s="72"/>
      <c r="L16" s="72"/>
      <c r="M16" s="72"/>
      <c r="N16" s="48"/>
    </row>
    <row r="17" spans="1:14" ht="15.5">
      <c r="A17" s="372" t="s">
        <v>2267</v>
      </c>
      <c r="B17" s="373">
        <v>33</v>
      </c>
      <c r="C17" s="373">
        <v>36</v>
      </c>
      <c r="D17" s="373">
        <v>30</v>
      </c>
      <c r="E17" s="373">
        <v>0</v>
      </c>
      <c r="F17" s="373">
        <v>69</v>
      </c>
      <c r="G17" s="385">
        <v>0</v>
      </c>
      <c r="H17" s="127"/>
      <c r="I17" s="72"/>
      <c r="J17" s="72"/>
      <c r="K17" s="72"/>
      <c r="L17" s="72"/>
      <c r="M17" s="72"/>
      <c r="N17" s="48"/>
    </row>
    <row r="18" spans="1:14" ht="23.25" customHeight="1">
      <c r="A18" s="329" t="s">
        <v>72</v>
      </c>
      <c r="B18" s="371">
        <v>242259</v>
      </c>
      <c r="C18" s="371">
        <v>223388</v>
      </c>
      <c r="D18" s="371">
        <v>37275</v>
      </c>
      <c r="E18" s="371">
        <v>46067</v>
      </c>
      <c r="F18" s="371">
        <v>511714</v>
      </c>
      <c r="G18" s="384">
        <v>24.3</v>
      </c>
      <c r="H18" s="127"/>
      <c r="I18" s="72"/>
      <c r="J18" s="72"/>
      <c r="K18" s="72"/>
      <c r="L18" s="72"/>
      <c r="M18" s="72"/>
      <c r="N18" s="48"/>
    </row>
    <row r="19" spans="1:14" ht="15.5">
      <c r="A19" s="372" t="s">
        <v>125</v>
      </c>
      <c r="B19" s="373">
        <v>77117</v>
      </c>
      <c r="C19" s="373">
        <v>106023</v>
      </c>
      <c r="D19" s="373">
        <v>18853</v>
      </c>
      <c r="E19" s="373">
        <v>9833</v>
      </c>
      <c r="F19" s="373">
        <v>192973</v>
      </c>
      <c r="G19" s="385">
        <v>9.1</v>
      </c>
      <c r="H19" s="127"/>
      <c r="I19" s="72"/>
      <c r="J19" s="72"/>
      <c r="K19" s="72"/>
      <c r="L19" s="72"/>
      <c r="M19" s="72"/>
      <c r="N19" s="48"/>
    </row>
    <row r="20" spans="1:14" ht="13.5" customHeight="1">
      <c r="A20" s="372" t="s">
        <v>2379</v>
      </c>
      <c r="B20" s="373">
        <v>141458</v>
      </c>
      <c r="C20" s="373">
        <v>106487</v>
      </c>
      <c r="D20" s="373">
        <v>16243</v>
      </c>
      <c r="E20" s="373">
        <v>30799</v>
      </c>
      <c r="F20" s="373">
        <v>278744</v>
      </c>
      <c r="G20" s="385">
        <v>13.2</v>
      </c>
      <c r="H20" s="127"/>
      <c r="I20" s="72"/>
      <c r="J20" s="72"/>
      <c r="K20" s="72"/>
      <c r="L20" s="72"/>
      <c r="M20" s="72"/>
      <c r="N20" s="48"/>
    </row>
    <row r="21" spans="1:14" ht="15.5">
      <c r="A21" s="372" t="s">
        <v>126</v>
      </c>
      <c r="B21" s="373">
        <v>131</v>
      </c>
      <c r="C21" s="373">
        <v>42</v>
      </c>
      <c r="D21" s="373">
        <v>6</v>
      </c>
      <c r="E21" s="373">
        <v>63</v>
      </c>
      <c r="F21" s="373">
        <v>236</v>
      </c>
      <c r="G21" s="385">
        <v>0</v>
      </c>
      <c r="H21" s="127"/>
      <c r="I21" s="72"/>
      <c r="J21" s="72"/>
      <c r="K21" s="72"/>
      <c r="L21" s="72"/>
      <c r="M21" s="72"/>
      <c r="N21" s="48"/>
    </row>
    <row r="22" spans="1:14" ht="15.5">
      <c r="A22" s="372" t="s">
        <v>102</v>
      </c>
      <c r="B22" s="373">
        <v>23553</v>
      </c>
      <c r="C22" s="373">
        <v>10836</v>
      </c>
      <c r="D22" s="373">
        <v>2173</v>
      </c>
      <c r="E22" s="373">
        <v>5372</v>
      </c>
      <c r="F22" s="373">
        <v>39761</v>
      </c>
      <c r="G22" s="385">
        <v>1.9</v>
      </c>
      <c r="H22" s="127"/>
      <c r="I22" s="72"/>
      <c r="J22" s="72"/>
      <c r="K22" s="72"/>
      <c r="L22" s="72"/>
      <c r="M22" s="72"/>
      <c r="N22" s="48"/>
    </row>
    <row r="23" spans="1:14" ht="23.25" customHeight="1">
      <c r="A23" s="329" t="s">
        <v>77</v>
      </c>
      <c r="B23" s="353"/>
      <c r="C23" s="353"/>
      <c r="D23" s="353"/>
      <c r="E23" s="352">
        <v>9</v>
      </c>
      <c r="F23" s="353">
        <v>9</v>
      </c>
      <c r="G23" s="384">
        <v>0</v>
      </c>
      <c r="H23" s="127"/>
      <c r="I23" s="72"/>
      <c r="J23" s="72"/>
      <c r="K23" s="72"/>
      <c r="L23" s="72"/>
      <c r="M23" s="72"/>
      <c r="N23" s="48"/>
    </row>
    <row r="24" spans="1:14" ht="15.5">
      <c r="A24" s="372" t="s">
        <v>127</v>
      </c>
      <c r="B24" s="229"/>
      <c r="C24" s="229"/>
      <c r="D24" s="229"/>
      <c r="E24" s="229">
        <v>6</v>
      </c>
      <c r="F24" s="230">
        <v>6</v>
      </c>
      <c r="G24" s="385">
        <v>0</v>
      </c>
      <c r="H24" s="127"/>
      <c r="I24" s="72"/>
      <c r="J24" s="72"/>
      <c r="K24" s="72"/>
      <c r="L24" s="72"/>
      <c r="M24" s="72"/>
      <c r="N24" s="48"/>
    </row>
    <row r="25" spans="1:14" ht="15.5">
      <c r="A25" s="372" t="s">
        <v>128</v>
      </c>
      <c r="B25" s="229"/>
      <c r="C25" s="229"/>
      <c r="D25" s="229"/>
      <c r="E25" s="229">
        <v>3</v>
      </c>
      <c r="F25" s="230">
        <v>3</v>
      </c>
      <c r="G25" s="385">
        <v>0</v>
      </c>
      <c r="H25" s="127"/>
      <c r="I25" s="72"/>
      <c r="J25" s="72"/>
      <c r="K25" s="72"/>
      <c r="L25" s="72"/>
      <c r="M25" s="72"/>
      <c r="N25" s="48"/>
    </row>
    <row r="26" spans="1:14" ht="15.5">
      <c r="A26" s="372" t="s">
        <v>129</v>
      </c>
      <c r="B26" s="229"/>
      <c r="C26" s="229"/>
      <c r="D26" s="229"/>
      <c r="E26" s="229">
        <v>0</v>
      </c>
      <c r="F26" s="230">
        <v>0</v>
      </c>
      <c r="G26" s="385">
        <v>0</v>
      </c>
      <c r="H26" s="127"/>
      <c r="I26" s="72"/>
      <c r="J26" s="72"/>
      <c r="K26" s="72"/>
      <c r="L26" s="72"/>
      <c r="M26" s="72"/>
      <c r="N26" s="48"/>
    </row>
    <row r="27" spans="1:14" ht="15.5">
      <c r="A27" s="372" t="s">
        <v>130</v>
      </c>
      <c r="B27" s="229"/>
      <c r="C27" s="229"/>
      <c r="D27" s="229"/>
      <c r="E27" s="229">
        <v>0</v>
      </c>
      <c r="F27" s="230">
        <v>0</v>
      </c>
      <c r="G27" s="385">
        <v>0</v>
      </c>
      <c r="H27" s="127"/>
      <c r="I27" s="72"/>
      <c r="J27" s="72"/>
      <c r="K27" s="72"/>
      <c r="L27" s="72"/>
      <c r="M27" s="72"/>
      <c r="N27" s="48"/>
    </row>
    <row r="28" spans="1:14" ht="15.5">
      <c r="A28" s="372" t="s">
        <v>131</v>
      </c>
      <c r="B28" s="229"/>
      <c r="C28" s="229"/>
      <c r="D28" s="229"/>
      <c r="E28" s="229">
        <v>0</v>
      </c>
      <c r="F28" s="230">
        <v>0</v>
      </c>
      <c r="G28" s="385">
        <v>0</v>
      </c>
      <c r="H28" s="127"/>
      <c r="I28" s="72"/>
      <c r="J28" s="72"/>
      <c r="K28" s="72"/>
      <c r="L28" s="72"/>
      <c r="M28" s="72"/>
      <c r="N28" s="48"/>
    </row>
    <row r="29" spans="1:14" ht="15.5">
      <c r="A29" s="375" t="s">
        <v>132</v>
      </c>
      <c r="B29" s="229"/>
      <c r="C29" s="229"/>
      <c r="D29" s="229"/>
      <c r="E29" s="229">
        <v>0</v>
      </c>
      <c r="F29" s="230">
        <v>0</v>
      </c>
      <c r="G29" s="385">
        <v>0</v>
      </c>
      <c r="H29" s="127"/>
      <c r="I29" s="72"/>
      <c r="J29" s="72"/>
      <c r="K29" s="72"/>
      <c r="L29" s="72"/>
      <c r="M29" s="72"/>
      <c r="N29" s="48"/>
    </row>
    <row r="30" spans="1:14" ht="15.5">
      <c r="A30" s="372" t="s">
        <v>81</v>
      </c>
      <c r="B30" s="229"/>
      <c r="C30" s="229"/>
      <c r="D30" s="229"/>
      <c r="E30" s="229">
        <v>0</v>
      </c>
      <c r="F30" s="230">
        <v>0</v>
      </c>
      <c r="G30" s="385">
        <v>0</v>
      </c>
      <c r="H30" s="127"/>
      <c r="I30" s="72"/>
      <c r="J30" s="72"/>
      <c r="K30" s="72"/>
      <c r="L30" s="72"/>
      <c r="M30" s="72"/>
      <c r="N30" s="48"/>
    </row>
    <row r="31" spans="1:14" ht="23.25" customHeight="1">
      <c r="A31" s="329" t="s">
        <v>85</v>
      </c>
      <c r="B31" s="371">
        <v>13054</v>
      </c>
      <c r="C31" s="371">
        <v>17339</v>
      </c>
      <c r="D31" s="371">
        <v>203</v>
      </c>
      <c r="E31" s="371">
        <v>186521</v>
      </c>
      <c r="F31" s="371">
        <v>216914</v>
      </c>
      <c r="G31" s="384">
        <v>10.3</v>
      </c>
      <c r="H31" s="127"/>
      <c r="I31" s="72"/>
      <c r="J31" s="72"/>
      <c r="K31" s="72"/>
      <c r="L31" s="72"/>
      <c r="M31" s="72"/>
      <c r="N31" s="48"/>
    </row>
    <row r="32" spans="1:14" ht="15.5">
      <c r="A32" s="372" t="s">
        <v>133</v>
      </c>
      <c r="B32" s="373"/>
      <c r="C32" s="373"/>
      <c r="D32" s="373"/>
      <c r="E32" s="229">
        <v>2493</v>
      </c>
      <c r="F32" s="373">
        <v>2493</v>
      </c>
      <c r="G32" s="385">
        <v>0.1</v>
      </c>
      <c r="H32" s="127"/>
      <c r="I32" s="72"/>
      <c r="J32" s="72"/>
      <c r="K32" s="72"/>
      <c r="L32" s="72"/>
      <c r="M32" s="72"/>
      <c r="N32" s="48"/>
    </row>
    <row r="33" spans="1:14" ht="15.5">
      <c r="A33" s="372" t="s">
        <v>134</v>
      </c>
      <c r="B33" s="373">
        <v>1</v>
      </c>
      <c r="C33" s="373">
        <v>0</v>
      </c>
      <c r="D33" s="373">
        <v>0</v>
      </c>
      <c r="E33" s="373">
        <v>0</v>
      </c>
      <c r="F33" s="373">
        <v>1</v>
      </c>
      <c r="G33" s="385">
        <v>0</v>
      </c>
      <c r="H33" s="127"/>
      <c r="I33" s="72"/>
      <c r="J33" s="72"/>
      <c r="K33" s="72"/>
      <c r="L33" s="72"/>
      <c r="M33" s="72"/>
      <c r="N33" s="48"/>
    </row>
    <row r="34" spans="1:14" ht="15.5">
      <c r="A34" s="372" t="s">
        <v>135</v>
      </c>
      <c r="B34" s="373">
        <v>1088</v>
      </c>
      <c r="C34" s="373">
        <v>2446</v>
      </c>
      <c r="D34" s="373">
        <v>0</v>
      </c>
      <c r="E34" s="373">
        <v>0</v>
      </c>
      <c r="F34" s="373">
        <v>3534</v>
      </c>
      <c r="G34" s="385">
        <v>0.2</v>
      </c>
      <c r="H34" s="127"/>
      <c r="I34" s="72"/>
      <c r="J34" s="72"/>
      <c r="K34" s="72"/>
      <c r="L34" s="72"/>
      <c r="M34" s="72"/>
      <c r="N34" s="48"/>
    </row>
    <row r="35" spans="1:14" ht="15.5">
      <c r="A35" s="372" t="s">
        <v>136</v>
      </c>
      <c r="B35" s="373">
        <v>2</v>
      </c>
      <c r="C35" s="373">
        <v>5</v>
      </c>
      <c r="D35" s="373">
        <v>0</v>
      </c>
      <c r="E35" s="373">
        <v>0</v>
      </c>
      <c r="F35" s="373">
        <v>7</v>
      </c>
      <c r="G35" s="385">
        <v>0</v>
      </c>
      <c r="H35" s="127"/>
      <c r="I35" s="72"/>
      <c r="J35" s="72"/>
      <c r="K35" s="72"/>
      <c r="L35" s="72"/>
      <c r="M35" s="72"/>
      <c r="N35" s="48"/>
    </row>
    <row r="36" spans="1:14" ht="15.5">
      <c r="A36" s="372" t="s">
        <v>137</v>
      </c>
      <c r="B36" s="373">
        <v>0</v>
      </c>
      <c r="C36" s="373">
        <v>1</v>
      </c>
      <c r="D36" s="373">
        <v>0</v>
      </c>
      <c r="E36" s="373">
        <v>0</v>
      </c>
      <c r="F36" s="373">
        <v>1</v>
      </c>
      <c r="G36" s="385">
        <v>0</v>
      </c>
      <c r="H36" s="127"/>
      <c r="I36" s="72"/>
      <c r="J36" s="72"/>
      <c r="K36" s="72"/>
      <c r="L36" s="72"/>
      <c r="M36" s="72"/>
      <c r="N36" s="48"/>
    </row>
    <row r="37" spans="1:14" ht="15.5">
      <c r="A37" s="372" t="s">
        <v>138</v>
      </c>
      <c r="B37" s="373">
        <v>0</v>
      </c>
      <c r="C37" s="373">
        <v>120</v>
      </c>
      <c r="D37" s="373">
        <v>63</v>
      </c>
      <c r="E37" s="373">
        <v>0</v>
      </c>
      <c r="F37" s="373">
        <v>120</v>
      </c>
      <c r="G37" s="385">
        <v>0</v>
      </c>
      <c r="H37" s="127"/>
      <c r="I37" s="72"/>
      <c r="J37" s="72"/>
      <c r="K37" s="72"/>
      <c r="L37" s="72"/>
      <c r="M37" s="72"/>
      <c r="N37" s="48"/>
    </row>
    <row r="38" spans="1:14" ht="15.5">
      <c r="A38" s="372" t="s">
        <v>2391</v>
      </c>
      <c r="B38" s="373">
        <v>0</v>
      </c>
      <c r="C38" s="373">
        <v>0</v>
      </c>
      <c r="D38" s="373">
        <v>0</v>
      </c>
      <c r="E38" s="373">
        <v>0</v>
      </c>
      <c r="F38" s="373">
        <v>0</v>
      </c>
      <c r="G38" s="385">
        <v>0</v>
      </c>
      <c r="H38" s="127"/>
      <c r="I38" s="72"/>
      <c r="J38" s="72"/>
      <c r="K38" s="72"/>
      <c r="L38" s="72"/>
      <c r="M38" s="72"/>
      <c r="N38" s="48"/>
    </row>
    <row r="39" spans="1:14" ht="15.5">
      <c r="A39" s="372" t="s">
        <v>139</v>
      </c>
      <c r="B39" s="373">
        <v>58</v>
      </c>
      <c r="C39" s="373">
        <v>96</v>
      </c>
      <c r="D39" s="373">
        <v>0</v>
      </c>
      <c r="E39" s="373">
        <v>0</v>
      </c>
      <c r="F39" s="373">
        <v>154</v>
      </c>
      <c r="G39" s="385">
        <v>0</v>
      </c>
      <c r="H39" s="127"/>
      <c r="I39" s="72"/>
      <c r="J39" s="72"/>
      <c r="K39" s="72"/>
      <c r="L39" s="72"/>
      <c r="M39" s="72"/>
      <c r="N39" s="48"/>
    </row>
    <row r="40" spans="1:14" ht="15.5">
      <c r="A40" s="372" t="s">
        <v>140</v>
      </c>
      <c r="B40" s="373">
        <v>6199</v>
      </c>
      <c r="C40" s="373">
        <v>5510</v>
      </c>
      <c r="D40" s="373">
        <v>29</v>
      </c>
      <c r="E40" s="373">
        <v>0</v>
      </c>
      <c r="F40" s="373">
        <v>11709</v>
      </c>
      <c r="G40" s="385">
        <v>0.6</v>
      </c>
      <c r="H40" s="127"/>
      <c r="I40" s="72"/>
      <c r="J40" s="72"/>
      <c r="K40" s="72"/>
      <c r="L40" s="72"/>
      <c r="M40" s="72"/>
      <c r="N40" s="48"/>
    </row>
    <row r="41" spans="1:14" ht="15.5">
      <c r="A41" s="372" t="s">
        <v>141</v>
      </c>
      <c r="B41" s="373">
        <v>666</v>
      </c>
      <c r="C41" s="373">
        <v>2105</v>
      </c>
      <c r="D41" s="373">
        <v>31</v>
      </c>
      <c r="E41" s="373">
        <v>0</v>
      </c>
      <c r="F41" s="373">
        <v>2771</v>
      </c>
      <c r="G41" s="385">
        <v>0.1</v>
      </c>
      <c r="H41" s="127"/>
      <c r="I41" s="72"/>
      <c r="J41" s="72"/>
      <c r="K41" s="72"/>
      <c r="L41" s="72"/>
      <c r="M41" s="72"/>
      <c r="N41" s="48"/>
    </row>
    <row r="42" spans="1:14" ht="15.5">
      <c r="A42" s="235" t="s">
        <v>2231</v>
      </c>
      <c r="B42" s="373">
        <v>801</v>
      </c>
      <c r="C42" s="373">
        <v>1321</v>
      </c>
      <c r="D42" s="373">
        <v>0</v>
      </c>
      <c r="E42" s="373">
        <v>0</v>
      </c>
      <c r="F42" s="373">
        <v>2122</v>
      </c>
      <c r="G42" s="385">
        <v>0.1</v>
      </c>
      <c r="H42" s="127"/>
      <c r="I42" s="72"/>
      <c r="J42" s="72"/>
      <c r="K42" s="72"/>
      <c r="L42" s="72"/>
      <c r="M42" s="72"/>
      <c r="N42" s="48"/>
    </row>
    <row r="43" spans="1:14" ht="15.5">
      <c r="A43" s="372" t="s">
        <v>142</v>
      </c>
      <c r="B43" s="373">
        <v>4239</v>
      </c>
      <c r="C43" s="373">
        <v>5735</v>
      </c>
      <c r="D43" s="373">
        <v>80</v>
      </c>
      <c r="E43" s="373">
        <v>0</v>
      </c>
      <c r="F43" s="373">
        <v>9974</v>
      </c>
      <c r="G43" s="385">
        <v>0.5</v>
      </c>
      <c r="H43" s="127"/>
      <c r="I43" s="72"/>
      <c r="J43" s="72"/>
      <c r="K43" s="72"/>
      <c r="L43" s="72"/>
      <c r="M43" s="72"/>
      <c r="N43" s="48"/>
    </row>
    <row r="44" spans="1:14" ht="15.5">
      <c r="A44" s="372" t="s">
        <v>103</v>
      </c>
      <c r="B44" s="373"/>
      <c r="C44" s="373"/>
      <c r="D44" s="373"/>
      <c r="E44" s="229">
        <v>0</v>
      </c>
      <c r="F44" s="373">
        <v>0</v>
      </c>
      <c r="G44" s="385">
        <v>0</v>
      </c>
      <c r="H44" s="127"/>
      <c r="I44" s="72"/>
      <c r="J44" s="72"/>
      <c r="K44" s="72"/>
      <c r="L44" s="72"/>
      <c r="M44" s="72"/>
      <c r="N44" s="48"/>
    </row>
    <row r="45" spans="1:14" ht="15.5">
      <c r="A45" s="372" t="s">
        <v>143</v>
      </c>
      <c r="B45" s="373"/>
      <c r="C45" s="373"/>
      <c r="D45" s="373"/>
      <c r="E45" s="229">
        <v>0</v>
      </c>
      <c r="F45" s="373">
        <v>0</v>
      </c>
      <c r="G45" s="385">
        <v>0</v>
      </c>
      <c r="H45" s="127"/>
      <c r="I45" s="72"/>
      <c r="J45" s="72"/>
      <c r="K45" s="72"/>
      <c r="L45" s="72"/>
      <c r="M45" s="72"/>
      <c r="N45" s="48"/>
    </row>
    <row r="46" spans="1:14" ht="15.5">
      <c r="A46" s="372" t="s">
        <v>104</v>
      </c>
      <c r="B46" s="373"/>
      <c r="C46" s="373"/>
      <c r="D46" s="373"/>
      <c r="E46" s="229">
        <v>184028</v>
      </c>
      <c r="F46" s="373">
        <v>184028</v>
      </c>
      <c r="G46" s="385">
        <v>8.6999999999999993</v>
      </c>
      <c r="H46" s="127"/>
      <c r="I46" s="72"/>
      <c r="J46" s="72"/>
      <c r="K46" s="72"/>
      <c r="L46" s="72"/>
      <c r="M46" s="72"/>
      <c r="N46" s="48"/>
    </row>
    <row r="47" spans="1:14" ht="15.5">
      <c r="A47" s="372" t="s">
        <v>144</v>
      </c>
      <c r="B47" s="373"/>
      <c r="C47" s="373"/>
      <c r="D47" s="373"/>
      <c r="E47" s="229">
        <v>0</v>
      </c>
      <c r="F47" s="373">
        <v>0</v>
      </c>
      <c r="G47" s="385">
        <v>0</v>
      </c>
      <c r="H47" s="127"/>
      <c r="I47" s="72"/>
      <c r="J47" s="72"/>
      <c r="K47" s="72"/>
      <c r="L47" s="72"/>
      <c r="M47" s="72"/>
      <c r="N47" s="48"/>
    </row>
    <row r="48" spans="1:14" ht="15.5">
      <c r="A48" s="372" t="s">
        <v>105</v>
      </c>
      <c r="B48" s="373"/>
      <c r="C48" s="373"/>
      <c r="D48" s="373"/>
      <c r="E48" s="229">
        <v>0</v>
      </c>
      <c r="F48" s="373">
        <v>0</v>
      </c>
      <c r="G48" s="385">
        <v>0</v>
      </c>
      <c r="H48" s="127"/>
      <c r="I48" s="72"/>
      <c r="J48" s="72"/>
      <c r="K48" s="72"/>
      <c r="L48" s="72"/>
      <c r="M48" s="72"/>
      <c r="N48" s="48"/>
    </row>
    <row r="49" spans="1:14" ht="23.25" customHeight="1">
      <c r="A49" s="329" t="s">
        <v>90</v>
      </c>
      <c r="B49" s="371">
        <v>3153</v>
      </c>
      <c r="C49" s="371">
        <v>10275</v>
      </c>
      <c r="D49" s="371">
        <v>1547</v>
      </c>
      <c r="E49" s="371">
        <v>201</v>
      </c>
      <c r="F49" s="371">
        <v>13629</v>
      </c>
      <c r="G49" s="384">
        <v>0.6</v>
      </c>
      <c r="H49" s="127"/>
      <c r="I49" s="72"/>
      <c r="J49" s="72"/>
      <c r="K49" s="72"/>
      <c r="L49" s="72"/>
      <c r="M49" s="72"/>
      <c r="N49" s="48"/>
    </row>
    <row r="50" spans="1:14" ht="15.5">
      <c r="A50" s="372" t="s">
        <v>92</v>
      </c>
      <c r="B50" s="373">
        <v>710</v>
      </c>
      <c r="C50" s="373">
        <v>1413</v>
      </c>
      <c r="D50" s="373">
        <v>0</v>
      </c>
      <c r="E50" s="373">
        <v>0</v>
      </c>
      <c r="F50" s="373">
        <v>2123</v>
      </c>
      <c r="G50" s="385">
        <v>0.1</v>
      </c>
      <c r="H50" s="127"/>
      <c r="I50" s="72"/>
      <c r="J50" s="72"/>
      <c r="K50" s="72"/>
      <c r="L50" s="72"/>
      <c r="M50" s="72"/>
      <c r="N50" s="48"/>
    </row>
    <row r="51" spans="1:14" ht="15.5">
      <c r="A51" s="372" t="s">
        <v>106</v>
      </c>
      <c r="B51" s="373">
        <v>729</v>
      </c>
      <c r="C51" s="373">
        <v>406</v>
      </c>
      <c r="D51" s="373">
        <v>10</v>
      </c>
      <c r="E51" s="373">
        <v>75</v>
      </c>
      <c r="F51" s="373">
        <v>1210</v>
      </c>
      <c r="G51" s="385">
        <v>0.1</v>
      </c>
      <c r="H51" s="127"/>
      <c r="I51" s="72"/>
      <c r="J51" s="72"/>
      <c r="K51" s="72"/>
      <c r="L51" s="72"/>
      <c r="M51" s="72"/>
    </row>
    <row r="52" spans="1:14" ht="15.5">
      <c r="A52" s="372" t="s">
        <v>107</v>
      </c>
      <c r="B52" s="373">
        <v>720</v>
      </c>
      <c r="C52" s="373">
        <v>317</v>
      </c>
      <c r="D52" s="373">
        <v>35</v>
      </c>
      <c r="E52" s="229"/>
      <c r="F52" s="230">
        <v>1037</v>
      </c>
      <c r="G52" s="385">
        <v>0</v>
      </c>
      <c r="H52" s="127"/>
      <c r="I52" s="72"/>
      <c r="J52" s="72"/>
      <c r="K52" s="72"/>
      <c r="L52" s="72"/>
      <c r="M52" s="72"/>
    </row>
    <row r="53" spans="1:14" ht="15.5">
      <c r="A53" s="372" t="s">
        <v>108</v>
      </c>
      <c r="B53" s="373">
        <v>2</v>
      </c>
      <c r="C53" s="373">
        <v>0</v>
      </c>
      <c r="D53" s="373">
        <v>0</v>
      </c>
      <c r="E53" s="373">
        <v>0</v>
      </c>
      <c r="F53" s="373">
        <v>2</v>
      </c>
      <c r="G53" s="385">
        <v>0</v>
      </c>
      <c r="H53" s="127"/>
      <c r="I53" s="72"/>
      <c r="J53" s="72"/>
      <c r="K53" s="72"/>
      <c r="L53" s="72"/>
      <c r="M53" s="72"/>
    </row>
    <row r="54" spans="1:14" ht="15.5">
      <c r="A54" s="372" t="s">
        <v>145</v>
      </c>
      <c r="B54" s="373">
        <v>0</v>
      </c>
      <c r="C54" s="373">
        <v>0</v>
      </c>
      <c r="D54" s="229">
        <v>0</v>
      </c>
      <c r="E54" s="373">
        <v>0</v>
      </c>
      <c r="F54" s="230">
        <v>0</v>
      </c>
      <c r="G54" s="385">
        <v>0</v>
      </c>
      <c r="H54" s="127"/>
      <c r="I54" s="72"/>
      <c r="J54" s="72"/>
      <c r="K54" s="72"/>
      <c r="L54" s="72"/>
      <c r="M54" s="72"/>
    </row>
    <row r="55" spans="1:14" ht="15.5">
      <c r="A55" s="372" t="s">
        <v>109</v>
      </c>
      <c r="B55" s="373">
        <v>992</v>
      </c>
      <c r="C55" s="373">
        <v>8139</v>
      </c>
      <c r="D55" s="373">
        <v>1502</v>
      </c>
      <c r="E55" s="373">
        <v>126</v>
      </c>
      <c r="F55" s="373">
        <v>9257</v>
      </c>
      <c r="G55" s="385">
        <v>0.4</v>
      </c>
      <c r="H55" s="127"/>
      <c r="I55" s="72"/>
      <c r="J55" s="72"/>
      <c r="K55" s="72"/>
      <c r="L55" s="72"/>
      <c r="M55" s="72"/>
    </row>
    <row r="56" spans="1:14" ht="23.25" customHeight="1">
      <c r="A56" s="329" t="s">
        <v>96</v>
      </c>
      <c r="B56" s="352">
        <v>105775</v>
      </c>
      <c r="C56" s="352">
        <v>39308</v>
      </c>
      <c r="D56" s="352">
        <v>4012</v>
      </c>
      <c r="E56" s="352">
        <v>20</v>
      </c>
      <c r="F56" s="352">
        <v>145103</v>
      </c>
      <c r="G56" s="384">
        <v>6.9</v>
      </c>
      <c r="H56" s="127"/>
      <c r="I56" s="72"/>
      <c r="J56" s="72"/>
      <c r="K56" s="72"/>
      <c r="L56" s="72"/>
      <c r="M56" s="72"/>
    </row>
    <row r="57" spans="1:14" ht="31">
      <c r="A57" s="372" t="s">
        <v>146</v>
      </c>
      <c r="B57" s="229">
        <v>7640</v>
      </c>
      <c r="C57" s="229">
        <v>2461</v>
      </c>
      <c r="D57" s="229">
        <v>58</v>
      </c>
      <c r="E57" s="229">
        <v>0</v>
      </c>
      <c r="F57" s="229">
        <v>10101</v>
      </c>
      <c r="G57" s="385">
        <v>0.5</v>
      </c>
      <c r="H57" s="127"/>
      <c r="I57" s="72"/>
      <c r="J57" s="72"/>
      <c r="K57" s="72"/>
      <c r="L57" s="72"/>
      <c r="M57" s="72"/>
    </row>
    <row r="58" spans="1:14" ht="31">
      <c r="A58" s="372" t="s">
        <v>147</v>
      </c>
      <c r="B58" s="229">
        <v>33897</v>
      </c>
      <c r="C58" s="229">
        <v>11737</v>
      </c>
      <c r="D58" s="229">
        <v>940</v>
      </c>
      <c r="E58" s="229">
        <v>10</v>
      </c>
      <c r="F58" s="229">
        <v>45644</v>
      </c>
      <c r="G58" s="385">
        <v>2.2000000000000002</v>
      </c>
      <c r="H58" s="127"/>
      <c r="I58" s="72"/>
      <c r="J58" s="72"/>
      <c r="K58" s="72"/>
      <c r="L58" s="72"/>
      <c r="M58" s="72"/>
    </row>
    <row r="59" spans="1:14" ht="15.5">
      <c r="A59" s="376" t="s">
        <v>148</v>
      </c>
      <c r="B59" s="229">
        <v>56782</v>
      </c>
      <c r="C59" s="229">
        <v>20737</v>
      </c>
      <c r="D59" s="229">
        <v>2374</v>
      </c>
      <c r="E59" s="229">
        <v>2</v>
      </c>
      <c r="F59" s="229">
        <v>77521</v>
      </c>
      <c r="G59" s="385">
        <v>3.7</v>
      </c>
      <c r="H59" s="127"/>
      <c r="I59" s="72"/>
      <c r="J59" s="72"/>
      <c r="K59" s="72"/>
      <c r="L59" s="72"/>
      <c r="M59" s="72"/>
    </row>
    <row r="60" spans="1:14" ht="15.5">
      <c r="A60" s="235" t="s">
        <v>149</v>
      </c>
      <c r="B60" s="229">
        <v>2682</v>
      </c>
      <c r="C60" s="229">
        <v>2450</v>
      </c>
      <c r="D60" s="229">
        <v>496</v>
      </c>
      <c r="E60" s="229">
        <v>0</v>
      </c>
      <c r="F60" s="229">
        <v>5132</v>
      </c>
      <c r="G60" s="385">
        <v>0.2</v>
      </c>
      <c r="H60" s="127"/>
      <c r="I60" s="72"/>
      <c r="J60" s="72"/>
      <c r="K60" s="72"/>
      <c r="L60" s="72"/>
      <c r="M60" s="72"/>
    </row>
    <row r="61" spans="1:14" ht="15.5">
      <c r="A61" s="376" t="s">
        <v>150</v>
      </c>
      <c r="B61" s="229">
        <v>112</v>
      </c>
      <c r="C61" s="229">
        <v>131</v>
      </c>
      <c r="D61" s="229">
        <v>6</v>
      </c>
      <c r="E61" s="229">
        <v>0</v>
      </c>
      <c r="F61" s="229">
        <v>243</v>
      </c>
      <c r="G61" s="385">
        <v>0</v>
      </c>
      <c r="H61" s="127"/>
      <c r="I61" s="72"/>
      <c r="J61" s="72"/>
      <c r="K61" s="72"/>
      <c r="L61" s="72"/>
      <c r="M61" s="72"/>
    </row>
    <row r="62" spans="1:14" ht="31">
      <c r="A62" s="372" t="s">
        <v>151</v>
      </c>
      <c r="B62" s="229">
        <v>2083</v>
      </c>
      <c r="C62" s="229">
        <v>889</v>
      </c>
      <c r="D62" s="229">
        <v>15</v>
      </c>
      <c r="E62" s="229">
        <v>8</v>
      </c>
      <c r="F62" s="229">
        <v>2980</v>
      </c>
      <c r="G62" s="385">
        <v>0.1</v>
      </c>
      <c r="H62" s="127"/>
      <c r="I62" s="72"/>
      <c r="J62" s="72"/>
      <c r="K62" s="72"/>
      <c r="L62" s="72"/>
      <c r="M62" s="72"/>
    </row>
    <row r="63" spans="1:14" s="52" customFormat="1" ht="15.5">
      <c r="A63" s="372" t="s">
        <v>152</v>
      </c>
      <c r="B63" s="229">
        <v>2357</v>
      </c>
      <c r="C63" s="229">
        <v>872</v>
      </c>
      <c r="D63" s="229">
        <v>122</v>
      </c>
      <c r="E63" s="229">
        <v>0</v>
      </c>
      <c r="F63" s="229">
        <v>3229</v>
      </c>
      <c r="G63" s="385">
        <v>0.2</v>
      </c>
      <c r="H63" s="127"/>
      <c r="I63" s="72"/>
      <c r="J63" s="72"/>
      <c r="K63" s="72"/>
      <c r="L63" s="72"/>
      <c r="M63" s="72"/>
      <c r="N63" s="50"/>
    </row>
    <row r="64" spans="1:14" s="52" customFormat="1" ht="15.5">
      <c r="A64" s="235" t="s">
        <v>153</v>
      </c>
      <c r="B64" s="229">
        <v>39</v>
      </c>
      <c r="C64" s="229">
        <v>2</v>
      </c>
      <c r="D64" s="229">
        <v>1</v>
      </c>
      <c r="E64" s="229">
        <v>0</v>
      </c>
      <c r="F64" s="229">
        <v>41</v>
      </c>
      <c r="G64" s="385">
        <v>0</v>
      </c>
      <c r="H64" s="127"/>
      <c r="I64" s="72"/>
      <c r="J64" s="72"/>
      <c r="K64" s="72"/>
      <c r="L64" s="72"/>
      <c r="M64" s="72"/>
      <c r="N64" s="50"/>
    </row>
    <row r="65" spans="1:14" s="52" customFormat="1" ht="15.5">
      <c r="A65" s="377" t="s">
        <v>154</v>
      </c>
      <c r="B65" s="229">
        <v>183</v>
      </c>
      <c r="C65" s="229">
        <v>29</v>
      </c>
      <c r="D65" s="229">
        <v>0</v>
      </c>
      <c r="E65" s="229">
        <v>0</v>
      </c>
      <c r="F65" s="229">
        <v>212</v>
      </c>
      <c r="G65" s="385">
        <v>0</v>
      </c>
      <c r="H65" s="127"/>
      <c r="I65" s="72"/>
      <c r="J65" s="72"/>
      <c r="K65" s="72"/>
      <c r="L65" s="72"/>
      <c r="M65" s="72"/>
      <c r="N65" s="50"/>
    </row>
    <row r="66" spans="1:14" s="52" customFormat="1" ht="23.25" customHeight="1">
      <c r="A66" s="329" t="s">
        <v>100</v>
      </c>
      <c r="B66" s="352">
        <v>1016</v>
      </c>
      <c r="C66" s="352">
        <v>4581</v>
      </c>
      <c r="D66" s="352">
        <v>0</v>
      </c>
      <c r="E66" s="352">
        <v>1</v>
      </c>
      <c r="F66" s="352">
        <v>5598</v>
      </c>
      <c r="G66" s="384">
        <v>0.3</v>
      </c>
      <c r="H66" s="127"/>
      <c r="I66" s="72"/>
      <c r="J66" s="72"/>
      <c r="K66" s="72"/>
      <c r="L66" s="72"/>
      <c r="M66" s="72"/>
      <c r="N66" s="50"/>
    </row>
    <row r="67" spans="1:14" s="52" customFormat="1" ht="27.4" customHeight="1">
      <c r="A67" s="362" t="s">
        <v>110</v>
      </c>
      <c r="B67" s="363">
        <v>900386</v>
      </c>
      <c r="C67" s="363">
        <v>482755</v>
      </c>
      <c r="D67" s="363">
        <v>71464</v>
      </c>
      <c r="E67" s="363">
        <v>726967</v>
      </c>
      <c r="F67" s="363">
        <v>2110108</v>
      </c>
      <c r="G67" s="382">
        <v>100</v>
      </c>
      <c r="H67" s="166"/>
      <c r="I67" s="72"/>
      <c r="J67" s="72"/>
      <c r="K67" s="72"/>
      <c r="L67" s="72"/>
      <c r="M67" s="72"/>
      <c r="N67" s="50"/>
    </row>
    <row r="68" spans="1:14" s="52" customFormat="1" ht="28.9" customHeight="1">
      <c r="A68" s="364" t="s">
        <v>2881</v>
      </c>
      <c r="B68" s="223">
        <v>796019</v>
      </c>
      <c r="C68" s="223">
        <v>426142</v>
      </c>
      <c r="D68" s="223">
        <v>63305</v>
      </c>
      <c r="E68" s="223">
        <v>515745</v>
      </c>
      <c r="F68" s="223">
        <v>1677213</v>
      </c>
      <c r="G68" s="365"/>
      <c r="H68" s="73"/>
      <c r="I68" s="72"/>
      <c r="J68" s="72"/>
      <c r="K68" s="72"/>
      <c r="L68" s="72"/>
      <c r="M68" s="72"/>
      <c r="N68" s="50"/>
    </row>
    <row r="69" spans="1:14" s="52" customFormat="1" ht="31.5" customHeight="1">
      <c r="A69" s="48" t="s">
        <v>2878</v>
      </c>
      <c r="B69" s="50"/>
      <c r="C69" s="50"/>
      <c r="D69" s="50"/>
      <c r="E69" s="50"/>
      <c r="F69" s="50"/>
      <c r="G69" s="48"/>
      <c r="H69" s="73"/>
      <c r="I69" s="72"/>
      <c r="J69" s="72"/>
      <c r="K69" s="72"/>
      <c r="L69" s="72"/>
      <c r="M69" s="72"/>
      <c r="N69" s="50"/>
    </row>
    <row r="70" spans="1:14" s="52" customFormat="1">
      <c r="A70" s="48" t="s">
        <v>2879</v>
      </c>
      <c r="B70" s="48"/>
      <c r="C70" s="48"/>
      <c r="D70" s="48"/>
      <c r="E70" s="48"/>
      <c r="F70" s="48"/>
      <c r="G70" s="48"/>
      <c r="H70" s="73"/>
      <c r="I70" s="72"/>
      <c r="J70" s="72"/>
      <c r="K70" s="72"/>
      <c r="L70" s="72"/>
      <c r="M70" s="72"/>
      <c r="N70" s="50"/>
    </row>
    <row r="71" spans="1:14" s="52" customFormat="1">
      <c r="A71" s="48" t="s">
        <v>2880</v>
      </c>
      <c r="B71" s="48"/>
      <c r="C71" s="48"/>
      <c r="D71" s="48"/>
      <c r="E71" s="48"/>
      <c r="F71" s="48"/>
      <c r="G71" s="48"/>
      <c r="H71" s="73"/>
      <c r="I71" s="72"/>
      <c r="J71" s="72"/>
      <c r="K71" s="72"/>
      <c r="L71" s="72"/>
      <c r="M71" s="72"/>
      <c r="N71" s="50"/>
    </row>
    <row r="72" spans="1:14" s="52" customFormat="1" ht="20.25" customHeight="1">
      <c r="A72" s="48" t="s">
        <v>2874</v>
      </c>
      <c r="B72" s="48"/>
      <c r="C72" s="48"/>
      <c r="D72" s="180"/>
      <c r="E72" s="180"/>
      <c r="F72" s="180"/>
      <c r="G72" s="51"/>
      <c r="H72" s="73"/>
      <c r="I72" s="72"/>
      <c r="J72" s="72"/>
      <c r="K72" s="72"/>
      <c r="L72" s="72"/>
      <c r="M72" s="72"/>
      <c r="N72" s="50"/>
    </row>
    <row r="73" spans="1:14" s="52" customFormat="1" ht="20.25" customHeight="1">
      <c r="A73" s="241" t="s">
        <v>2875</v>
      </c>
      <c r="B73" s="241"/>
      <c r="C73" s="241"/>
      <c r="D73" s="241"/>
      <c r="E73" s="241"/>
      <c r="F73" s="241"/>
      <c r="H73" s="73"/>
      <c r="I73" s="72"/>
      <c r="J73" s="72"/>
      <c r="K73" s="72"/>
      <c r="L73" s="72"/>
      <c r="M73" s="72"/>
      <c r="N73" s="50"/>
    </row>
    <row r="74" spans="1:14" s="52" customFormat="1" ht="20.25" customHeight="1">
      <c r="A74" s="116" t="s">
        <v>2876</v>
      </c>
      <c r="B74" s="116"/>
      <c r="C74" s="116"/>
      <c r="D74" s="116"/>
      <c r="E74" s="116"/>
      <c r="F74" s="116"/>
      <c r="G74" s="116"/>
      <c r="H74" s="73"/>
      <c r="I74" s="72"/>
      <c r="J74" s="72"/>
      <c r="K74" s="72"/>
      <c r="L74" s="72"/>
      <c r="M74" s="72"/>
      <c r="N74" s="50"/>
    </row>
    <row r="75" spans="1:14" s="52" customFormat="1" ht="20.25" customHeight="1">
      <c r="A75" s="116" t="s">
        <v>2877</v>
      </c>
      <c r="B75" s="116"/>
      <c r="C75" s="116"/>
      <c r="D75" s="116"/>
      <c r="E75" s="116"/>
      <c r="F75" s="116"/>
      <c r="G75" s="116"/>
      <c r="H75" s="73"/>
      <c r="I75" s="72"/>
      <c r="J75" s="72"/>
      <c r="K75" s="72"/>
      <c r="L75" s="72"/>
      <c r="M75" s="72"/>
      <c r="N75" s="50"/>
    </row>
    <row r="76" spans="1:14" ht="20.25" customHeight="1">
      <c r="A76" s="378" t="s">
        <v>3328</v>
      </c>
      <c r="B76" s="378"/>
      <c r="C76" s="378"/>
      <c r="D76" s="378"/>
      <c r="E76" s="378"/>
      <c r="F76" s="378"/>
      <c r="G76" s="378"/>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D32" sqref="D32"/>
      <selection pane="bottomLeft"/>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3" t="s">
        <v>3242</v>
      </c>
      <c r="B1" s="118"/>
      <c r="C1" s="118"/>
      <c r="D1" s="119"/>
      <c r="E1" s="119"/>
      <c r="F1" s="125"/>
      <c r="G1" s="118"/>
      <c r="H1" s="118"/>
    </row>
    <row r="2" spans="1:10" s="2" customFormat="1" ht="15.5">
      <c r="A2" s="333" t="s">
        <v>2882</v>
      </c>
      <c r="B2" s="26"/>
      <c r="C2" s="26"/>
      <c r="D2" s="26"/>
      <c r="E2" s="219"/>
      <c r="F2" s="219"/>
      <c r="G2" s="219"/>
      <c r="H2" s="219"/>
      <c r="I2" s="219"/>
      <c r="J2" s="219"/>
    </row>
    <row r="3" spans="1:10" s="2" customFormat="1" ht="15.5">
      <c r="A3" s="333" t="s">
        <v>2905</v>
      </c>
      <c r="B3" s="26"/>
      <c r="C3" s="26"/>
      <c r="D3" s="26"/>
      <c r="E3" s="219"/>
      <c r="F3" s="219"/>
      <c r="G3" s="219"/>
      <c r="H3" s="219"/>
      <c r="I3" s="219"/>
      <c r="J3" s="219"/>
    </row>
    <row r="4" spans="1:10" s="2" customFormat="1" ht="15.5">
      <c r="A4" s="333" t="s">
        <v>2888</v>
      </c>
      <c r="B4" s="26"/>
      <c r="C4" s="26"/>
      <c r="D4" s="26"/>
      <c r="E4" s="219"/>
      <c r="F4" s="219"/>
      <c r="G4" s="219"/>
      <c r="H4" s="219"/>
      <c r="I4" s="219"/>
      <c r="J4" s="219"/>
    </row>
    <row r="5" spans="1:10" s="2" customFormat="1" ht="15.5">
      <c r="A5" s="333" t="s">
        <v>2887</v>
      </c>
      <c r="B5" s="26"/>
      <c r="C5" s="26"/>
      <c r="D5" s="26"/>
      <c r="E5" s="219"/>
      <c r="F5" s="219"/>
      <c r="G5" s="219"/>
      <c r="H5" s="219"/>
      <c r="I5" s="219"/>
      <c r="J5" s="219"/>
    </row>
    <row r="6" spans="1:10" s="2" customFormat="1" ht="15.5">
      <c r="A6" s="333" t="s">
        <v>2886</v>
      </c>
      <c r="B6" s="26"/>
      <c r="C6" s="26"/>
      <c r="D6" s="26"/>
      <c r="E6" s="219"/>
      <c r="F6" s="219"/>
      <c r="G6" s="219"/>
      <c r="H6" s="219"/>
      <c r="I6" s="219"/>
      <c r="J6" s="219"/>
    </row>
    <row r="7" spans="1:10" s="2" customFormat="1" ht="15.5">
      <c r="A7" s="756" t="s">
        <v>3247</v>
      </c>
      <c r="B7" s="26"/>
      <c r="C7" s="26"/>
      <c r="D7" s="26"/>
      <c r="E7" s="219"/>
      <c r="F7" s="219"/>
      <c r="G7" s="219"/>
      <c r="H7" s="219"/>
      <c r="I7" s="219"/>
      <c r="J7" s="219"/>
    </row>
    <row r="8" spans="1:10" s="2" customFormat="1" ht="15.5">
      <c r="A8" s="756" t="s">
        <v>3246</v>
      </c>
      <c r="B8" s="26"/>
      <c r="C8" s="26"/>
      <c r="D8" s="26"/>
      <c r="E8" s="219"/>
      <c r="F8" s="219"/>
      <c r="G8" s="219"/>
      <c r="H8" s="219"/>
      <c r="I8" s="219"/>
      <c r="J8" s="219"/>
    </row>
    <row r="9" spans="1:10" s="2" customFormat="1" ht="15.5">
      <c r="A9" s="218" t="s">
        <v>2736</v>
      </c>
      <c r="B9" s="26"/>
      <c r="C9" s="26"/>
      <c r="D9" s="26"/>
      <c r="E9" s="219"/>
      <c r="F9" s="219"/>
      <c r="G9" s="219"/>
      <c r="H9" s="219"/>
      <c r="I9" s="219"/>
      <c r="J9" s="219"/>
    </row>
    <row r="10" spans="1:10" s="2" customFormat="1" ht="15.5">
      <c r="A10" s="218" t="s">
        <v>2738</v>
      </c>
      <c r="B10" s="26"/>
      <c r="C10" s="26"/>
      <c r="D10" s="26"/>
      <c r="E10" s="219"/>
      <c r="F10" s="219"/>
      <c r="G10" s="219"/>
      <c r="H10" s="219"/>
      <c r="I10" s="219"/>
      <c r="J10" s="219"/>
    </row>
    <row r="11" spans="1:10" s="2" customFormat="1" ht="15.5">
      <c r="A11" s="218" t="s">
        <v>2737</v>
      </c>
      <c r="B11" s="26"/>
      <c r="C11" s="26"/>
      <c r="D11" s="26"/>
      <c r="E11" s="219"/>
      <c r="F11" s="219"/>
      <c r="G11" s="219"/>
      <c r="H11" s="219"/>
      <c r="I11" s="219"/>
      <c r="J11" s="219"/>
    </row>
    <row r="12" spans="1:10" ht="46.5">
      <c r="A12" s="368" t="s">
        <v>2872</v>
      </c>
      <c r="B12" s="755" t="s">
        <v>112</v>
      </c>
      <c r="C12" s="232" t="s">
        <v>2883</v>
      </c>
      <c r="D12" s="369" t="s">
        <v>3243</v>
      </c>
      <c r="E12" s="232" t="s">
        <v>3244</v>
      </c>
      <c r="F12" s="232" t="s">
        <v>3245</v>
      </c>
      <c r="G12" s="232" t="s">
        <v>2265</v>
      </c>
      <c r="H12" s="367" t="s">
        <v>116</v>
      </c>
    </row>
    <row r="13" spans="1:10" ht="23.25" customHeight="1">
      <c r="A13" s="370" t="s">
        <v>59</v>
      </c>
      <c r="B13" s="353"/>
      <c r="C13" s="353"/>
      <c r="D13" s="353">
        <v>55033</v>
      </c>
      <c r="E13" s="353">
        <v>4</v>
      </c>
      <c r="F13" s="353">
        <v>6705</v>
      </c>
      <c r="G13" s="353">
        <v>55033</v>
      </c>
      <c r="H13" s="384">
        <v>22.5</v>
      </c>
    </row>
    <row r="14" spans="1:10" ht="15.5">
      <c r="A14" s="235" t="s">
        <v>2884</v>
      </c>
      <c r="B14" s="229"/>
      <c r="C14" s="229"/>
      <c r="D14" s="229">
        <v>10</v>
      </c>
      <c r="E14" s="229"/>
      <c r="F14" s="229">
        <v>2</v>
      </c>
      <c r="G14" s="229">
        <v>10</v>
      </c>
      <c r="H14" s="385">
        <v>0</v>
      </c>
    </row>
    <row r="15" spans="1:10" ht="15.5">
      <c r="A15" s="235" t="s">
        <v>2885</v>
      </c>
      <c r="B15" s="229"/>
      <c r="C15" s="229"/>
      <c r="D15" s="229">
        <v>26167</v>
      </c>
      <c r="E15" s="229"/>
      <c r="F15" s="229">
        <v>1114</v>
      </c>
      <c r="G15" s="229">
        <v>26167</v>
      </c>
      <c r="H15" s="385">
        <v>10.7</v>
      </c>
    </row>
    <row r="16" spans="1:10" ht="15.5">
      <c r="A16" s="235" t="s">
        <v>2383</v>
      </c>
      <c r="B16" s="229"/>
      <c r="C16" s="229"/>
      <c r="D16" s="229">
        <v>27278</v>
      </c>
      <c r="E16" s="229"/>
      <c r="F16" s="229">
        <v>5302</v>
      </c>
      <c r="G16" s="229">
        <v>27278</v>
      </c>
      <c r="H16" s="385">
        <v>11.2</v>
      </c>
    </row>
    <row r="17" spans="1:10" ht="15.5">
      <c r="A17" s="235" t="s">
        <v>118</v>
      </c>
      <c r="B17" s="229"/>
      <c r="C17" s="229"/>
      <c r="D17" s="229">
        <v>1578</v>
      </c>
      <c r="E17" s="229">
        <v>4</v>
      </c>
      <c r="F17" s="229">
        <v>287</v>
      </c>
      <c r="G17" s="229">
        <v>1578</v>
      </c>
      <c r="H17" s="385">
        <v>0.6</v>
      </c>
    </row>
    <row r="18" spans="1:10" ht="15.5">
      <c r="A18" s="235" t="s">
        <v>119</v>
      </c>
      <c r="B18" s="229"/>
      <c r="C18" s="229"/>
      <c r="D18" s="229">
        <v>0</v>
      </c>
      <c r="E18" s="229"/>
      <c r="F18" s="229">
        <v>0</v>
      </c>
      <c r="G18" s="229">
        <v>0</v>
      </c>
      <c r="H18" s="385">
        <v>0</v>
      </c>
    </row>
    <row r="19" spans="1:10" ht="15.5">
      <c r="A19" s="235" t="s">
        <v>120</v>
      </c>
      <c r="B19" s="229"/>
      <c r="C19" s="229"/>
      <c r="D19" s="229">
        <v>0</v>
      </c>
      <c r="E19" s="229"/>
      <c r="F19" s="229">
        <v>0</v>
      </c>
      <c r="G19" s="229">
        <v>0</v>
      </c>
      <c r="H19" s="385">
        <v>0</v>
      </c>
    </row>
    <row r="20" spans="1:10" ht="23.25" customHeight="1">
      <c r="A20" s="329" t="s">
        <v>101</v>
      </c>
      <c r="B20" s="371">
        <v>71020</v>
      </c>
      <c r="C20" s="371">
        <v>8730</v>
      </c>
      <c r="D20" s="371">
        <v>17270</v>
      </c>
      <c r="E20" s="371">
        <v>4637</v>
      </c>
      <c r="F20" s="371">
        <v>1104</v>
      </c>
      <c r="G20" s="371">
        <v>88290</v>
      </c>
      <c r="H20" s="384">
        <v>36.1</v>
      </c>
    </row>
    <row r="21" spans="1:10" ht="15.5">
      <c r="A21" s="386" t="s">
        <v>122</v>
      </c>
      <c r="B21" s="373">
        <v>71020</v>
      </c>
      <c r="C21" s="373">
        <v>8730</v>
      </c>
      <c r="D21" s="373">
        <v>17248</v>
      </c>
      <c r="E21" s="373">
        <v>4618</v>
      </c>
      <c r="F21" s="373">
        <v>1101</v>
      </c>
      <c r="G21" s="373">
        <v>88268</v>
      </c>
      <c r="H21" s="385">
        <v>36.1</v>
      </c>
      <c r="J21" s="53"/>
    </row>
    <row r="22" spans="1:10" ht="15.5">
      <c r="A22" s="372" t="s">
        <v>2267</v>
      </c>
      <c r="B22" s="373">
        <v>0</v>
      </c>
      <c r="C22" s="373">
        <v>0</v>
      </c>
      <c r="D22" s="373">
        <v>22</v>
      </c>
      <c r="E22" s="373">
        <v>19</v>
      </c>
      <c r="F22" s="373">
        <v>3</v>
      </c>
      <c r="G22" s="373">
        <v>22</v>
      </c>
      <c r="H22" s="385">
        <v>0</v>
      </c>
      <c r="J22" s="53"/>
    </row>
    <row r="23" spans="1:10" ht="23.25" customHeight="1">
      <c r="A23" s="329" t="s">
        <v>72</v>
      </c>
      <c r="B23" s="371">
        <v>25080</v>
      </c>
      <c r="C23" s="371">
        <v>5344</v>
      </c>
      <c r="D23" s="371">
        <v>11452</v>
      </c>
      <c r="E23" s="371">
        <v>1136</v>
      </c>
      <c r="F23" s="371">
        <v>767</v>
      </c>
      <c r="G23" s="371">
        <v>36532</v>
      </c>
      <c r="H23" s="384">
        <v>14.9</v>
      </c>
      <c r="J23" s="53"/>
    </row>
    <row r="24" spans="1:10" ht="15.5">
      <c r="A24" s="372" t="s">
        <v>125</v>
      </c>
      <c r="B24" s="373">
        <v>16778</v>
      </c>
      <c r="C24" s="373">
        <v>2404</v>
      </c>
      <c r="D24" s="373">
        <v>7636</v>
      </c>
      <c r="E24" s="373">
        <v>908</v>
      </c>
      <c r="F24" s="373">
        <v>563</v>
      </c>
      <c r="G24" s="373">
        <v>24414</v>
      </c>
      <c r="H24" s="385">
        <v>10</v>
      </c>
      <c r="J24" s="53"/>
    </row>
    <row r="25" spans="1:10" ht="13.5" customHeight="1">
      <c r="A25" s="372" t="s">
        <v>2379</v>
      </c>
      <c r="B25" s="373">
        <v>1170</v>
      </c>
      <c r="C25" s="373">
        <v>129</v>
      </c>
      <c r="D25" s="373">
        <v>170</v>
      </c>
      <c r="E25" s="373">
        <v>51</v>
      </c>
      <c r="F25" s="373">
        <v>21</v>
      </c>
      <c r="G25" s="373">
        <v>1340</v>
      </c>
      <c r="H25" s="385">
        <v>0.5</v>
      </c>
      <c r="J25" s="53"/>
    </row>
    <row r="26" spans="1:10" ht="31">
      <c r="A26" s="372" t="s">
        <v>2392</v>
      </c>
      <c r="B26" s="373">
        <v>7132</v>
      </c>
      <c r="C26" s="373">
        <v>2811</v>
      </c>
      <c r="D26" s="373">
        <v>3646</v>
      </c>
      <c r="E26" s="373">
        <v>177</v>
      </c>
      <c r="F26" s="373">
        <v>183</v>
      </c>
      <c r="G26" s="373">
        <v>10778</v>
      </c>
      <c r="H26" s="385">
        <v>4.4000000000000004</v>
      </c>
    </row>
    <row r="27" spans="1:10" ht="23.25" customHeight="1">
      <c r="A27" s="329" t="s">
        <v>77</v>
      </c>
      <c r="B27" s="353"/>
      <c r="C27" s="353"/>
      <c r="D27" s="352">
        <v>118</v>
      </c>
      <c r="E27" s="352">
        <v>18</v>
      </c>
      <c r="F27" s="352">
        <v>0</v>
      </c>
      <c r="G27" s="352">
        <v>118</v>
      </c>
      <c r="H27" s="384">
        <v>0</v>
      </c>
    </row>
    <row r="28" spans="1:10" ht="21.4" customHeight="1">
      <c r="A28" s="372" t="s">
        <v>127</v>
      </c>
      <c r="B28" s="229"/>
      <c r="C28" s="229"/>
      <c r="D28" s="229">
        <v>90</v>
      </c>
      <c r="E28" s="229">
        <v>0</v>
      </c>
      <c r="F28" s="229">
        <v>0</v>
      </c>
      <c r="G28" s="229">
        <v>90</v>
      </c>
      <c r="H28" s="385">
        <v>0</v>
      </c>
    </row>
    <row r="29" spans="1:10" ht="15.5">
      <c r="A29" s="372" t="s">
        <v>128</v>
      </c>
      <c r="B29" s="229"/>
      <c r="C29" s="229"/>
      <c r="D29" s="229">
        <v>9</v>
      </c>
      <c r="E29" s="229">
        <v>0</v>
      </c>
      <c r="F29" s="229">
        <v>0</v>
      </c>
      <c r="G29" s="229">
        <v>9</v>
      </c>
      <c r="H29" s="385">
        <v>0</v>
      </c>
    </row>
    <row r="30" spans="1:10" ht="15.5">
      <c r="A30" s="372" t="s">
        <v>129</v>
      </c>
      <c r="B30" s="229"/>
      <c r="C30" s="229"/>
      <c r="D30" s="229">
        <v>19</v>
      </c>
      <c r="E30" s="229">
        <v>18</v>
      </c>
      <c r="F30" s="229">
        <v>0</v>
      </c>
      <c r="G30" s="229">
        <v>19</v>
      </c>
      <c r="H30" s="385">
        <v>0</v>
      </c>
    </row>
    <row r="31" spans="1:10" ht="15.5">
      <c r="A31" s="372" t="s">
        <v>81</v>
      </c>
      <c r="B31" s="229"/>
      <c r="C31" s="229"/>
      <c r="D31" s="229">
        <v>0</v>
      </c>
      <c r="E31" s="229">
        <v>0</v>
      </c>
      <c r="F31" s="229">
        <v>0</v>
      </c>
      <c r="G31" s="229">
        <v>0</v>
      </c>
      <c r="H31" s="385">
        <v>0</v>
      </c>
    </row>
    <row r="32" spans="1:10" ht="23.25" customHeight="1">
      <c r="A32" s="329" t="s">
        <v>85</v>
      </c>
      <c r="B32" s="371">
        <v>17449</v>
      </c>
      <c r="C32" s="371">
        <v>1690</v>
      </c>
      <c r="D32" s="371">
        <v>23460</v>
      </c>
      <c r="E32" s="371">
        <v>104</v>
      </c>
      <c r="F32" s="371">
        <v>1687</v>
      </c>
      <c r="G32" s="371">
        <v>40909</v>
      </c>
      <c r="H32" s="384">
        <v>16.7</v>
      </c>
    </row>
    <row r="33" spans="1:8" ht="15.5">
      <c r="A33" s="372" t="s">
        <v>2393</v>
      </c>
      <c r="B33" s="373"/>
      <c r="C33" s="373"/>
      <c r="D33" s="229">
        <v>8189</v>
      </c>
      <c r="E33" s="229"/>
      <c r="F33" s="229">
        <v>520</v>
      </c>
      <c r="G33" s="373">
        <v>8189</v>
      </c>
      <c r="H33" s="385">
        <v>3.3</v>
      </c>
    </row>
    <row r="34" spans="1:8" ht="15.5">
      <c r="A34" s="372" t="s">
        <v>135</v>
      </c>
      <c r="B34" s="373">
        <v>1682</v>
      </c>
      <c r="C34" s="373">
        <v>578</v>
      </c>
      <c r="D34" s="373">
        <v>0</v>
      </c>
      <c r="E34" s="229"/>
      <c r="F34" s="229">
        <v>0</v>
      </c>
      <c r="G34" s="373">
        <v>1682</v>
      </c>
      <c r="H34" s="385">
        <v>0.7</v>
      </c>
    </row>
    <row r="35" spans="1:8" ht="15.5">
      <c r="A35" s="372" t="s">
        <v>137</v>
      </c>
      <c r="B35" s="373">
        <v>833</v>
      </c>
      <c r="C35" s="373">
        <v>0</v>
      </c>
      <c r="D35" s="373">
        <v>0</v>
      </c>
      <c r="E35" s="229">
        <v>0</v>
      </c>
      <c r="F35" s="229">
        <v>0</v>
      </c>
      <c r="G35" s="373">
        <v>833</v>
      </c>
      <c r="H35" s="385">
        <v>0.3</v>
      </c>
    </row>
    <row r="36" spans="1:8" ht="15.5">
      <c r="A36" s="372" t="s">
        <v>2382</v>
      </c>
      <c r="B36" s="373">
        <v>0</v>
      </c>
      <c r="C36" s="373">
        <v>0</v>
      </c>
      <c r="D36" s="373">
        <v>0</v>
      </c>
      <c r="E36" s="229"/>
      <c r="F36" s="229">
        <v>0</v>
      </c>
      <c r="G36" s="373">
        <v>0</v>
      </c>
      <c r="H36" s="385">
        <v>0</v>
      </c>
    </row>
    <row r="37" spans="1:8" ht="15.5">
      <c r="A37" s="372" t="s">
        <v>2380</v>
      </c>
      <c r="B37" s="373">
        <v>77</v>
      </c>
      <c r="C37" s="373">
        <v>0</v>
      </c>
      <c r="D37" s="373">
        <v>0</v>
      </c>
      <c r="E37" s="229"/>
      <c r="F37" s="229">
        <v>0</v>
      </c>
      <c r="G37" s="373">
        <v>77</v>
      </c>
      <c r="H37" s="385">
        <v>0</v>
      </c>
    </row>
    <row r="38" spans="1:8" ht="15.5">
      <c r="A38" s="372" t="s">
        <v>2381</v>
      </c>
      <c r="B38" s="373">
        <v>0</v>
      </c>
      <c r="C38" s="373">
        <v>0</v>
      </c>
      <c r="D38" s="373">
        <v>0</v>
      </c>
      <c r="E38" s="229"/>
      <c r="F38" s="229">
        <v>0</v>
      </c>
      <c r="G38" s="373">
        <v>0</v>
      </c>
      <c r="H38" s="385">
        <v>0</v>
      </c>
    </row>
    <row r="39" spans="1:8" ht="15.5">
      <c r="A39" s="372" t="s">
        <v>140</v>
      </c>
      <c r="B39" s="373">
        <v>10776</v>
      </c>
      <c r="C39" s="373">
        <v>548</v>
      </c>
      <c r="D39" s="373">
        <v>0</v>
      </c>
      <c r="E39" s="229"/>
      <c r="F39" s="229">
        <v>0</v>
      </c>
      <c r="G39" s="373">
        <v>10776</v>
      </c>
      <c r="H39" s="385">
        <v>4.4000000000000004</v>
      </c>
    </row>
    <row r="40" spans="1:8" ht="15.5">
      <c r="A40" s="372" t="s">
        <v>141</v>
      </c>
      <c r="B40" s="373">
        <v>138</v>
      </c>
      <c r="C40" s="373">
        <v>0</v>
      </c>
      <c r="D40" s="373">
        <v>0</v>
      </c>
      <c r="E40" s="229"/>
      <c r="F40" s="229">
        <v>0</v>
      </c>
      <c r="G40" s="373">
        <v>138</v>
      </c>
      <c r="H40" s="385">
        <v>0.1</v>
      </c>
    </row>
    <row r="41" spans="1:8" ht="15.5">
      <c r="A41" s="235" t="s">
        <v>2231</v>
      </c>
      <c r="B41" s="373">
        <v>1</v>
      </c>
      <c r="C41" s="373">
        <v>0</v>
      </c>
      <c r="D41" s="373">
        <v>0</v>
      </c>
      <c r="E41" s="229"/>
      <c r="F41" s="229">
        <v>0</v>
      </c>
      <c r="G41" s="373">
        <v>1</v>
      </c>
      <c r="H41" s="385">
        <v>0</v>
      </c>
    </row>
    <row r="42" spans="1:8" ht="15.5">
      <c r="A42" s="372" t="s">
        <v>2394</v>
      </c>
      <c r="B42" s="373">
        <v>3942</v>
      </c>
      <c r="C42" s="373">
        <v>564</v>
      </c>
      <c r="D42" s="373">
        <v>104</v>
      </c>
      <c r="E42" s="373">
        <v>104</v>
      </c>
      <c r="F42" s="373">
        <v>0</v>
      </c>
      <c r="G42" s="373">
        <v>4046</v>
      </c>
      <c r="H42" s="385">
        <v>1.7</v>
      </c>
    </row>
    <row r="43" spans="1:8" ht="15.5">
      <c r="A43" s="372" t="s">
        <v>104</v>
      </c>
      <c r="B43" s="373"/>
      <c r="C43" s="373"/>
      <c r="D43" s="229">
        <v>15167</v>
      </c>
      <c r="E43" s="229">
        <v>0</v>
      </c>
      <c r="F43" s="229">
        <v>1167</v>
      </c>
      <c r="G43" s="373">
        <v>15167</v>
      </c>
      <c r="H43" s="385">
        <v>6.2</v>
      </c>
    </row>
    <row r="44" spans="1:8" ht="23.25" customHeight="1">
      <c r="A44" s="329" t="s">
        <v>90</v>
      </c>
      <c r="B44" s="371">
        <v>1197</v>
      </c>
      <c r="C44" s="371">
        <v>197</v>
      </c>
      <c r="D44" s="371">
        <v>862</v>
      </c>
      <c r="E44" s="371">
        <v>55</v>
      </c>
      <c r="F44" s="371">
        <v>414</v>
      </c>
      <c r="G44" s="371">
        <v>2059</v>
      </c>
      <c r="H44" s="384">
        <v>0.8</v>
      </c>
    </row>
    <row r="45" spans="1:8" ht="15.5">
      <c r="A45" s="372" t="s">
        <v>92</v>
      </c>
      <c r="B45" s="373">
        <v>853</v>
      </c>
      <c r="C45" s="373">
        <v>26</v>
      </c>
      <c r="D45" s="373">
        <v>27</v>
      </c>
      <c r="E45" s="373">
        <v>0</v>
      </c>
      <c r="F45" s="373">
        <v>2</v>
      </c>
      <c r="G45" s="373">
        <v>880</v>
      </c>
      <c r="H45" s="385">
        <v>0.4</v>
      </c>
    </row>
    <row r="46" spans="1:8" ht="15.5">
      <c r="A46" s="372" t="s">
        <v>106</v>
      </c>
      <c r="B46" s="373">
        <v>0</v>
      </c>
      <c r="C46" s="373">
        <v>0</v>
      </c>
      <c r="D46" s="373">
        <v>0</v>
      </c>
      <c r="E46" s="373">
        <v>0</v>
      </c>
      <c r="F46" s="373">
        <v>0</v>
      </c>
      <c r="G46" s="373">
        <v>0</v>
      </c>
      <c r="H46" s="385">
        <v>0</v>
      </c>
    </row>
    <row r="47" spans="1:8" ht="15.5">
      <c r="A47" s="372" t="s">
        <v>107</v>
      </c>
      <c r="B47" s="373">
        <v>1</v>
      </c>
      <c r="C47" s="373">
        <v>1</v>
      </c>
      <c r="D47" s="229"/>
      <c r="E47" s="229"/>
      <c r="F47" s="229" t="s">
        <v>117</v>
      </c>
      <c r="G47" s="230">
        <v>1</v>
      </c>
      <c r="H47" s="385">
        <v>0</v>
      </c>
    </row>
    <row r="48" spans="1:8" ht="15.5">
      <c r="A48" s="372" t="s">
        <v>108</v>
      </c>
      <c r="B48" s="373">
        <v>0</v>
      </c>
      <c r="C48" s="373">
        <v>0</v>
      </c>
      <c r="D48" s="373">
        <v>0</v>
      </c>
      <c r="E48" s="373">
        <v>0</v>
      </c>
      <c r="F48" s="373">
        <v>0</v>
      </c>
      <c r="G48" s="373">
        <v>0</v>
      </c>
      <c r="H48" s="385">
        <v>0</v>
      </c>
    </row>
    <row r="49" spans="1:8" ht="15.5">
      <c r="A49" s="372" t="s">
        <v>109</v>
      </c>
      <c r="B49" s="373">
        <v>343</v>
      </c>
      <c r="C49" s="373">
        <v>170</v>
      </c>
      <c r="D49" s="373">
        <v>835</v>
      </c>
      <c r="E49" s="373">
        <v>55</v>
      </c>
      <c r="F49" s="373">
        <v>412</v>
      </c>
      <c r="G49" s="373">
        <v>1178</v>
      </c>
      <c r="H49" s="385">
        <v>0.5</v>
      </c>
    </row>
    <row r="50" spans="1:8" ht="23.25" customHeight="1">
      <c r="A50" s="329" t="s">
        <v>96</v>
      </c>
      <c r="B50" s="352">
        <v>18850</v>
      </c>
      <c r="C50" s="352">
        <v>2904</v>
      </c>
      <c r="D50" s="352">
        <v>1938</v>
      </c>
      <c r="E50" s="352">
        <v>878</v>
      </c>
      <c r="F50" s="352">
        <v>333</v>
      </c>
      <c r="G50" s="352">
        <v>20788</v>
      </c>
      <c r="H50" s="384">
        <v>8.5</v>
      </c>
    </row>
    <row r="51" spans="1:8" ht="15.5">
      <c r="A51" s="372" t="s">
        <v>146</v>
      </c>
      <c r="B51" s="229">
        <v>242</v>
      </c>
      <c r="C51" s="229">
        <v>174</v>
      </c>
      <c r="D51" s="229">
        <v>31</v>
      </c>
      <c r="E51" s="229">
        <v>25</v>
      </c>
      <c r="F51" s="229">
        <v>0</v>
      </c>
      <c r="G51" s="229">
        <v>273</v>
      </c>
      <c r="H51" s="385">
        <v>0.1</v>
      </c>
    </row>
    <row r="52" spans="1:8" ht="15.5">
      <c r="A52" s="386" t="s">
        <v>147</v>
      </c>
      <c r="B52" s="229">
        <v>2015</v>
      </c>
      <c r="C52" s="229">
        <v>315</v>
      </c>
      <c r="D52" s="229">
        <v>281</v>
      </c>
      <c r="E52" s="229">
        <v>80</v>
      </c>
      <c r="F52" s="229">
        <v>178</v>
      </c>
      <c r="G52" s="229">
        <v>2296</v>
      </c>
      <c r="H52" s="385">
        <v>0.9</v>
      </c>
    </row>
    <row r="53" spans="1:8" ht="15.5">
      <c r="A53" s="376" t="s">
        <v>148</v>
      </c>
      <c r="B53" s="229">
        <v>14966</v>
      </c>
      <c r="C53" s="229">
        <v>1802</v>
      </c>
      <c r="D53" s="229">
        <v>874</v>
      </c>
      <c r="E53" s="229">
        <v>648</v>
      </c>
      <c r="F53" s="229">
        <v>46</v>
      </c>
      <c r="G53" s="229">
        <v>15840</v>
      </c>
      <c r="H53" s="385">
        <v>6.5</v>
      </c>
    </row>
    <row r="54" spans="1:8" ht="15.5">
      <c r="A54" s="235" t="s">
        <v>149</v>
      </c>
      <c r="B54" s="229">
        <v>813</v>
      </c>
      <c r="C54" s="229">
        <v>228</v>
      </c>
      <c r="D54" s="229">
        <v>145</v>
      </c>
      <c r="E54" s="229">
        <v>97</v>
      </c>
      <c r="F54" s="229">
        <v>33</v>
      </c>
      <c r="G54" s="229">
        <v>958</v>
      </c>
      <c r="H54" s="385">
        <v>0.4</v>
      </c>
    </row>
    <row r="55" spans="1:8" ht="15.5">
      <c r="A55" s="376" t="s">
        <v>150</v>
      </c>
      <c r="B55" s="229">
        <v>1</v>
      </c>
      <c r="C55" s="229">
        <v>0</v>
      </c>
      <c r="D55" s="229">
        <v>1</v>
      </c>
      <c r="E55" s="229">
        <v>0</v>
      </c>
      <c r="F55" s="229">
        <v>0</v>
      </c>
      <c r="G55" s="229">
        <v>2</v>
      </c>
      <c r="H55" s="385">
        <v>0</v>
      </c>
    </row>
    <row r="56" spans="1:8" ht="15.5">
      <c r="A56" s="372" t="s">
        <v>151</v>
      </c>
      <c r="B56" s="229">
        <v>150</v>
      </c>
      <c r="C56" s="229">
        <v>80</v>
      </c>
      <c r="D56" s="229">
        <v>374</v>
      </c>
      <c r="E56" s="229">
        <v>25</v>
      </c>
      <c r="F56" s="229">
        <v>32</v>
      </c>
      <c r="G56" s="229">
        <v>524</v>
      </c>
      <c r="H56" s="385">
        <v>0.2</v>
      </c>
    </row>
    <row r="57" spans="1:8" s="52" customFormat="1" ht="15.5">
      <c r="A57" s="386" t="s">
        <v>152</v>
      </c>
      <c r="B57" s="229">
        <v>645</v>
      </c>
      <c r="C57" s="229">
        <v>298</v>
      </c>
      <c r="D57" s="229">
        <v>211</v>
      </c>
      <c r="E57" s="229">
        <v>2</v>
      </c>
      <c r="F57" s="229">
        <v>28</v>
      </c>
      <c r="G57" s="229">
        <v>856</v>
      </c>
      <c r="H57" s="385">
        <v>0.4</v>
      </c>
    </row>
    <row r="58" spans="1:8" s="52" customFormat="1" ht="15.5">
      <c r="A58" s="235" t="s">
        <v>153</v>
      </c>
      <c r="B58" s="229">
        <v>4</v>
      </c>
      <c r="C58" s="229">
        <v>3</v>
      </c>
      <c r="D58" s="229">
        <v>5</v>
      </c>
      <c r="E58" s="229">
        <v>1</v>
      </c>
      <c r="F58" s="229">
        <v>0</v>
      </c>
      <c r="G58" s="229">
        <v>9</v>
      </c>
      <c r="H58" s="385">
        <v>0</v>
      </c>
    </row>
    <row r="59" spans="1:8" s="52" customFormat="1" ht="15.5">
      <c r="A59" s="377" t="s">
        <v>154</v>
      </c>
      <c r="B59" s="229">
        <v>14</v>
      </c>
      <c r="C59" s="229">
        <v>4</v>
      </c>
      <c r="D59" s="229">
        <v>16</v>
      </c>
      <c r="E59" s="229">
        <v>0</v>
      </c>
      <c r="F59" s="229">
        <v>16</v>
      </c>
      <c r="G59" s="229">
        <v>30</v>
      </c>
      <c r="H59" s="385">
        <v>0</v>
      </c>
    </row>
    <row r="60" spans="1:8" s="52" customFormat="1" ht="23.25" customHeight="1">
      <c r="A60" s="329" t="s">
        <v>100</v>
      </c>
      <c r="B60" s="352">
        <v>793</v>
      </c>
      <c r="C60" s="352">
        <v>0</v>
      </c>
      <c r="D60" s="352">
        <v>30</v>
      </c>
      <c r="E60" s="352">
        <v>30</v>
      </c>
      <c r="F60" s="352">
        <v>0</v>
      </c>
      <c r="G60" s="352">
        <v>823</v>
      </c>
      <c r="H60" s="384">
        <v>0.3</v>
      </c>
    </row>
    <row r="61" spans="1:8" s="52" customFormat="1" ht="25.5" customHeight="1">
      <c r="A61" s="362" t="s">
        <v>110</v>
      </c>
      <c r="B61" s="363">
        <v>134389</v>
      </c>
      <c r="C61" s="363">
        <v>18865</v>
      </c>
      <c r="D61" s="363">
        <v>110163</v>
      </c>
      <c r="E61" s="363">
        <v>6862</v>
      </c>
      <c r="F61" s="363">
        <v>11010</v>
      </c>
      <c r="G61" s="363">
        <v>244552</v>
      </c>
      <c r="H61" s="382">
        <v>100</v>
      </c>
    </row>
    <row r="62" spans="1:8" s="52" customFormat="1" ht="25.5" customHeight="1">
      <c r="A62" s="364" t="s">
        <v>2893</v>
      </c>
      <c r="B62" s="267">
        <v>126217</v>
      </c>
      <c r="C62" s="267">
        <v>17464</v>
      </c>
      <c r="D62" s="267">
        <v>90691</v>
      </c>
      <c r="E62" s="267">
        <v>6335</v>
      </c>
      <c r="F62" s="267">
        <v>9392</v>
      </c>
      <c r="G62" s="267">
        <v>216399</v>
      </c>
      <c r="H62" s="365"/>
    </row>
    <row r="63" spans="1:8" s="52" customFormat="1" ht="33.75" customHeight="1">
      <c r="A63" s="180" t="s">
        <v>2890</v>
      </c>
      <c r="B63" s="268"/>
      <c r="C63" s="268"/>
      <c r="D63" s="268"/>
      <c r="E63" s="268"/>
      <c r="F63" s="268"/>
      <c r="G63" s="268"/>
      <c r="H63" s="268"/>
    </row>
    <row r="64" spans="1:8" s="52" customFormat="1" ht="20.25" customHeight="1">
      <c r="A64" s="180" t="s">
        <v>2874</v>
      </c>
      <c r="B64" s="268"/>
      <c r="C64" s="268"/>
      <c r="D64" s="268"/>
      <c r="E64" s="268"/>
      <c r="F64" s="268"/>
      <c r="G64" s="268"/>
      <c r="H64" s="379"/>
    </row>
    <row r="65" spans="1:8" s="52" customFormat="1" ht="20.25" customHeight="1">
      <c r="A65" s="380" t="s">
        <v>2889</v>
      </c>
      <c r="B65" s="269"/>
      <c r="C65" s="269"/>
      <c r="D65" s="269"/>
      <c r="E65" s="269"/>
      <c r="F65" s="269"/>
      <c r="G65" s="269"/>
      <c r="H65" s="269"/>
    </row>
    <row r="66" spans="1:8" s="52" customFormat="1" ht="20.25" customHeight="1">
      <c r="A66" s="380" t="s">
        <v>2876</v>
      </c>
      <c r="B66" s="269"/>
      <c r="C66" s="269"/>
      <c r="D66" s="269"/>
      <c r="E66" s="269"/>
      <c r="F66" s="269"/>
      <c r="G66" s="269"/>
      <c r="H66" s="269"/>
    </row>
    <row r="67" spans="1:8" s="52" customFormat="1" ht="20.25" customHeight="1">
      <c r="A67" s="381" t="s">
        <v>2891</v>
      </c>
      <c r="B67" s="270"/>
      <c r="C67" s="270"/>
      <c r="D67" s="270"/>
      <c r="E67" s="270"/>
      <c r="F67" s="270"/>
      <c r="G67" s="270"/>
      <c r="H67" s="270"/>
    </row>
    <row r="68" spans="1:8" s="52" customFormat="1">
      <c r="A68" s="381" t="s">
        <v>3305</v>
      </c>
      <c r="B68" s="270"/>
      <c r="C68" s="270"/>
      <c r="D68" s="270"/>
      <c r="E68" s="270"/>
      <c r="F68" s="270"/>
      <c r="G68" s="270"/>
      <c r="H68" s="270"/>
    </row>
    <row r="69" spans="1:8" s="120" customFormat="1" ht="20.25" customHeight="1">
      <c r="A69" s="180" t="s">
        <v>2892</v>
      </c>
      <c r="B69" s="268"/>
      <c r="C69" s="268"/>
      <c r="D69" s="268"/>
      <c r="E69" s="268"/>
      <c r="F69" s="268"/>
      <c r="G69" s="268"/>
      <c r="H69" s="268"/>
    </row>
    <row r="70" spans="1:8" s="120" customFormat="1">
      <c r="A70" s="180" t="s">
        <v>3331</v>
      </c>
      <c r="B70" s="268"/>
      <c r="C70" s="268"/>
      <c r="D70" s="268"/>
      <c r="E70" s="268"/>
      <c r="F70" s="268"/>
      <c r="G70" s="268"/>
      <c r="H70" s="268"/>
    </row>
    <row r="71" spans="1:8" s="120" customFormat="1">
      <c r="A71" s="383" t="s">
        <v>3306</v>
      </c>
      <c r="B71" s="268"/>
      <c r="C71" s="268"/>
      <c r="D71" s="268"/>
      <c r="E71" s="268"/>
      <c r="F71" s="268"/>
      <c r="G71" s="268"/>
      <c r="H71" s="268"/>
    </row>
    <row r="72" spans="1:8" s="120" customFormat="1">
      <c r="A72" s="383" t="s">
        <v>3307</v>
      </c>
      <c r="B72" s="268"/>
      <c r="C72" s="268"/>
      <c r="D72" s="268"/>
      <c r="E72" s="268"/>
      <c r="F72" s="268"/>
      <c r="G72" s="268"/>
      <c r="H72" s="268"/>
    </row>
    <row r="73" spans="1:8" s="120" customFormat="1">
      <c r="A73" s="383" t="s">
        <v>3308</v>
      </c>
      <c r="B73" s="268"/>
      <c r="C73" s="268"/>
      <c r="D73" s="268"/>
      <c r="E73" s="268"/>
      <c r="F73" s="268"/>
      <c r="G73" s="268"/>
      <c r="H73" s="268"/>
    </row>
    <row r="74" spans="1:8" ht="20.25" customHeight="1">
      <c r="A74" s="180" t="s">
        <v>3309</v>
      </c>
      <c r="B74" s="180"/>
      <c r="C74" s="180"/>
      <c r="D74" s="180"/>
      <c r="E74" s="180"/>
      <c r="F74" s="180"/>
      <c r="G74" s="180"/>
      <c r="H74" s="379"/>
    </row>
    <row r="75" spans="1:8" ht="21.4" customHeight="1">
      <c r="A75" s="67" t="s">
        <v>1</v>
      </c>
      <c r="B75" s="68" t="str">
        <f>Contents!$C$27</f>
        <v>24 Feb 2022</v>
      </c>
      <c r="C75" s="842"/>
      <c r="D75" s="842"/>
    </row>
    <row r="76" spans="1:8" ht="12.75" customHeight="1">
      <c r="A76" s="67" t="s">
        <v>2421</v>
      </c>
      <c r="B76" s="68" t="str">
        <f>Contents!$D$27</f>
        <v>N/A</v>
      </c>
      <c r="C76" s="841"/>
      <c r="D76" s="841"/>
      <c r="E76" s="841"/>
      <c r="F76" s="841"/>
      <c r="G76" s="841"/>
      <c r="H76" s="841"/>
    </row>
    <row r="77" spans="1:8">
      <c r="C77" s="841"/>
      <c r="D77" s="841"/>
      <c r="E77" s="841"/>
      <c r="F77" s="841"/>
      <c r="G77" s="841"/>
      <c r="H77" s="841"/>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3" sqref="A53:H53"/>
      <selection pane="bottomLeft"/>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3" t="s">
        <v>3347</v>
      </c>
      <c r="B1" s="16"/>
      <c r="C1" s="146"/>
      <c r="D1" s="147"/>
      <c r="E1" s="147"/>
      <c r="F1" s="147"/>
      <c r="G1" s="147"/>
      <c r="H1" s="146"/>
    </row>
    <row r="2" spans="1:15" s="2" customFormat="1" ht="15.5">
      <c r="A2" s="837" t="s">
        <v>3348</v>
      </c>
      <c r="B2" s="26"/>
      <c r="C2" s="26"/>
      <c r="D2" s="26"/>
      <c r="E2" s="219"/>
      <c r="F2" s="219"/>
      <c r="G2" s="219"/>
      <c r="H2" s="219"/>
      <c r="I2" s="219"/>
      <c r="J2" s="219"/>
    </row>
    <row r="3" spans="1:15" s="2" customFormat="1" ht="15.5">
      <c r="A3" s="333" t="s">
        <v>2904</v>
      </c>
      <c r="B3" s="26"/>
      <c r="C3" s="26"/>
      <c r="D3" s="26"/>
      <c r="E3" s="219"/>
      <c r="F3" s="219"/>
      <c r="G3" s="219"/>
      <c r="H3" s="219"/>
      <c r="I3" s="219"/>
      <c r="J3" s="219"/>
    </row>
    <row r="4" spans="1:15" s="2" customFormat="1" ht="15.5">
      <c r="A4" s="333" t="s">
        <v>2857</v>
      </c>
      <c r="B4" s="26"/>
      <c r="C4" s="26"/>
      <c r="D4" s="26"/>
      <c r="E4" s="219"/>
      <c r="F4" s="219"/>
      <c r="G4" s="219"/>
      <c r="H4" s="219"/>
      <c r="I4" s="219"/>
      <c r="J4" s="219"/>
    </row>
    <row r="5" spans="1:15" s="2" customFormat="1" ht="15.5">
      <c r="A5" s="333" t="s">
        <v>2858</v>
      </c>
      <c r="B5" s="26"/>
      <c r="C5" s="26"/>
      <c r="D5" s="26"/>
      <c r="E5" s="219"/>
      <c r="F5" s="219"/>
      <c r="G5" s="219"/>
      <c r="H5" s="219"/>
      <c r="I5" s="219"/>
      <c r="J5" s="219"/>
    </row>
    <row r="6" spans="1:15" s="2" customFormat="1" ht="15.5">
      <c r="A6" s="218" t="s">
        <v>2736</v>
      </c>
      <c r="B6" s="26"/>
      <c r="C6" s="26"/>
      <c r="D6" s="26"/>
      <c r="E6" s="219"/>
      <c r="F6" s="219"/>
      <c r="G6" s="219"/>
      <c r="H6" s="219"/>
      <c r="I6" s="219"/>
      <c r="J6" s="219"/>
    </row>
    <row r="7" spans="1:15" s="2" customFormat="1" ht="15.5">
      <c r="A7" s="218" t="s">
        <v>2738</v>
      </c>
      <c r="B7" s="26"/>
      <c r="C7" s="26"/>
      <c r="D7" s="26"/>
      <c r="E7" s="219"/>
      <c r="F7" s="219"/>
      <c r="G7" s="219"/>
      <c r="H7" s="219"/>
      <c r="I7" s="219"/>
      <c r="J7" s="219"/>
    </row>
    <row r="8" spans="1:15" s="2" customFormat="1" ht="15.5">
      <c r="A8" s="218" t="s">
        <v>2737</v>
      </c>
      <c r="B8" s="26"/>
      <c r="C8" s="26"/>
      <c r="D8" s="26"/>
      <c r="E8" s="219"/>
      <c r="F8" s="219"/>
      <c r="G8" s="219"/>
      <c r="H8" s="219"/>
      <c r="I8" s="219"/>
      <c r="J8" s="219"/>
    </row>
    <row r="9" spans="1:15" ht="62">
      <c r="A9" s="394" t="s">
        <v>2872</v>
      </c>
      <c r="B9" s="232" t="s">
        <v>2525</v>
      </c>
      <c r="C9" s="389" t="s">
        <v>115</v>
      </c>
      <c r="D9" s="221" t="s">
        <v>2894</v>
      </c>
      <c r="E9" s="221" t="s">
        <v>2895</v>
      </c>
      <c r="F9" s="221" t="s">
        <v>2896</v>
      </c>
      <c r="G9" s="221" t="s">
        <v>2897</v>
      </c>
      <c r="H9" s="367" t="s">
        <v>116</v>
      </c>
    </row>
    <row r="10" spans="1:15" ht="23.25" customHeight="1">
      <c r="A10" s="370" t="s">
        <v>59</v>
      </c>
      <c r="B10" s="352">
        <v>280835</v>
      </c>
      <c r="C10" s="352">
        <v>22115</v>
      </c>
      <c r="D10" s="352">
        <v>45178</v>
      </c>
      <c r="E10" s="352">
        <v>1341</v>
      </c>
      <c r="F10" s="352">
        <v>0</v>
      </c>
      <c r="G10" s="352">
        <v>2</v>
      </c>
      <c r="H10" s="384">
        <v>25.1</v>
      </c>
      <c r="I10" s="58"/>
      <c r="J10" s="58"/>
      <c r="K10" s="58"/>
      <c r="L10" s="58"/>
      <c r="M10" s="58"/>
      <c r="N10" s="58"/>
      <c r="O10" s="58"/>
    </row>
    <row r="11" spans="1:15" ht="15.5">
      <c r="A11" s="395" t="s">
        <v>2539</v>
      </c>
      <c r="B11" s="231">
        <v>104372</v>
      </c>
      <c r="C11" s="231">
        <v>11555</v>
      </c>
      <c r="D11" s="231">
        <v>10982</v>
      </c>
      <c r="E11" s="231">
        <v>0</v>
      </c>
      <c r="F11" s="231">
        <v>0</v>
      </c>
      <c r="G11" s="231">
        <v>2</v>
      </c>
      <c r="H11" s="385">
        <v>9.3000000000000007</v>
      </c>
      <c r="I11" s="58"/>
      <c r="J11" s="58"/>
      <c r="K11" s="58"/>
      <c r="L11" s="58"/>
      <c r="M11" s="58"/>
      <c r="N11" s="58"/>
      <c r="O11" s="58"/>
    </row>
    <row r="12" spans="1:15" ht="15.5">
      <c r="A12" s="235" t="s">
        <v>2664</v>
      </c>
      <c r="B12" s="231">
        <v>148780</v>
      </c>
      <c r="C12" s="231">
        <v>6064</v>
      </c>
      <c r="D12" s="231">
        <v>26880</v>
      </c>
      <c r="E12" s="231">
        <v>0</v>
      </c>
      <c r="F12" s="231">
        <v>0</v>
      </c>
      <c r="G12" s="231">
        <v>0</v>
      </c>
      <c r="H12" s="385">
        <v>13.3</v>
      </c>
      <c r="I12" s="58"/>
      <c r="J12" s="58"/>
      <c r="K12" s="58"/>
      <c r="L12" s="58"/>
      <c r="M12" s="58"/>
      <c r="N12" s="58"/>
      <c r="O12" s="58"/>
    </row>
    <row r="13" spans="1:15" ht="15.5">
      <c r="A13" s="396" t="s">
        <v>2510</v>
      </c>
      <c r="B13" s="231">
        <v>51</v>
      </c>
      <c r="C13" s="231">
        <v>3</v>
      </c>
      <c r="D13" s="231">
        <v>14</v>
      </c>
      <c r="E13" s="231">
        <v>0</v>
      </c>
      <c r="F13" s="231">
        <v>0</v>
      </c>
      <c r="G13" s="231">
        <v>0</v>
      </c>
      <c r="H13" s="385">
        <v>0</v>
      </c>
      <c r="I13" s="58"/>
      <c r="J13" s="58"/>
      <c r="K13" s="58"/>
      <c r="L13" s="58"/>
      <c r="M13" s="58"/>
      <c r="N13" s="58"/>
      <c r="O13" s="58"/>
    </row>
    <row r="14" spans="1:15" ht="15.5">
      <c r="A14" s="395" t="s">
        <v>2513</v>
      </c>
      <c r="B14" s="231">
        <v>0</v>
      </c>
      <c r="C14" s="231">
        <v>0</v>
      </c>
      <c r="D14" s="231">
        <v>0</v>
      </c>
      <c r="E14" s="231">
        <v>0</v>
      </c>
      <c r="F14" s="231">
        <v>0</v>
      </c>
      <c r="G14" s="231">
        <v>0</v>
      </c>
      <c r="H14" s="385">
        <v>0</v>
      </c>
      <c r="I14" s="58"/>
      <c r="J14" s="58"/>
      <c r="K14" s="58"/>
      <c r="L14" s="58"/>
      <c r="M14" s="58"/>
      <c r="N14" s="58"/>
      <c r="O14" s="58"/>
    </row>
    <row r="15" spans="1:15" ht="13.5" customHeight="1">
      <c r="A15" s="395" t="s">
        <v>2514</v>
      </c>
      <c r="B15" s="231">
        <v>27632</v>
      </c>
      <c r="C15" s="231">
        <v>4493</v>
      </c>
      <c r="D15" s="231">
        <v>7302</v>
      </c>
      <c r="E15" s="231">
        <v>1341</v>
      </c>
      <c r="F15" s="231">
        <v>0</v>
      </c>
      <c r="G15" s="231">
        <v>0</v>
      </c>
      <c r="H15" s="385">
        <v>2.5</v>
      </c>
      <c r="I15" s="58"/>
      <c r="J15" s="58"/>
      <c r="K15" s="58"/>
      <c r="L15" s="58"/>
      <c r="M15" s="58"/>
      <c r="N15" s="58"/>
      <c r="O15" s="58"/>
    </row>
    <row r="16" spans="1:15" ht="23.25" customHeight="1">
      <c r="A16" s="370" t="s">
        <v>101</v>
      </c>
      <c r="B16" s="352">
        <v>189043</v>
      </c>
      <c r="C16" s="352">
        <v>41230</v>
      </c>
      <c r="D16" s="352">
        <v>43946</v>
      </c>
      <c r="E16" s="352">
        <v>75508</v>
      </c>
      <c r="F16" s="352">
        <v>83</v>
      </c>
      <c r="G16" s="352">
        <v>1828</v>
      </c>
      <c r="H16" s="384">
        <v>16.899999999999999</v>
      </c>
      <c r="I16" s="58"/>
      <c r="J16" s="58"/>
      <c r="K16" s="58"/>
      <c r="L16" s="58"/>
      <c r="M16" s="58"/>
      <c r="N16" s="58"/>
      <c r="O16" s="58"/>
    </row>
    <row r="17" spans="1:15" ht="13.5" customHeight="1">
      <c r="A17" s="386" t="s">
        <v>122</v>
      </c>
      <c r="B17" s="231">
        <v>185942</v>
      </c>
      <c r="C17" s="231">
        <v>40920</v>
      </c>
      <c r="D17" s="231">
        <v>43134</v>
      </c>
      <c r="E17" s="231">
        <v>75382</v>
      </c>
      <c r="F17" s="231">
        <v>83</v>
      </c>
      <c r="G17" s="231">
        <v>1644</v>
      </c>
      <c r="H17" s="385">
        <v>16.600000000000001</v>
      </c>
      <c r="I17" s="58"/>
      <c r="J17" s="58"/>
      <c r="K17" s="58"/>
      <c r="L17" s="58"/>
      <c r="M17" s="58"/>
      <c r="N17" s="58"/>
      <c r="O17" s="58"/>
    </row>
    <row r="18" spans="1:15" ht="13.5" customHeight="1">
      <c r="A18" s="372" t="s">
        <v>2267</v>
      </c>
      <c r="B18" s="231">
        <v>3101</v>
      </c>
      <c r="C18" s="231">
        <v>310</v>
      </c>
      <c r="D18" s="231">
        <v>812</v>
      </c>
      <c r="E18" s="231">
        <v>126</v>
      </c>
      <c r="F18" s="231">
        <v>0</v>
      </c>
      <c r="G18" s="231">
        <v>184</v>
      </c>
      <c r="H18" s="385">
        <v>0.3</v>
      </c>
      <c r="I18" s="58"/>
      <c r="J18" s="58"/>
      <c r="K18" s="58"/>
      <c r="L18" s="58"/>
      <c r="M18" s="58"/>
      <c r="N18" s="58"/>
      <c r="O18" s="58"/>
    </row>
    <row r="19" spans="1:15" ht="23.25" customHeight="1">
      <c r="A19" s="329" t="s">
        <v>72</v>
      </c>
      <c r="B19" s="352">
        <v>121949</v>
      </c>
      <c r="C19" s="352">
        <v>37687</v>
      </c>
      <c r="D19" s="352">
        <v>28958</v>
      </c>
      <c r="E19" s="352">
        <v>11774</v>
      </c>
      <c r="F19" s="352">
        <v>2485</v>
      </c>
      <c r="G19" s="352">
        <v>30</v>
      </c>
      <c r="H19" s="384">
        <v>10.9</v>
      </c>
      <c r="I19" s="58"/>
      <c r="J19" s="58"/>
      <c r="K19" s="58"/>
      <c r="L19" s="58"/>
      <c r="M19" s="58"/>
      <c r="N19" s="58"/>
      <c r="O19" s="58"/>
    </row>
    <row r="20" spans="1:15" ht="15.5">
      <c r="A20" s="372" t="s">
        <v>125</v>
      </c>
      <c r="B20" s="231">
        <v>106471</v>
      </c>
      <c r="C20" s="231">
        <v>31703</v>
      </c>
      <c r="D20" s="231">
        <v>26848</v>
      </c>
      <c r="E20" s="231">
        <v>10676</v>
      </c>
      <c r="F20" s="231">
        <v>452</v>
      </c>
      <c r="G20" s="231">
        <v>0</v>
      </c>
      <c r="H20" s="385">
        <v>9.5</v>
      </c>
      <c r="I20" s="58"/>
      <c r="J20" s="58"/>
      <c r="K20" s="58"/>
      <c r="L20" s="58"/>
      <c r="M20" s="58"/>
      <c r="N20" s="58"/>
      <c r="O20" s="58"/>
    </row>
    <row r="21" spans="1:15" ht="15.5">
      <c r="A21" s="372" t="s">
        <v>2379</v>
      </c>
      <c r="B21" s="231">
        <v>1549</v>
      </c>
      <c r="C21" s="231">
        <v>538</v>
      </c>
      <c r="D21" s="231">
        <v>246</v>
      </c>
      <c r="E21" s="231">
        <v>188</v>
      </c>
      <c r="F21" s="231">
        <v>3</v>
      </c>
      <c r="G21" s="231">
        <v>0</v>
      </c>
      <c r="H21" s="385">
        <v>0.1</v>
      </c>
      <c r="I21" s="58"/>
      <c r="J21" s="58"/>
      <c r="K21" s="58"/>
      <c r="L21" s="58"/>
      <c r="M21" s="58"/>
      <c r="N21" s="58"/>
      <c r="O21" s="58"/>
    </row>
    <row r="22" spans="1:15" ht="15.5">
      <c r="A22" s="372" t="s">
        <v>102</v>
      </c>
      <c r="B22" s="231">
        <v>13918</v>
      </c>
      <c r="C22" s="231">
        <v>5435</v>
      </c>
      <c r="D22" s="231">
        <v>1853</v>
      </c>
      <c r="E22" s="231">
        <v>910</v>
      </c>
      <c r="F22" s="231">
        <v>2030</v>
      </c>
      <c r="G22" s="231">
        <v>30</v>
      </c>
      <c r="H22" s="385">
        <v>1.2</v>
      </c>
      <c r="I22" s="58"/>
      <c r="J22" s="58"/>
      <c r="K22" s="58"/>
      <c r="L22" s="58"/>
      <c r="M22" s="58"/>
      <c r="N22" s="58"/>
      <c r="O22" s="58"/>
    </row>
    <row r="23" spans="1:15" ht="15.5">
      <c r="A23" s="377" t="s">
        <v>2516</v>
      </c>
      <c r="B23" s="231">
        <v>11</v>
      </c>
      <c r="C23" s="231">
        <v>11</v>
      </c>
      <c r="D23" s="231">
        <v>11</v>
      </c>
      <c r="E23" s="231">
        <v>0</v>
      </c>
      <c r="F23" s="231">
        <v>0</v>
      </c>
      <c r="G23" s="231">
        <v>0</v>
      </c>
      <c r="H23" s="385">
        <v>0</v>
      </c>
      <c r="I23" s="58"/>
      <c r="J23" s="58"/>
      <c r="K23" s="58"/>
      <c r="L23" s="58"/>
      <c r="M23" s="58"/>
      <c r="N23" s="58"/>
      <c r="O23" s="58"/>
    </row>
    <row r="24" spans="1:15" ht="23.25" customHeight="1">
      <c r="A24" s="370" t="s">
        <v>77</v>
      </c>
      <c r="B24" s="352">
        <v>1718</v>
      </c>
      <c r="C24" s="352">
        <v>1152</v>
      </c>
      <c r="D24" s="352">
        <v>639</v>
      </c>
      <c r="E24" s="352">
        <v>7</v>
      </c>
      <c r="F24" s="352">
        <v>2</v>
      </c>
      <c r="G24" s="352">
        <v>135</v>
      </c>
      <c r="H24" s="384">
        <v>0.2</v>
      </c>
      <c r="I24" s="58"/>
      <c r="J24" s="58"/>
      <c r="K24" s="58"/>
      <c r="L24" s="58"/>
      <c r="M24" s="58"/>
      <c r="N24" s="58"/>
      <c r="O24" s="58"/>
    </row>
    <row r="25" spans="1:15" ht="15.5">
      <c r="A25" s="372" t="s">
        <v>127</v>
      </c>
      <c r="B25" s="231">
        <v>712</v>
      </c>
      <c r="C25" s="231">
        <v>580</v>
      </c>
      <c r="D25" s="231">
        <v>408</v>
      </c>
      <c r="E25" s="231">
        <v>7</v>
      </c>
      <c r="F25" s="231">
        <v>0</v>
      </c>
      <c r="G25" s="231">
        <v>0</v>
      </c>
      <c r="H25" s="385">
        <v>0.1</v>
      </c>
      <c r="I25" s="58"/>
      <c r="J25" s="58"/>
      <c r="K25" s="58"/>
      <c r="L25" s="58"/>
      <c r="M25" s="58"/>
      <c r="N25" s="58"/>
      <c r="O25" s="58"/>
    </row>
    <row r="26" spans="1:15" ht="15.5">
      <c r="A26" s="372" t="s">
        <v>128</v>
      </c>
      <c r="B26" s="231">
        <v>0</v>
      </c>
      <c r="C26" s="231">
        <v>0</v>
      </c>
      <c r="D26" s="231">
        <v>0</v>
      </c>
      <c r="E26" s="231">
        <v>0</v>
      </c>
      <c r="F26" s="231">
        <v>0</v>
      </c>
      <c r="G26" s="231">
        <v>0</v>
      </c>
      <c r="H26" s="385">
        <v>0</v>
      </c>
      <c r="I26" s="58"/>
      <c r="J26" s="58"/>
      <c r="K26" s="58"/>
      <c r="L26" s="58"/>
      <c r="M26" s="58"/>
      <c r="N26" s="58"/>
      <c r="O26" s="58"/>
    </row>
    <row r="27" spans="1:15" ht="15.5">
      <c r="A27" s="372" t="s">
        <v>129</v>
      </c>
      <c r="B27" s="231">
        <v>6</v>
      </c>
      <c r="C27" s="231">
        <v>4</v>
      </c>
      <c r="D27" s="231">
        <v>2</v>
      </c>
      <c r="E27" s="231">
        <v>0</v>
      </c>
      <c r="F27" s="231">
        <v>1</v>
      </c>
      <c r="G27" s="231">
        <v>0</v>
      </c>
      <c r="H27" s="385">
        <v>0</v>
      </c>
      <c r="I27" s="58"/>
      <c r="J27" s="58"/>
      <c r="K27" s="58"/>
      <c r="L27" s="58"/>
      <c r="M27" s="58"/>
      <c r="N27" s="58"/>
      <c r="O27" s="58"/>
    </row>
    <row r="28" spans="1:15" ht="15.5">
      <c r="A28" s="372" t="s">
        <v>81</v>
      </c>
      <c r="B28" s="231">
        <v>1000</v>
      </c>
      <c r="C28" s="231">
        <v>568</v>
      </c>
      <c r="D28" s="231">
        <v>229</v>
      </c>
      <c r="E28" s="231">
        <v>0</v>
      </c>
      <c r="F28" s="231">
        <v>1</v>
      </c>
      <c r="G28" s="231">
        <v>135</v>
      </c>
      <c r="H28" s="385">
        <v>0.1</v>
      </c>
      <c r="I28" s="58"/>
      <c r="J28" s="58"/>
      <c r="K28" s="58"/>
      <c r="L28" s="58"/>
      <c r="M28" s="58"/>
      <c r="N28" s="58"/>
      <c r="O28" s="58"/>
    </row>
    <row r="29" spans="1:15" ht="23.25" customHeight="1">
      <c r="A29" s="370" t="s">
        <v>85</v>
      </c>
      <c r="B29" s="352">
        <v>346842</v>
      </c>
      <c r="C29" s="352">
        <v>34875</v>
      </c>
      <c r="D29" s="352">
        <v>51485</v>
      </c>
      <c r="E29" s="352">
        <v>4972</v>
      </c>
      <c r="F29" s="352">
        <v>2429</v>
      </c>
      <c r="G29" s="352">
        <v>4293</v>
      </c>
      <c r="H29" s="384">
        <v>31</v>
      </c>
      <c r="I29" s="21"/>
      <c r="J29" s="58"/>
      <c r="K29" s="58"/>
      <c r="L29" s="58"/>
      <c r="M29" s="58"/>
      <c r="N29" s="58"/>
      <c r="O29" s="58"/>
    </row>
    <row r="30" spans="1:15" ht="15.5">
      <c r="A30" s="372" t="s">
        <v>2540</v>
      </c>
      <c r="B30" s="231">
        <v>500</v>
      </c>
      <c r="C30" s="231">
        <v>207</v>
      </c>
      <c r="D30" s="231">
        <v>97</v>
      </c>
      <c r="E30" s="231">
        <v>0</v>
      </c>
      <c r="F30" s="231">
        <v>0</v>
      </c>
      <c r="G30" s="231">
        <v>0</v>
      </c>
      <c r="H30" s="385">
        <v>0</v>
      </c>
      <c r="I30" s="58"/>
      <c r="J30" s="58"/>
      <c r="K30" s="58"/>
      <c r="L30" s="58"/>
      <c r="M30" s="58"/>
      <c r="N30" s="58"/>
      <c r="O30" s="58"/>
    </row>
    <row r="31" spans="1:15" ht="31">
      <c r="A31" s="372" t="s">
        <v>2517</v>
      </c>
      <c r="B31" s="231">
        <v>21</v>
      </c>
      <c r="C31" s="231">
        <v>11</v>
      </c>
      <c r="D31" s="231">
        <v>2</v>
      </c>
      <c r="E31" s="231">
        <v>0</v>
      </c>
      <c r="F31" s="231">
        <v>0</v>
      </c>
      <c r="G31" s="231">
        <v>0</v>
      </c>
      <c r="H31" s="385">
        <v>0</v>
      </c>
      <c r="I31" s="58"/>
      <c r="J31" s="58"/>
      <c r="K31" s="58"/>
      <c r="L31" s="58"/>
      <c r="M31" s="58"/>
      <c r="N31" s="58"/>
      <c r="O31" s="58"/>
    </row>
    <row r="32" spans="1:15" ht="12.75" customHeight="1">
      <c r="A32" s="372" t="s">
        <v>2605</v>
      </c>
      <c r="B32" s="231">
        <v>30968</v>
      </c>
      <c r="C32" s="231">
        <v>6618</v>
      </c>
      <c r="D32" s="231">
        <v>4989</v>
      </c>
      <c r="E32" s="231">
        <v>0</v>
      </c>
      <c r="F32" s="231">
        <v>2</v>
      </c>
      <c r="G32" s="231">
        <v>0</v>
      </c>
      <c r="H32" s="385">
        <v>2.8</v>
      </c>
      <c r="I32" s="58"/>
      <c r="J32" s="58"/>
      <c r="K32" s="58"/>
      <c r="L32" s="58"/>
      <c r="M32" s="58"/>
      <c r="N32" s="58"/>
      <c r="O32" s="58"/>
    </row>
    <row r="33" spans="1:15" ht="15.5">
      <c r="A33" s="372" t="s">
        <v>2518</v>
      </c>
      <c r="B33" s="231">
        <v>388</v>
      </c>
      <c r="C33" s="231">
        <v>208</v>
      </c>
      <c r="D33" s="231">
        <v>110</v>
      </c>
      <c r="E33" s="231">
        <v>0</v>
      </c>
      <c r="F33" s="231">
        <v>0</v>
      </c>
      <c r="G33" s="231">
        <v>0</v>
      </c>
      <c r="H33" s="385">
        <v>0</v>
      </c>
      <c r="I33" s="58"/>
      <c r="J33" s="58"/>
      <c r="K33" s="58"/>
      <c r="L33" s="58"/>
      <c r="M33" s="58"/>
      <c r="N33" s="58"/>
      <c r="O33" s="58"/>
    </row>
    <row r="34" spans="1:15" ht="15.5">
      <c r="A34" s="372" t="s">
        <v>2519</v>
      </c>
      <c r="B34" s="231">
        <v>0</v>
      </c>
      <c r="C34" s="231">
        <v>0</v>
      </c>
      <c r="D34" s="231">
        <v>0</v>
      </c>
      <c r="E34" s="231">
        <v>0</v>
      </c>
      <c r="F34" s="231">
        <v>0</v>
      </c>
      <c r="G34" s="231">
        <v>0</v>
      </c>
      <c r="H34" s="385">
        <v>0</v>
      </c>
      <c r="I34" s="58"/>
      <c r="J34" s="58"/>
      <c r="K34" s="58"/>
      <c r="L34" s="58"/>
      <c r="M34" s="58"/>
      <c r="N34" s="58"/>
      <c r="O34" s="58"/>
    </row>
    <row r="35" spans="1:15" ht="15.5">
      <c r="A35" s="372" t="s">
        <v>2520</v>
      </c>
      <c r="B35" s="231">
        <v>0</v>
      </c>
      <c r="C35" s="231">
        <v>0</v>
      </c>
      <c r="D35" s="231">
        <v>0</v>
      </c>
      <c r="E35" s="231">
        <v>0</v>
      </c>
      <c r="F35" s="231">
        <v>0</v>
      </c>
      <c r="G35" s="231">
        <v>0</v>
      </c>
      <c r="H35" s="385">
        <v>0</v>
      </c>
      <c r="I35" s="58"/>
      <c r="J35" s="58"/>
      <c r="K35" s="58"/>
      <c r="L35" s="58"/>
      <c r="M35" s="58"/>
      <c r="N35" s="58"/>
      <c r="O35" s="58"/>
    </row>
    <row r="36" spans="1:15" ht="15.5">
      <c r="A36" s="372" t="s">
        <v>2521</v>
      </c>
      <c r="B36" s="231">
        <v>2951</v>
      </c>
      <c r="C36" s="231">
        <v>170</v>
      </c>
      <c r="D36" s="231">
        <v>0</v>
      </c>
      <c r="E36" s="231">
        <v>2951</v>
      </c>
      <c r="F36" s="231">
        <v>1778</v>
      </c>
      <c r="G36" s="231">
        <v>0</v>
      </c>
      <c r="H36" s="385">
        <v>0.3</v>
      </c>
      <c r="I36" s="58"/>
      <c r="J36" s="58"/>
      <c r="K36" s="58"/>
      <c r="L36" s="58"/>
      <c r="M36" s="58"/>
      <c r="N36" s="58"/>
      <c r="O36" s="58"/>
    </row>
    <row r="37" spans="1:15" ht="15.5">
      <c r="A37" s="372" t="s">
        <v>2522</v>
      </c>
      <c r="B37" s="231">
        <v>0</v>
      </c>
      <c r="C37" s="231">
        <v>0</v>
      </c>
      <c r="D37" s="231">
        <v>0</v>
      </c>
      <c r="E37" s="231">
        <v>0</v>
      </c>
      <c r="F37" s="231">
        <v>0</v>
      </c>
      <c r="G37" s="231">
        <v>0</v>
      </c>
      <c r="H37" s="385">
        <v>0</v>
      </c>
      <c r="I37" s="58"/>
      <c r="J37" s="58"/>
      <c r="K37" s="58"/>
      <c r="L37" s="58"/>
      <c r="M37" s="58"/>
      <c r="N37" s="58"/>
      <c r="O37" s="58"/>
    </row>
    <row r="38" spans="1:15" ht="15.5">
      <c r="A38" s="372" t="s">
        <v>2523</v>
      </c>
      <c r="B38" s="231">
        <v>113375</v>
      </c>
      <c r="C38" s="231">
        <v>9485</v>
      </c>
      <c r="D38" s="231">
        <v>16767</v>
      </c>
      <c r="E38" s="231">
        <v>838</v>
      </c>
      <c r="F38" s="231">
        <v>253</v>
      </c>
      <c r="G38" s="231">
        <v>4293</v>
      </c>
      <c r="H38" s="385">
        <v>10.1</v>
      </c>
      <c r="I38" s="21"/>
      <c r="J38" s="58"/>
      <c r="K38" s="58"/>
      <c r="L38" s="58"/>
      <c r="M38" s="58"/>
      <c r="N38" s="58"/>
      <c r="O38" s="58"/>
    </row>
    <row r="39" spans="1:15" ht="15.5">
      <c r="A39" s="372" t="s">
        <v>2511</v>
      </c>
      <c r="B39" s="231">
        <v>198639</v>
      </c>
      <c r="C39" s="231">
        <v>18176</v>
      </c>
      <c r="D39" s="231">
        <v>29520</v>
      </c>
      <c r="E39" s="231">
        <v>1183</v>
      </c>
      <c r="F39" s="231">
        <v>396</v>
      </c>
      <c r="G39" s="231">
        <v>0</v>
      </c>
      <c r="H39" s="385">
        <v>17.8</v>
      </c>
      <c r="I39" s="58"/>
      <c r="J39" s="58"/>
      <c r="K39" s="58"/>
      <c r="L39" s="58"/>
      <c r="M39" s="58"/>
      <c r="N39" s="58"/>
      <c r="O39" s="58"/>
    </row>
    <row r="40" spans="1:15" ht="23.25" customHeight="1">
      <c r="A40" s="370" t="s">
        <v>90</v>
      </c>
      <c r="B40" s="352">
        <v>134558</v>
      </c>
      <c r="C40" s="352">
        <v>5675</v>
      </c>
      <c r="D40" s="352">
        <v>19598</v>
      </c>
      <c r="E40" s="352">
        <v>280</v>
      </c>
      <c r="F40" s="352">
        <v>324</v>
      </c>
      <c r="G40" s="352">
        <v>714</v>
      </c>
      <c r="H40" s="384">
        <v>12</v>
      </c>
      <c r="I40" s="58"/>
      <c r="J40" s="58"/>
      <c r="K40" s="58"/>
      <c r="L40" s="58"/>
      <c r="M40" s="58"/>
      <c r="N40" s="58"/>
      <c r="O40" s="58"/>
    </row>
    <row r="41" spans="1:15" ht="15.5">
      <c r="A41" s="372" t="s">
        <v>92</v>
      </c>
      <c r="B41" s="231">
        <v>969</v>
      </c>
      <c r="C41" s="231">
        <v>366</v>
      </c>
      <c r="D41" s="231">
        <v>164</v>
      </c>
      <c r="E41" s="231">
        <v>76</v>
      </c>
      <c r="F41" s="231">
        <v>38</v>
      </c>
      <c r="G41" s="231">
        <v>0</v>
      </c>
      <c r="H41" s="385">
        <v>0.1</v>
      </c>
      <c r="I41" s="58"/>
      <c r="J41" s="58"/>
      <c r="K41" s="58"/>
      <c r="L41" s="58"/>
      <c r="M41" s="58"/>
      <c r="N41" s="58"/>
      <c r="O41" s="58"/>
    </row>
    <row r="42" spans="1:15" ht="15.5">
      <c r="A42" s="372" t="s">
        <v>106</v>
      </c>
      <c r="B42" s="231">
        <v>85</v>
      </c>
      <c r="C42" s="231">
        <v>13</v>
      </c>
      <c r="D42" s="231">
        <v>19</v>
      </c>
      <c r="E42" s="231">
        <v>6</v>
      </c>
      <c r="F42" s="231">
        <v>0</v>
      </c>
      <c r="G42" s="231">
        <v>85</v>
      </c>
      <c r="H42" s="385">
        <v>0</v>
      </c>
      <c r="I42" s="58"/>
      <c r="J42" s="58"/>
      <c r="K42" s="58"/>
      <c r="L42" s="58"/>
      <c r="M42" s="58"/>
      <c r="N42" s="58"/>
      <c r="O42" s="58"/>
    </row>
    <row r="43" spans="1:15" ht="15.5">
      <c r="A43" s="372" t="s">
        <v>109</v>
      </c>
      <c r="B43" s="231">
        <v>133445</v>
      </c>
      <c r="C43" s="231">
        <v>5244</v>
      </c>
      <c r="D43" s="231">
        <v>19375</v>
      </c>
      <c r="E43" s="231">
        <v>198</v>
      </c>
      <c r="F43" s="231">
        <v>286</v>
      </c>
      <c r="G43" s="231">
        <v>629</v>
      </c>
      <c r="H43" s="385">
        <v>11.9</v>
      </c>
      <c r="I43" s="21"/>
      <c r="J43" s="58"/>
      <c r="K43" s="58"/>
      <c r="L43" s="58"/>
      <c r="M43" s="58"/>
      <c r="N43" s="58"/>
      <c r="O43" s="58"/>
    </row>
    <row r="44" spans="1:15" ht="15.5">
      <c r="A44" s="372" t="s">
        <v>2627</v>
      </c>
      <c r="B44" s="231">
        <v>2</v>
      </c>
      <c r="C44" s="231">
        <v>2</v>
      </c>
      <c r="D44" s="231">
        <v>1</v>
      </c>
      <c r="E44" s="231">
        <v>0</v>
      </c>
      <c r="F44" s="231">
        <v>0</v>
      </c>
      <c r="G44" s="231">
        <v>0</v>
      </c>
      <c r="H44" s="385">
        <v>0</v>
      </c>
      <c r="I44" s="58"/>
      <c r="J44" s="58"/>
      <c r="K44" s="58"/>
      <c r="L44" s="58"/>
      <c r="M44" s="58"/>
      <c r="N44" s="58"/>
      <c r="O44" s="58"/>
    </row>
    <row r="45" spans="1:15" ht="15.5">
      <c r="A45" s="377" t="s">
        <v>2524</v>
      </c>
      <c r="B45" s="231">
        <v>57</v>
      </c>
      <c r="C45" s="231">
        <v>50</v>
      </c>
      <c r="D45" s="231">
        <v>39</v>
      </c>
      <c r="E45" s="231">
        <v>0</v>
      </c>
      <c r="F45" s="231">
        <v>0</v>
      </c>
      <c r="G45" s="231">
        <v>0</v>
      </c>
      <c r="H45" s="385">
        <v>0</v>
      </c>
      <c r="I45" s="58"/>
      <c r="J45" s="58"/>
      <c r="K45" s="58"/>
      <c r="L45" s="58"/>
      <c r="M45" s="58"/>
      <c r="N45" s="58"/>
      <c r="O45" s="58"/>
    </row>
    <row r="46" spans="1:15" ht="23.25" customHeight="1">
      <c r="A46" s="370" t="s">
        <v>96</v>
      </c>
      <c r="B46" s="352">
        <v>42954</v>
      </c>
      <c r="C46" s="352">
        <v>9664</v>
      </c>
      <c r="D46" s="352">
        <v>11803</v>
      </c>
      <c r="E46" s="352">
        <v>3320</v>
      </c>
      <c r="F46" s="352">
        <v>37803</v>
      </c>
      <c r="G46" s="352">
        <v>495</v>
      </c>
      <c r="H46" s="384">
        <v>3.8</v>
      </c>
      <c r="I46" s="58"/>
      <c r="J46" s="58"/>
      <c r="K46" s="58"/>
      <c r="L46" s="58"/>
      <c r="M46" s="58"/>
      <c r="N46" s="58"/>
      <c r="O46" s="58"/>
    </row>
    <row r="47" spans="1:15" ht="15.5">
      <c r="A47" s="372" t="s">
        <v>2512</v>
      </c>
      <c r="B47" s="231">
        <v>18096</v>
      </c>
      <c r="C47" s="231">
        <v>2962</v>
      </c>
      <c r="D47" s="231">
        <v>6428</v>
      </c>
      <c r="E47" s="231">
        <v>2516</v>
      </c>
      <c r="F47" s="231">
        <v>17797</v>
      </c>
      <c r="G47" s="231">
        <v>300</v>
      </c>
      <c r="H47" s="385">
        <v>1.6</v>
      </c>
      <c r="I47" s="58"/>
      <c r="J47" s="58"/>
      <c r="K47" s="58"/>
      <c r="L47" s="58"/>
      <c r="M47" s="58"/>
      <c r="N47" s="58"/>
      <c r="O47" s="58"/>
    </row>
    <row r="48" spans="1:15" ht="15.5">
      <c r="A48" s="235" t="s">
        <v>149</v>
      </c>
      <c r="B48" s="231">
        <v>2211</v>
      </c>
      <c r="C48" s="231">
        <v>524</v>
      </c>
      <c r="D48" s="231">
        <v>854</v>
      </c>
      <c r="E48" s="231">
        <v>202</v>
      </c>
      <c r="F48" s="231">
        <v>1</v>
      </c>
      <c r="G48" s="231">
        <v>141</v>
      </c>
      <c r="H48" s="385">
        <v>0.2</v>
      </c>
      <c r="I48" s="58"/>
      <c r="J48" s="58"/>
      <c r="K48" s="58"/>
      <c r="L48" s="58"/>
      <c r="M48" s="58"/>
      <c r="N48" s="58"/>
      <c r="O48" s="58"/>
    </row>
    <row r="49" spans="1:15" ht="15.5">
      <c r="A49" s="376" t="s">
        <v>2515</v>
      </c>
      <c r="B49" s="231">
        <v>20470</v>
      </c>
      <c r="C49" s="231">
        <v>5711</v>
      </c>
      <c r="D49" s="231">
        <v>4229</v>
      </c>
      <c r="E49" s="231">
        <v>598</v>
      </c>
      <c r="F49" s="231">
        <v>19992</v>
      </c>
      <c r="G49" s="231">
        <v>54</v>
      </c>
      <c r="H49" s="385">
        <v>1.8</v>
      </c>
      <c r="I49" s="58"/>
      <c r="J49" s="58"/>
      <c r="K49" s="58"/>
      <c r="L49" s="58"/>
      <c r="M49" s="58"/>
      <c r="N49" s="58"/>
      <c r="O49" s="58"/>
    </row>
    <row r="50" spans="1:15" ht="15.5">
      <c r="A50" s="235" t="s">
        <v>153</v>
      </c>
      <c r="B50" s="231">
        <v>1826</v>
      </c>
      <c r="C50" s="231">
        <v>305</v>
      </c>
      <c r="D50" s="231">
        <v>157</v>
      </c>
      <c r="E50" s="231">
        <v>4</v>
      </c>
      <c r="F50" s="231">
        <v>13</v>
      </c>
      <c r="G50" s="231">
        <v>0</v>
      </c>
      <c r="H50" s="385">
        <v>0.2</v>
      </c>
      <c r="I50" s="58"/>
      <c r="J50" s="58"/>
      <c r="K50" s="58"/>
      <c r="L50" s="58"/>
      <c r="M50" s="58"/>
      <c r="N50" s="58"/>
      <c r="O50" s="58"/>
    </row>
    <row r="51" spans="1:15" ht="15.5">
      <c r="A51" s="377" t="s">
        <v>154</v>
      </c>
      <c r="B51" s="231">
        <v>351</v>
      </c>
      <c r="C51" s="231">
        <v>162</v>
      </c>
      <c r="D51" s="231">
        <v>135</v>
      </c>
      <c r="E51" s="231">
        <v>0</v>
      </c>
      <c r="F51" s="231">
        <v>0</v>
      </c>
      <c r="G51" s="231">
        <v>0</v>
      </c>
      <c r="H51" s="385">
        <v>0</v>
      </c>
      <c r="I51" s="58"/>
      <c r="J51" s="58"/>
      <c r="K51" s="58"/>
      <c r="L51" s="58"/>
      <c r="M51" s="58"/>
      <c r="N51" s="58"/>
      <c r="O51" s="58"/>
    </row>
    <row r="52" spans="1:15" ht="23.25" customHeight="1">
      <c r="A52" s="370" t="s">
        <v>2538</v>
      </c>
      <c r="B52" s="352">
        <v>26</v>
      </c>
      <c r="C52" s="352">
        <v>23</v>
      </c>
      <c r="D52" s="352">
        <v>5</v>
      </c>
      <c r="E52" s="352">
        <v>0</v>
      </c>
      <c r="F52" s="352">
        <v>0</v>
      </c>
      <c r="G52" s="352">
        <v>0</v>
      </c>
      <c r="H52" s="384">
        <v>0</v>
      </c>
      <c r="I52" s="58"/>
      <c r="J52" s="58"/>
      <c r="K52" s="58"/>
      <c r="L52" s="58"/>
      <c r="M52" s="58"/>
      <c r="N52" s="58"/>
      <c r="O52" s="58"/>
    </row>
    <row r="53" spans="1:15" s="52" customFormat="1" ht="17.25" customHeight="1" thickBot="1">
      <c r="A53" s="390" t="s">
        <v>110</v>
      </c>
      <c r="B53" s="391">
        <v>1117925</v>
      </c>
      <c r="C53" s="391">
        <v>152421</v>
      </c>
      <c r="D53" s="391">
        <v>201612</v>
      </c>
      <c r="E53" s="391">
        <v>97202</v>
      </c>
      <c r="F53" s="391">
        <v>43126</v>
      </c>
      <c r="G53" s="392">
        <v>7497</v>
      </c>
      <c r="H53" s="393">
        <v>100</v>
      </c>
      <c r="I53" s="58"/>
      <c r="J53" s="58"/>
      <c r="K53" s="58"/>
      <c r="L53" s="58"/>
      <c r="M53" s="58"/>
      <c r="N53" s="58"/>
      <c r="O53" s="58"/>
    </row>
    <row r="54" spans="1:15" s="52" customFormat="1" ht="16.5" customHeight="1" thickTop="1">
      <c r="A54" s="364" t="s">
        <v>2665</v>
      </c>
      <c r="B54" s="267">
        <v>597783</v>
      </c>
      <c r="C54" s="267">
        <v>102046</v>
      </c>
      <c r="D54" s="267">
        <v>111325</v>
      </c>
      <c r="E54" s="267">
        <v>91941</v>
      </c>
      <c r="F54" s="267">
        <v>41565</v>
      </c>
      <c r="G54" s="267">
        <v>7496</v>
      </c>
      <c r="H54" s="365"/>
      <c r="I54" s="58"/>
      <c r="J54" s="58"/>
      <c r="K54" s="58"/>
      <c r="L54" s="58"/>
      <c r="M54" s="58"/>
      <c r="N54" s="58"/>
      <c r="O54" s="58"/>
    </row>
    <row r="55" spans="1:15" s="52" customFormat="1" ht="33.75" customHeight="1">
      <c r="A55" s="48" t="s">
        <v>3319</v>
      </c>
      <c r="B55" s="48"/>
      <c r="C55" s="48"/>
      <c r="D55" s="48"/>
      <c r="E55" s="48"/>
      <c r="F55" s="48"/>
      <c r="G55" s="48"/>
      <c r="H55" s="48"/>
    </row>
    <row r="56" spans="1:15" s="7" customFormat="1">
      <c r="A56" s="2" t="s">
        <v>3318</v>
      </c>
      <c r="B56" s="241"/>
      <c r="C56" s="241"/>
      <c r="D56" s="241"/>
      <c r="E56" s="241"/>
      <c r="F56" s="241"/>
    </row>
    <row r="57" spans="1:15" s="7" customFormat="1">
      <c r="A57" s="2" t="s">
        <v>3298</v>
      </c>
      <c r="B57" s="241"/>
      <c r="C57" s="241"/>
      <c r="D57" s="241"/>
      <c r="E57" s="241"/>
      <c r="F57" s="241"/>
    </row>
    <row r="58" spans="1:15" s="7" customFormat="1">
      <c r="A58" s="2" t="s">
        <v>3297</v>
      </c>
      <c r="B58" s="241"/>
      <c r="C58" s="241"/>
      <c r="D58" s="241"/>
      <c r="E58" s="241"/>
      <c r="F58" s="241"/>
    </row>
    <row r="59" spans="1:15" s="7" customFormat="1">
      <c r="A59" s="2" t="s">
        <v>3450</v>
      </c>
      <c r="B59" s="241"/>
      <c r="C59" s="241"/>
      <c r="D59" s="241"/>
      <c r="E59" s="241"/>
      <c r="F59" s="241"/>
    </row>
    <row r="60" spans="1:15">
      <c r="A60" s="48" t="s">
        <v>3451</v>
      </c>
      <c r="H60" s="107"/>
    </row>
    <row r="61" spans="1:15" s="52" customFormat="1" ht="20.25" customHeight="1">
      <c r="A61" s="48" t="s">
        <v>2874</v>
      </c>
      <c r="B61" s="48"/>
      <c r="C61" s="48"/>
      <c r="D61" s="48"/>
      <c r="E61" s="48"/>
      <c r="F61" s="48"/>
      <c r="G61" s="48"/>
      <c r="H61" s="48"/>
    </row>
    <row r="62" spans="1:15" s="52" customFormat="1" ht="20.25" customHeight="1">
      <c r="A62" s="387" t="s">
        <v>2899</v>
      </c>
      <c r="B62" s="387"/>
      <c r="C62" s="387"/>
      <c r="D62" s="387"/>
      <c r="E62" s="387"/>
      <c r="F62" s="387"/>
      <c r="G62" s="387"/>
      <c r="H62" s="387"/>
    </row>
    <row r="63" spans="1:15" s="52" customFormat="1">
      <c r="A63" s="387" t="s">
        <v>2900</v>
      </c>
      <c r="B63" s="387"/>
      <c r="C63" s="387"/>
      <c r="D63" s="387"/>
      <c r="E63" s="387"/>
      <c r="F63" s="387"/>
      <c r="G63" s="387"/>
      <c r="H63" s="387"/>
    </row>
    <row r="64" spans="1:15" s="52" customFormat="1">
      <c r="A64" s="387" t="s">
        <v>3452</v>
      </c>
      <c r="B64" s="387"/>
      <c r="C64" s="387"/>
      <c r="D64" s="387"/>
      <c r="E64" s="387"/>
      <c r="F64" s="387"/>
      <c r="G64" s="387"/>
      <c r="H64" s="387"/>
    </row>
    <row r="65" spans="1:13" s="52" customFormat="1">
      <c r="A65" s="387" t="s">
        <v>3453</v>
      </c>
      <c r="B65" s="387"/>
      <c r="C65" s="387"/>
      <c r="D65" s="387"/>
      <c r="E65" s="387"/>
      <c r="F65" s="387"/>
      <c r="G65" s="387"/>
      <c r="H65" s="387"/>
    </row>
    <row r="66" spans="1:13" s="52" customFormat="1" ht="20.25" customHeight="1">
      <c r="A66" s="48" t="s">
        <v>2901</v>
      </c>
      <c r="B66" s="343"/>
      <c r="C66" s="343"/>
      <c r="D66" s="343"/>
      <c r="E66" s="343"/>
      <c r="F66" s="343"/>
      <c r="G66" s="343"/>
      <c r="H66" s="107"/>
      <c r="I66" s="53"/>
      <c r="M66" s="21"/>
    </row>
    <row r="67" spans="1:13" s="52" customFormat="1">
      <c r="A67" s="48" t="s">
        <v>3443</v>
      </c>
      <c r="B67" s="343"/>
      <c r="C67" s="343"/>
      <c r="D67" s="343"/>
      <c r="E67" s="343"/>
      <c r="F67" s="343"/>
      <c r="G67" s="343"/>
      <c r="H67" s="107"/>
      <c r="I67" s="53"/>
      <c r="M67" s="21"/>
    </row>
    <row r="68" spans="1:13" s="52" customFormat="1">
      <c r="A68" s="243" t="s">
        <v>3444</v>
      </c>
      <c r="B68" s="343"/>
      <c r="C68" s="343"/>
      <c r="D68" s="343"/>
      <c r="E68" s="343"/>
      <c r="F68" s="343"/>
      <c r="G68" s="343"/>
      <c r="H68" s="107"/>
      <c r="I68" s="53"/>
      <c r="M68" s="21"/>
    </row>
    <row r="69" spans="1:13" s="52" customFormat="1">
      <c r="A69" s="243" t="s">
        <v>3445</v>
      </c>
      <c r="B69" s="343"/>
      <c r="C69" s="343"/>
      <c r="D69" s="343"/>
      <c r="E69" s="343"/>
      <c r="F69" s="343"/>
      <c r="G69" s="343"/>
      <c r="H69" s="107"/>
      <c r="I69" s="53"/>
      <c r="M69" s="21"/>
    </row>
    <row r="70" spans="1:13" s="52" customFormat="1">
      <c r="A70" s="243" t="s">
        <v>3392</v>
      </c>
      <c r="B70" s="343"/>
      <c r="C70" s="343"/>
      <c r="D70" s="343"/>
      <c r="E70" s="343"/>
      <c r="F70" s="343"/>
      <c r="G70" s="343"/>
      <c r="H70" s="107"/>
      <c r="I70" s="53"/>
      <c r="M70" s="21"/>
    </row>
    <row r="71" spans="1:13" s="52" customFormat="1">
      <c r="A71" s="243" t="s">
        <v>3446</v>
      </c>
      <c r="B71" s="343"/>
      <c r="C71" s="343"/>
      <c r="D71" s="343"/>
      <c r="E71" s="343"/>
      <c r="F71" s="343"/>
      <c r="G71" s="343"/>
      <c r="H71" s="107"/>
      <c r="I71" s="53"/>
      <c r="M71" s="21"/>
    </row>
    <row r="72" spans="1:13" s="52" customFormat="1" ht="20.25" customHeight="1">
      <c r="A72" s="388" t="s">
        <v>2902</v>
      </c>
      <c r="B72" s="388"/>
      <c r="C72" s="388"/>
      <c r="D72" s="388"/>
      <c r="E72" s="388"/>
      <c r="F72" s="388"/>
      <c r="G72" s="388"/>
      <c r="H72" s="388"/>
      <c r="I72" s="53"/>
    </row>
    <row r="73" spans="1:13" s="52" customFormat="1">
      <c r="A73" s="388" t="s">
        <v>3454</v>
      </c>
      <c r="B73" s="388"/>
      <c r="C73" s="388"/>
      <c r="D73" s="388"/>
      <c r="E73" s="388"/>
      <c r="F73" s="388"/>
      <c r="G73" s="388"/>
      <c r="H73" s="388"/>
      <c r="I73" s="53"/>
    </row>
    <row r="74" spans="1:13" s="52" customFormat="1">
      <c r="A74" s="946" t="s">
        <v>3455</v>
      </c>
      <c r="B74" s="388"/>
      <c r="C74" s="388"/>
      <c r="D74" s="388"/>
      <c r="E74" s="388"/>
      <c r="F74" s="388"/>
      <c r="G74" s="388"/>
      <c r="H74" s="388"/>
      <c r="I74" s="53"/>
    </row>
    <row r="75" spans="1:13" s="52" customFormat="1">
      <c r="A75" s="946" t="s">
        <v>3456</v>
      </c>
      <c r="B75" s="388"/>
      <c r="C75" s="388"/>
      <c r="D75" s="388"/>
      <c r="E75" s="388"/>
      <c r="F75" s="388"/>
      <c r="G75" s="388"/>
      <c r="H75" s="388"/>
      <c r="I75" s="53"/>
    </row>
    <row r="76" spans="1:13" s="52" customFormat="1">
      <c r="A76" s="946" t="s">
        <v>3457</v>
      </c>
      <c r="B76" s="388"/>
      <c r="C76" s="388"/>
      <c r="D76" s="388"/>
      <c r="E76" s="388"/>
      <c r="F76" s="388"/>
      <c r="G76" s="388"/>
      <c r="H76" s="388"/>
      <c r="I76" s="53"/>
    </row>
    <row r="77" spans="1:13" s="52" customFormat="1">
      <c r="A77" s="946" t="s">
        <v>3393</v>
      </c>
      <c r="B77" s="388"/>
      <c r="C77" s="388"/>
      <c r="D77" s="388"/>
      <c r="E77" s="388"/>
      <c r="F77" s="388"/>
      <c r="G77" s="388"/>
      <c r="H77" s="388"/>
      <c r="I77" s="53"/>
    </row>
    <row r="78" spans="1:13" s="52" customFormat="1">
      <c r="A78" s="946" t="s">
        <v>3458</v>
      </c>
      <c r="B78" s="388"/>
      <c r="C78" s="388"/>
      <c r="D78" s="388"/>
      <c r="E78" s="388"/>
      <c r="F78" s="388"/>
      <c r="G78" s="388"/>
      <c r="H78" s="388"/>
      <c r="I78" s="53"/>
    </row>
    <row r="79" spans="1:13" s="52" customFormat="1" ht="20.25" customHeight="1">
      <c r="A79" s="388" t="s">
        <v>3334</v>
      </c>
      <c r="B79" s="388"/>
      <c r="C79" s="388"/>
      <c r="D79" s="388"/>
      <c r="E79" s="388"/>
      <c r="F79" s="388"/>
      <c r="G79" s="388"/>
      <c r="H79" s="388"/>
      <c r="I79" s="53"/>
    </row>
    <row r="80" spans="1:13" s="52" customFormat="1" ht="20.25" customHeight="1">
      <c r="A80" s="48" t="s">
        <v>2903</v>
      </c>
      <c r="B80" s="48"/>
      <c r="C80" s="48"/>
      <c r="D80" s="48"/>
      <c r="E80" s="48"/>
      <c r="F80" s="48"/>
      <c r="G80" s="48"/>
      <c r="H80" s="48"/>
      <c r="I80" s="53"/>
    </row>
    <row r="81" spans="1:10" s="52" customFormat="1">
      <c r="A81" s="243" t="s">
        <v>2865</v>
      </c>
      <c r="B81" s="48"/>
      <c r="C81" s="48"/>
      <c r="D81" s="48"/>
      <c r="E81" s="48"/>
      <c r="F81" s="48"/>
      <c r="G81" s="48"/>
      <c r="H81" s="48"/>
      <c r="I81" s="53"/>
    </row>
    <row r="82" spans="1:10" s="52" customFormat="1">
      <c r="A82" s="243" t="s">
        <v>2866</v>
      </c>
      <c r="B82" s="48"/>
      <c r="C82" s="48"/>
      <c r="D82" s="48"/>
      <c r="E82" s="48"/>
      <c r="F82" s="48"/>
      <c r="G82" s="48"/>
      <c r="H82" s="48"/>
      <c r="I82" s="53"/>
    </row>
    <row r="83" spans="1:10" s="52" customFormat="1">
      <c r="A83" s="361" t="s">
        <v>3448</v>
      </c>
      <c r="B83" s="48"/>
      <c r="C83" s="48"/>
      <c r="D83" s="48"/>
      <c r="E83" s="48"/>
      <c r="F83" s="48"/>
      <c r="G83" s="48"/>
      <c r="H83" s="48"/>
      <c r="I83" s="53"/>
    </row>
    <row r="84" spans="1:10" ht="15" customHeight="1">
      <c r="A84" s="361" t="s">
        <v>3293</v>
      </c>
      <c r="B84" s="2"/>
      <c r="C84" s="2"/>
      <c r="D84" s="2"/>
      <c r="E84" s="2"/>
      <c r="F84" s="2"/>
      <c r="G84" s="2"/>
      <c r="H84" s="107"/>
      <c r="J84" s="53"/>
    </row>
    <row r="85" spans="1:10" s="148" customFormat="1" ht="20.25" customHeight="1">
      <c r="A85" s="388" t="s">
        <v>2898</v>
      </c>
      <c r="B85" s="388"/>
      <c r="C85" s="388"/>
      <c r="D85" s="388"/>
      <c r="E85" s="388"/>
      <c r="F85" s="388"/>
      <c r="G85" s="388"/>
      <c r="H85" s="388"/>
      <c r="I85" s="173"/>
    </row>
    <row r="86" spans="1:10" s="148" customFormat="1" ht="20.25" customHeight="1">
      <c r="A86" s="388" t="s">
        <v>3459</v>
      </c>
      <c r="B86" s="388"/>
      <c r="C86" s="388"/>
      <c r="D86" s="388"/>
      <c r="E86" s="388"/>
      <c r="F86" s="388"/>
      <c r="G86" s="388"/>
      <c r="H86" s="388"/>
    </row>
    <row r="87" spans="1:10" ht="20.25" customHeight="1">
      <c r="A87" s="48" t="s">
        <v>3394</v>
      </c>
      <c r="H87" s="48"/>
    </row>
    <row r="88" spans="1:10" ht="22.5" customHeight="1">
      <c r="A88" s="67" t="s">
        <v>1</v>
      </c>
      <c r="B88" s="68" t="str">
        <f>Contents!$C$28</f>
        <v>24 Nov 2022</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FD7E4-15BD-4559-BB52-63C1F34F9E2E}">
  <sheetPr>
    <tabColor theme="9" tint="0.59999389629810485"/>
  </sheetPr>
  <dimension ref="A1:K40"/>
  <sheetViews>
    <sheetView zoomScaleNormal="100" workbookViewId="0">
      <pane ySplit="7" topLeftCell="A8" activePane="bottomLeft" state="frozen"/>
      <selection pane="bottomLeft"/>
    </sheetView>
  </sheetViews>
  <sheetFormatPr defaultColWidth="8.7265625" defaultRowHeight="14.5"/>
  <cols>
    <col min="1" max="1" width="34.1796875" style="873" customWidth="1"/>
    <col min="2" max="2" width="21.453125" style="873" customWidth="1"/>
    <col min="3" max="3" width="19.1796875" style="873" customWidth="1"/>
    <col min="4" max="4" width="19.7265625" style="873" customWidth="1"/>
    <col min="5" max="5" width="19.1796875" style="873" customWidth="1"/>
    <col min="6" max="6" width="24" style="873" bestFit="1" customWidth="1"/>
    <col min="7" max="7" width="24.1796875" style="873" customWidth="1"/>
    <col min="8" max="14" width="14.54296875" style="873" customWidth="1"/>
    <col min="15" max="16384" width="8.7265625" style="873"/>
  </cols>
  <sheetData>
    <row r="1" spans="1:9" ht="28">
      <c r="A1" s="193" t="s">
        <v>3469</v>
      </c>
    </row>
    <row r="2" spans="1:9" ht="15.5">
      <c r="A2" s="837" t="s">
        <v>3464</v>
      </c>
    </row>
    <row r="3" spans="1:9" ht="15.5">
      <c r="A3" s="837" t="s">
        <v>3426</v>
      </c>
    </row>
    <row r="4" spans="1:9" ht="15.5">
      <c r="A4" s="837" t="s">
        <v>2736</v>
      </c>
    </row>
    <row r="5" spans="1:9" ht="15.5">
      <c r="A5" s="837" t="s">
        <v>2738</v>
      </c>
    </row>
    <row r="6" spans="1:9" ht="16.5" customHeight="1">
      <c r="A6" s="837" t="s">
        <v>2737</v>
      </c>
    </row>
    <row r="7" spans="1:9" ht="77.5">
      <c r="A7" s="878" t="s">
        <v>3404</v>
      </c>
      <c r="B7" s="880" t="s">
        <v>3415</v>
      </c>
      <c r="C7" s="881" t="s">
        <v>3384</v>
      </c>
      <c r="D7" s="910" t="s">
        <v>3416</v>
      </c>
      <c r="E7" s="904" t="s">
        <v>3417</v>
      </c>
    </row>
    <row r="8" spans="1:9" ht="23.25" customHeight="1">
      <c r="A8" s="879" t="s">
        <v>59</v>
      </c>
      <c r="B8" s="267">
        <v>3161</v>
      </c>
      <c r="C8" s="896">
        <v>2273</v>
      </c>
      <c r="D8" s="911">
        <f>SUM(B8:C8)</f>
        <v>5434</v>
      </c>
      <c r="E8" s="912">
        <v>0.14460203837249527</v>
      </c>
      <c r="G8" s="874"/>
      <c r="H8" s="885"/>
      <c r="I8" s="875"/>
    </row>
    <row r="9" spans="1:9" ht="23.25" customHeight="1">
      <c r="A9" s="895" t="s">
        <v>3405</v>
      </c>
      <c r="B9" s="231">
        <v>1477</v>
      </c>
      <c r="C9" s="894">
        <v>739</v>
      </c>
      <c r="D9" s="913">
        <f t="shared" ref="D9:D34" si="0">SUM(B9:C9)</f>
        <v>2216</v>
      </c>
      <c r="E9" s="905">
        <v>5.8969105085286994E-2</v>
      </c>
      <c r="G9" s="874"/>
      <c r="H9" s="885"/>
      <c r="I9" s="875"/>
    </row>
    <row r="10" spans="1:9" ht="23.25" customHeight="1">
      <c r="A10" s="895" t="s">
        <v>3406</v>
      </c>
      <c r="B10" s="231">
        <v>1684</v>
      </c>
      <c r="C10" s="894">
        <v>3</v>
      </c>
      <c r="D10" s="913">
        <f t="shared" si="0"/>
        <v>1687</v>
      </c>
      <c r="E10" s="905">
        <v>4.4892093988663881E-2</v>
      </c>
      <c r="G10" s="874"/>
      <c r="H10" s="885"/>
      <c r="I10" s="875"/>
    </row>
    <row r="11" spans="1:9" ht="23.25" customHeight="1">
      <c r="A11" s="895" t="s">
        <v>3407</v>
      </c>
      <c r="B11" s="231">
        <v>0</v>
      </c>
      <c r="C11" s="894">
        <v>1531</v>
      </c>
      <c r="D11" s="913">
        <f t="shared" si="0"/>
        <v>1531</v>
      </c>
      <c r="E11" s="905">
        <v>4.0740839298544398E-2</v>
      </c>
      <c r="G11" s="874"/>
      <c r="H11" s="885"/>
      <c r="I11" s="875"/>
    </row>
    <row r="12" spans="1:9" ht="23.25" customHeight="1">
      <c r="A12" s="882" t="s">
        <v>69</v>
      </c>
      <c r="B12" s="267">
        <v>10146</v>
      </c>
      <c r="C12" s="896">
        <v>793</v>
      </c>
      <c r="D12" s="911">
        <f t="shared" si="0"/>
        <v>10939</v>
      </c>
      <c r="E12" s="912">
        <v>0.29109342984113468</v>
      </c>
      <c r="G12" s="874"/>
      <c r="H12" s="885"/>
      <c r="I12" s="875"/>
    </row>
    <row r="13" spans="1:9" ht="23.25" customHeight="1">
      <c r="A13" s="897" t="s">
        <v>3396</v>
      </c>
      <c r="B13" s="231">
        <v>10082</v>
      </c>
      <c r="C13" s="894">
        <v>774</v>
      </c>
      <c r="D13" s="913">
        <f t="shared" si="0"/>
        <v>10856</v>
      </c>
      <c r="E13" s="905">
        <v>0.28888474946113518</v>
      </c>
      <c r="G13" s="874"/>
      <c r="H13" s="885"/>
      <c r="I13" s="875"/>
    </row>
    <row r="14" spans="1:9" ht="23.25" customHeight="1">
      <c r="A14" s="897" t="s">
        <v>3397</v>
      </c>
      <c r="B14" s="231">
        <v>64</v>
      </c>
      <c r="C14" s="894">
        <v>19</v>
      </c>
      <c r="D14" s="913">
        <f t="shared" si="0"/>
        <v>83</v>
      </c>
      <c r="E14" s="905">
        <v>2.2086803799994678E-3</v>
      </c>
      <c r="G14" s="874"/>
      <c r="H14" s="885"/>
      <c r="I14" s="875"/>
    </row>
    <row r="15" spans="1:9" ht="23.25" customHeight="1">
      <c r="A15" s="407" t="s">
        <v>72</v>
      </c>
      <c r="B15" s="267">
        <v>3926</v>
      </c>
      <c r="C15" s="896">
        <v>1679</v>
      </c>
      <c r="D15" s="911">
        <f t="shared" si="0"/>
        <v>5605</v>
      </c>
      <c r="E15" s="912">
        <v>0.14915245216743395</v>
      </c>
      <c r="G15" s="874"/>
      <c r="H15" s="885"/>
      <c r="I15" s="875"/>
    </row>
    <row r="16" spans="1:9" ht="23.25" customHeight="1">
      <c r="A16" s="898" t="s">
        <v>3409</v>
      </c>
      <c r="B16" s="231">
        <v>50</v>
      </c>
      <c r="C16" s="894">
        <v>1256</v>
      </c>
      <c r="D16" s="913">
        <f t="shared" si="0"/>
        <v>1306</v>
      </c>
      <c r="E16" s="905">
        <v>3.4753452726256684E-2</v>
      </c>
      <c r="G16" s="874"/>
      <c r="H16" s="885"/>
      <c r="I16" s="875"/>
    </row>
    <row r="17" spans="1:11" ht="23.25" customHeight="1">
      <c r="A17" s="898" t="s">
        <v>3410</v>
      </c>
      <c r="B17" s="231">
        <v>3608</v>
      </c>
      <c r="C17" s="894">
        <v>198</v>
      </c>
      <c r="D17" s="913">
        <f t="shared" si="0"/>
        <v>3806</v>
      </c>
      <c r="E17" s="905">
        <v>0.10127997019612017</v>
      </c>
      <c r="G17" s="874"/>
      <c r="H17" s="885"/>
      <c r="I17" s="875"/>
    </row>
    <row r="18" spans="1:11" ht="23.25" customHeight="1">
      <c r="A18" s="898" t="s">
        <v>3402</v>
      </c>
      <c r="B18" s="231">
        <v>268</v>
      </c>
      <c r="C18" s="894">
        <v>225</v>
      </c>
      <c r="D18" s="913">
        <f t="shared" si="0"/>
        <v>493</v>
      </c>
      <c r="E18" s="905">
        <v>1.311902924505708E-2</v>
      </c>
      <c r="G18" s="874"/>
      <c r="H18" s="885"/>
      <c r="I18" s="875"/>
    </row>
    <row r="19" spans="1:11" ht="23.25" customHeight="1">
      <c r="A19" s="407" t="s">
        <v>77</v>
      </c>
      <c r="B19" s="267">
        <v>170</v>
      </c>
      <c r="C19" s="896">
        <v>383</v>
      </c>
      <c r="D19" s="911">
        <f t="shared" si="0"/>
        <v>553</v>
      </c>
      <c r="E19" s="912">
        <v>1.4715665664333804E-2</v>
      </c>
      <c r="G19" s="874"/>
      <c r="H19" s="885"/>
      <c r="I19" s="875"/>
    </row>
    <row r="20" spans="1:11" ht="23.25" customHeight="1">
      <c r="A20" s="898" t="s">
        <v>127</v>
      </c>
      <c r="B20" s="231">
        <v>68</v>
      </c>
      <c r="C20" s="894">
        <v>0</v>
      </c>
      <c r="D20" s="913">
        <f t="shared" si="0"/>
        <v>68</v>
      </c>
      <c r="E20" s="905">
        <v>1.8095212751802869E-3</v>
      </c>
      <c r="G20" s="874"/>
      <c r="H20" s="885"/>
      <c r="I20" s="875"/>
    </row>
    <row r="21" spans="1:11" ht="23.25" customHeight="1">
      <c r="A21" s="898" t="s">
        <v>3398</v>
      </c>
      <c r="B21" s="231">
        <v>102</v>
      </c>
      <c r="C21" s="894">
        <v>383</v>
      </c>
      <c r="D21" s="913">
        <f t="shared" si="0"/>
        <v>485</v>
      </c>
      <c r="E21" s="905">
        <v>1.2906144389153516E-2</v>
      </c>
      <c r="G21" s="874"/>
      <c r="H21" s="885"/>
      <c r="I21" s="875"/>
    </row>
    <row r="22" spans="1:11" ht="23.25" customHeight="1">
      <c r="A22" s="407" t="s">
        <v>85</v>
      </c>
      <c r="B22" s="267">
        <v>5854</v>
      </c>
      <c r="C22" s="896">
        <v>6031</v>
      </c>
      <c r="D22" s="911">
        <f t="shared" si="0"/>
        <v>11885</v>
      </c>
      <c r="E22" s="912">
        <v>0.316267064051731</v>
      </c>
      <c r="G22" s="874"/>
      <c r="H22" s="885"/>
      <c r="I22" s="875"/>
    </row>
    <row r="23" spans="1:11" ht="23.25" customHeight="1">
      <c r="A23" s="898" t="s">
        <v>3403</v>
      </c>
      <c r="B23" s="231">
        <v>1470</v>
      </c>
      <c r="C23" s="894">
        <v>38</v>
      </c>
      <c r="D23" s="913">
        <f t="shared" si="0"/>
        <v>1508</v>
      </c>
      <c r="E23" s="905">
        <v>4.0128795337821654E-2</v>
      </c>
      <c r="G23" s="874"/>
      <c r="H23" s="885"/>
      <c r="I23" s="875"/>
    </row>
    <row r="24" spans="1:11" ht="23.25" customHeight="1">
      <c r="A24" s="898" t="s">
        <v>104</v>
      </c>
      <c r="B24" s="231">
        <v>4382</v>
      </c>
      <c r="C24" s="894">
        <v>5993</v>
      </c>
      <c r="D24" s="913">
        <f t="shared" si="0"/>
        <v>10375</v>
      </c>
      <c r="E24" s="905">
        <v>0.27608504749993346</v>
      </c>
      <c r="G24" s="874"/>
      <c r="H24" s="885"/>
      <c r="I24" s="875"/>
      <c r="K24" s="874"/>
    </row>
    <row r="25" spans="1:11" ht="23.25" customHeight="1">
      <c r="A25" s="898" t="s">
        <v>3399</v>
      </c>
      <c r="B25" s="231">
        <v>2</v>
      </c>
      <c r="C25" s="894">
        <v>0</v>
      </c>
      <c r="D25" s="913">
        <f t="shared" si="0"/>
        <v>2</v>
      </c>
      <c r="E25" s="905">
        <v>5.3221213975890789E-5</v>
      </c>
      <c r="G25" s="874"/>
      <c r="H25" s="885"/>
      <c r="I25" s="875"/>
    </row>
    <row r="26" spans="1:11" ht="23.25" customHeight="1">
      <c r="A26" s="407" t="s">
        <v>90</v>
      </c>
      <c r="B26" s="267">
        <v>843</v>
      </c>
      <c r="C26" s="896">
        <v>215</v>
      </c>
      <c r="D26" s="911">
        <f t="shared" si="0"/>
        <v>1058</v>
      </c>
      <c r="E26" s="912">
        <v>2.8154022193246229E-2</v>
      </c>
      <c r="G26" s="874"/>
      <c r="H26" s="885"/>
      <c r="I26" s="875"/>
    </row>
    <row r="27" spans="1:11" ht="23.25" customHeight="1">
      <c r="A27" s="898" t="s">
        <v>92</v>
      </c>
      <c r="B27" s="231">
        <v>23</v>
      </c>
      <c r="C27" s="894">
        <v>17</v>
      </c>
      <c r="D27" s="913">
        <f t="shared" si="0"/>
        <v>40</v>
      </c>
      <c r="E27" s="905">
        <v>1.0644242795178158E-3</v>
      </c>
      <c r="G27" s="874"/>
      <c r="H27" s="885"/>
      <c r="I27" s="875"/>
    </row>
    <row r="28" spans="1:11" ht="23.25" customHeight="1">
      <c r="A28" s="898" t="s">
        <v>3408</v>
      </c>
      <c r="B28" s="231"/>
      <c r="C28" s="894">
        <v>26</v>
      </c>
      <c r="D28" s="913">
        <f t="shared" si="0"/>
        <v>26</v>
      </c>
      <c r="E28" s="905">
        <v>6.9187578168658026E-4</v>
      </c>
      <c r="G28" s="874"/>
      <c r="H28" s="885"/>
      <c r="I28" s="875"/>
    </row>
    <row r="29" spans="1:11" ht="23.25" customHeight="1">
      <c r="A29" s="898" t="s">
        <v>109</v>
      </c>
      <c r="B29" s="231">
        <v>820</v>
      </c>
      <c r="C29" s="894">
        <v>172</v>
      </c>
      <c r="D29" s="913">
        <f t="shared" si="0"/>
        <v>992</v>
      </c>
      <c r="E29" s="905">
        <v>2.6397722132041831E-2</v>
      </c>
      <c r="G29" s="874"/>
      <c r="H29" s="885"/>
      <c r="I29" s="875"/>
    </row>
    <row r="30" spans="1:11" ht="23.25" customHeight="1">
      <c r="A30" s="883" t="s">
        <v>96</v>
      </c>
      <c r="B30" s="267">
        <v>1489</v>
      </c>
      <c r="C30" s="896">
        <v>616</v>
      </c>
      <c r="D30" s="911">
        <f t="shared" si="0"/>
        <v>2105</v>
      </c>
      <c r="E30" s="912">
        <v>5.6015327709625057E-2</v>
      </c>
      <c r="G30" s="874"/>
      <c r="H30" s="885"/>
      <c r="I30" s="875"/>
    </row>
    <row r="31" spans="1:11" ht="23.25" customHeight="1">
      <c r="A31" s="899" t="s">
        <v>3400</v>
      </c>
      <c r="B31" s="231">
        <v>154</v>
      </c>
      <c r="C31" s="894">
        <v>97</v>
      </c>
      <c r="D31" s="913">
        <f t="shared" si="0"/>
        <v>251</v>
      </c>
      <c r="E31" s="905">
        <v>6.6792623539742944E-3</v>
      </c>
      <c r="G31" s="874"/>
      <c r="H31" s="885"/>
      <c r="I31" s="875"/>
    </row>
    <row r="32" spans="1:11" ht="23.25" customHeight="1">
      <c r="A32" s="899" t="s">
        <v>3401</v>
      </c>
      <c r="B32" s="231">
        <v>1335</v>
      </c>
      <c r="C32" s="894">
        <v>518</v>
      </c>
      <c r="D32" s="913">
        <f t="shared" si="0"/>
        <v>1853</v>
      </c>
      <c r="E32" s="905">
        <v>4.9309454748662815E-2</v>
      </c>
      <c r="G32" s="874"/>
      <c r="H32" s="885"/>
      <c r="I32" s="875"/>
    </row>
    <row r="33" spans="1:9" ht="23.25" customHeight="1">
      <c r="A33" s="899" t="s">
        <v>3465</v>
      </c>
      <c r="B33" s="231"/>
      <c r="C33" s="894">
        <v>1</v>
      </c>
      <c r="D33" s="913">
        <f t="shared" si="0"/>
        <v>1</v>
      </c>
      <c r="E33" s="905">
        <v>2.6610606987945394E-5</v>
      </c>
      <c r="G33" s="874"/>
      <c r="H33" s="885"/>
      <c r="I33" s="875"/>
    </row>
    <row r="34" spans="1:9" ht="23.25" customHeight="1">
      <c r="A34" s="882" t="s">
        <v>2538</v>
      </c>
      <c r="B34" s="267">
        <v>0</v>
      </c>
      <c r="C34" s="896">
        <v>0</v>
      </c>
      <c r="D34" s="911">
        <f t="shared" si="0"/>
        <v>0</v>
      </c>
      <c r="E34" s="912">
        <v>0</v>
      </c>
      <c r="G34" s="874"/>
      <c r="H34" s="885"/>
      <c r="I34" s="875"/>
    </row>
    <row r="35" spans="1:9" ht="23.25" customHeight="1" thickBot="1">
      <c r="A35" s="906" t="s">
        <v>110</v>
      </c>
      <c r="B35" s="907">
        <v>25589</v>
      </c>
      <c r="C35" s="908">
        <f>C8+C12+C15+C19+C22+C26+C30+C34</f>
        <v>11990</v>
      </c>
      <c r="D35" s="914">
        <f>SUM(B35:C35)</f>
        <v>37579</v>
      </c>
      <c r="E35" s="909">
        <v>1</v>
      </c>
      <c r="G35" s="874"/>
      <c r="H35" s="885"/>
      <c r="I35" s="875"/>
    </row>
    <row r="36" spans="1:9" ht="31.5" customHeight="1" thickTop="1">
      <c r="A36" s="900" t="s">
        <v>3421</v>
      </c>
    </row>
    <row r="37" spans="1:9" ht="20.25" customHeight="1">
      <c r="A37" s="877" t="s">
        <v>3419</v>
      </c>
    </row>
    <row r="38" spans="1:9" ht="21.4" customHeight="1">
      <c r="A38" s="877" t="s">
        <v>3420</v>
      </c>
    </row>
    <row r="39" spans="1:9" ht="23.25" customHeight="1">
      <c r="A39" s="67" t="s">
        <v>1</v>
      </c>
      <c r="B39" s="68" t="str">
        <f>Contents!$C$29</f>
        <v>24 Nov 2022</v>
      </c>
    </row>
    <row r="40" spans="1:9">
      <c r="A40" s="67" t="s">
        <v>2421</v>
      </c>
      <c r="B40" s="68" t="str">
        <f>Contents!$D$29</f>
        <v>22 Dec 2022</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3833F-B1F3-4FAA-89BE-DC0C68133C4A}">
  <sheetPr codeName="Sheet31">
    <tabColor theme="4" tint="0.59999389629810485"/>
    <pageSetUpPr fitToPage="1"/>
  </sheetPr>
  <dimension ref="A1:AR89"/>
  <sheetViews>
    <sheetView zoomScaleNormal="100" zoomScaleSheetLayoutView="100" workbookViewId="0">
      <pane xSplit="2" ySplit="7" topLeftCell="C8" activePane="bottomRight" state="frozen"/>
      <selection pane="topRight" activeCell="C1" sqref="C1"/>
      <selection pane="bottomLeft" activeCell="A4" sqref="A4"/>
      <selection pane="bottomRight"/>
    </sheetView>
  </sheetViews>
  <sheetFormatPr defaultColWidth="8.7265625" defaultRowHeight="12.5"/>
  <cols>
    <col min="1" max="1" width="19.26953125" style="6" customWidth="1"/>
    <col min="2" max="2" width="23.26953125" style="6" customWidth="1"/>
    <col min="3" max="41" width="11" style="6" customWidth="1"/>
    <col min="42" max="42" width="18.26953125" style="6" customWidth="1"/>
    <col min="43" max="43" width="24.54296875" style="6" customWidth="1"/>
    <col min="44" max="16384" width="8.7265625" style="6"/>
  </cols>
  <sheetData>
    <row r="1" spans="1:44" ht="28">
      <c r="A1" s="193" t="s">
        <v>3471</v>
      </c>
    </row>
    <row r="2" spans="1:44" s="2" customFormat="1" ht="15.5">
      <c r="A2" s="837" t="s">
        <v>3470</v>
      </c>
      <c r="B2" s="26"/>
      <c r="C2" s="26"/>
      <c r="D2" s="26"/>
      <c r="E2" s="219"/>
      <c r="F2" s="219"/>
      <c r="G2" s="219"/>
      <c r="H2" s="219"/>
      <c r="I2" s="219"/>
      <c r="J2" s="219"/>
    </row>
    <row r="3" spans="1:44" s="2" customFormat="1" ht="15.5">
      <c r="A3" s="333" t="s">
        <v>2910</v>
      </c>
      <c r="B3" s="26"/>
      <c r="C3" s="26"/>
      <c r="D3" s="26"/>
      <c r="E3" s="219"/>
      <c r="F3" s="219"/>
      <c r="G3" s="219"/>
      <c r="H3" s="219"/>
      <c r="I3" s="219"/>
      <c r="J3" s="219"/>
    </row>
    <row r="4" spans="1:44" s="2" customFormat="1" ht="15.5">
      <c r="A4" s="218" t="s">
        <v>2736</v>
      </c>
      <c r="B4" s="26"/>
      <c r="C4" s="26"/>
      <c r="D4" s="26"/>
      <c r="E4" s="219"/>
      <c r="F4" s="219"/>
      <c r="G4" s="219"/>
      <c r="H4" s="219"/>
      <c r="I4" s="219"/>
      <c r="J4" s="219"/>
    </row>
    <row r="5" spans="1:44" s="2" customFormat="1" ht="15.5">
      <c r="A5" s="333" t="s">
        <v>2911</v>
      </c>
      <c r="B5" s="26"/>
      <c r="C5" s="26"/>
      <c r="D5" s="26"/>
      <c r="E5" s="219"/>
      <c r="F5" s="219"/>
      <c r="G5" s="219"/>
      <c r="H5" s="219"/>
      <c r="I5" s="219"/>
      <c r="J5" s="219"/>
    </row>
    <row r="6" spans="1:44" s="2" customFormat="1" ht="15.5">
      <c r="A6" s="218" t="s">
        <v>2737</v>
      </c>
      <c r="B6" s="26"/>
      <c r="C6" s="26"/>
      <c r="D6" s="26"/>
      <c r="E6" s="219"/>
      <c r="F6" s="219"/>
      <c r="G6" s="219"/>
      <c r="H6" s="219"/>
      <c r="I6" s="219"/>
      <c r="J6" s="219"/>
    </row>
    <row r="7" spans="1:44" ht="31">
      <c r="A7" s="303" t="s">
        <v>111</v>
      </c>
      <c r="B7" s="303" t="s">
        <v>58</v>
      </c>
      <c r="C7" s="397" t="s">
        <v>159</v>
      </c>
      <c r="D7" s="287" t="s">
        <v>160</v>
      </c>
      <c r="E7" s="397" t="s">
        <v>161</v>
      </c>
      <c r="F7" s="287" t="s">
        <v>162</v>
      </c>
      <c r="G7" s="397" t="s">
        <v>163</v>
      </c>
      <c r="H7" s="287" t="s">
        <v>164</v>
      </c>
      <c r="I7" s="397" t="s">
        <v>165</v>
      </c>
      <c r="J7" s="287" t="s">
        <v>166</v>
      </c>
      <c r="K7" s="287" t="s">
        <v>167</v>
      </c>
      <c r="L7" s="287" t="s">
        <v>168</v>
      </c>
      <c r="M7" s="397" t="s">
        <v>169</v>
      </c>
      <c r="N7" s="397" t="s">
        <v>2266</v>
      </c>
      <c r="O7" s="287" t="s">
        <v>2325</v>
      </c>
      <c r="P7" s="287" t="s">
        <v>2336</v>
      </c>
      <c r="Q7" s="287" t="s">
        <v>2350</v>
      </c>
      <c r="R7" s="397" t="s">
        <v>2360</v>
      </c>
      <c r="S7" s="397" t="s">
        <v>2365</v>
      </c>
      <c r="T7" s="287" t="s">
        <v>2390</v>
      </c>
      <c r="U7" s="287" t="s">
        <v>2408</v>
      </c>
      <c r="V7" s="287" t="s">
        <v>2433</v>
      </c>
      <c r="W7" s="397" t="s">
        <v>2438</v>
      </c>
      <c r="X7" s="287" t="s">
        <v>2453</v>
      </c>
      <c r="Y7" s="287" t="s">
        <v>2461</v>
      </c>
      <c r="Z7" s="287" t="s">
        <v>2537</v>
      </c>
      <c r="AA7" s="397" t="s">
        <v>2552</v>
      </c>
      <c r="AB7" s="287" t="s">
        <v>2566</v>
      </c>
      <c r="AC7" s="287" t="s">
        <v>2587</v>
      </c>
      <c r="AD7" s="287" t="s">
        <v>2606</v>
      </c>
      <c r="AE7" s="397" t="s">
        <v>2617</v>
      </c>
      <c r="AF7" s="287" t="s">
        <v>2624</v>
      </c>
      <c r="AG7" s="287" t="s">
        <v>2631</v>
      </c>
      <c r="AH7" s="287" t="s">
        <v>2663</v>
      </c>
      <c r="AI7" s="397" t="s">
        <v>2670</v>
      </c>
      <c r="AJ7" s="287" t="s">
        <v>2675</v>
      </c>
      <c r="AK7" s="287" t="s">
        <v>3286</v>
      </c>
      <c r="AL7" s="287" t="s">
        <v>3321</v>
      </c>
      <c r="AM7" s="397" t="s">
        <v>3343</v>
      </c>
      <c r="AN7" s="287" t="s">
        <v>3375</v>
      </c>
      <c r="AO7" s="287" t="s">
        <v>3442</v>
      </c>
      <c r="AP7" s="221" t="s">
        <v>2245</v>
      </c>
      <c r="AQ7" s="398" t="s">
        <v>2907</v>
      </c>
      <c r="AR7" s="31"/>
    </row>
    <row r="8" spans="1:44" ht="31">
      <c r="A8" s="399" t="s">
        <v>112</v>
      </c>
      <c r="B8" s="400" t="s">
        <v>69</v>
      </c>
      <c r="C8" s="401">
        <v>9773</v>
      </c>
      <c r="D8" s="401">
        <v>22873</v>
      </c>
      <c r="E8" s="401">
        <v>38077</v>
      </c>
      <c r="F8" s="401">
        <v>60639</v>
      </c>
      <c r="G8" s="401">
        <v>98567</v>
      </c>
      <c r="H8" s="401">
        <v>37943</v>
      </c>
      <c r="I8" s="401">
        <v>37002</v>
      </c>
      <c r="J8" s="401">
        <v>36918</v>
      </c>
      <c r="K8" s="401">
        <v>33635</v>
      </c>
      <c r="L8" s="401">
        <v>25434</v>
      </c>
      <c r="M8" s="401">
        <v>24509</v>
      </c>
      <c r="N8" s="401">
        <v>19291</v>
      </c>
      <c r="O8" s="401">
        <v>22830</v>
      </c>
      <c r="P8" s="401">
        <v>21071</v>
      </c>
      <c r="Q8" s="401">
        <v>16500</v>
      </c>
      <c r="R8" s="401">
        <v>15128</v>
      </c>
      <c r="S8" s="401">
        <v>14939</v>
      </c>
      <c r="T8" s="401">
        <v>5364</v>
      </c>
      <c r="U8" s="401">
        <v>9757</v>
      </c>
      <c r="V8" s="401">
        <v>10640</v>
      </c>
      <c r="W8" s="401">
        <v>12933</v>
      </c>
      <c r="X8" s="401">
        <v>14936</v>
      </c>
      <c r="Y8" s="401">
        <v>17390</v>
      </c>
      <c r="Z8" s="222"/>
      <c r="AA8" s="222"/>
      <c r="AB8" s="222"/>
      <c r="AC8" s="222"/>
      <c r="AD8" s="222"/>
      <c r="AE8" s="222"/>
      <c r="AF8" s="222"/>
      <c r="AG8" s="222"/>
      <c r="AH8" s="222"/>
      <c r="AI8" s="222"/>
      <c r="AJ8" s="222"/>
      <c r="AK8" s="222"/>
      <c r="AL8" s="222"/>
      <c r="AM8" s="222"/>
      <c r="AN8" s="222"/>
      <c r="AO8" s="222"/>
      <c r="AP8" s="401">
        <v>606149</v>
      </c>
      <c r="AQ8" s="402">
        <v>58.6</v>
      </c>
      <c r="AR8" s="40"/>
    </row>
    <row r="9" spans="1:44" ht="15.5">
      <c r="A9" s="403"/>
      <c r="B9" s="400" t="s">
        <v>72</v>
      </c>
      <c r="C9" s="401">
        <v>3283</v>
      </c>
      <c r="D9" s="401">
        <v>4582</v>
      </c>
      <c r="E9" s="401">
        <v>7314</v>
      </c>
      <c r="F9" s="401">
        <v>12955</v>
      </c>
      <c r="G9" s="401">
        <v>17049</v>
      </c>
      <c r="H9" s="401">
        <v>18901</v>
      </c>
      <c r="I9" s="401">
        <v>21885</v>
      </c>
      <c r="J9" s="401">
        <v>29364</v>
      </c>
      <c r="K9" s="401">
        <v>25550</v>
      </c>
      <c r="L9" s="401">
        <v>17253</v>
      </c>
      <c r="M9" s="401">
        <v>12363</v>
      </c>
      <c r="N9" s="401">
        <v>10921</v>
      </c>
      <c r="O9" s="401">
        <v>16185</v>
      </c>
      <c r="P9" s="401">
        <v>14642</v>
      </c>
      <c r="Q9" s="401">
        <v>12572</v>
      </c>
      <c r="R9" s="401">
        <v>9163</v>
      </c>
      <c r="S9" s="401">
        <v>8277</v>
      </c>
      <c r="T9" s="401">
        <v>1897</v>
      </c>
      <c r="U9" s="401">
        <v>3723</v>
      </c>
      <c r="V9" s="401">
        <v>4208</v>
      </c>
      <c r="W9" s="401">
        <v>4672</v>
      </c>
      <c r="X9" s="401">
        <v>4513</v>
      </c>
      <c r="Y9" s="401">
        <v>6067</v>
      </c>
      <c r="Z9" s="222"/>
      <c r="AA9" s="222"/>
      <c r="AB9" s="222"/>
      <c r="AC9" s="222"/>
      <c r="AD9" s="222"/>
      <c r="AE9" s="222"/>
      <c r="AF9" s="222"/>
      <c r="AG9" s="222"/>
      <c r="AH9" s="222"/>
      <c r="AI9" s="222"/>
      <c r="AJ9" s="222"/>
      <c r="AK9" s="222"/>
      <c r="AL9" s="222"/>
      <c r="AM9" s="222"/>
      <c r="AN9" s="222"/>
      <c r="AO9" s="222"/>
      <c r="AP9" s="401">
        <v>267339</v>
      </c>
      <c r="AQ9" s="402">
        <v>25.8</v>
      </c>
      <c r="AR9" s="40"/>
    </row>
    <row r="10" spans="1:44" ht="15.5">
      <c r="A10" s="404"/>
      <c r="B10" s="400" t="s">
        <v>85</v>
      </c>
      <c r="C10" s="401">
        <v>27</v>
      </c>
      <c r="D10" s="401">
        <v>27</v>
      </c>
      <c r="E10" s="401">
        <v>1</v>
      </c>
      <c r="F10" s="401">
        <v>501</v>
      </c>
      <c r="G10" s="401">
        <v>916</v>
      </c>
      <c r="H10" s="401">
        <v>437</v>
      </c>
      <c r="I10" s="401">
        <v>509</v>
      </c>
      <c r="J10" s="401">
        <v>571</v>
      </c>
      <c r="K10" s="401">
        <v>168</v>
      </c>
      <c r="L10" s="401">
        <v>98</v>
      </c>
      <c r="M10" s="401">
        <v>371</v>
      </c>
      <c r="N10" s="401">
        <v>1630</v>
      </c>
      <c r="O10" s="401">
        <v>1444</v>
      </c>
      <c r="P10" s="401">
        <v>1434</v>
      </c>
      <c r="Q10" s="401">
        <v>1417</v>
      </c>
      <c r="R10" s="401">
        <v>1887</v>
      </c>
      <c r="S10" s="401">
        <v>1616</v>
      </c>
      <c r="T10" s="401">
        <v>1077</v>
      </c>
      <c r="U10" s="401">
        <v>1777</v>
      </c>
      <c r="V10" s="401">
        <v>2209</v>
      </c>
      <c r="W10" s="401">
        <v>1512</v>
      </c>
      <c r="X10" s="401">
        <v>3460</v>
      </c>
      <c r="Y10" s="401">
        <v>7414</v>
      </c>
      <c r="Z10" s="222"/>
      <c r="AA10" s="222"/>
      <c r="AB10" s="222"/>
      <c r="AC10" s="222"/>
      <c r="AD10" s="222"/>
      <c r="AE10" s="222"/>
      <c r="AF10" s="222"/>
      <c r="AG10" s="222"/>
      <c r="AH10" s="222"/>
      <c r="AI10" s="222"/>
      <c r="AJ10" s="222"/>
      <c r="AK10" s="222"/>
      <c r="AL10" s="222"/>
      <c r="AM10" s="222"/>
      <c r="AN10" s="222"/>
      <c r="AO10" s="222"/>
      <c r="AP10" s="401">
        <v>30503</v>
      </c>
      <c r="AQ10" s="402">
        <v>2.9</v>
      </c>
      <c r="AR10" s="40"/>
    </row>
    <row r="11" spans="1:44" ht="15.5">
      <c r="A11" s="405"/>
      <c r="B11" s="400" t="s">
        <v>90</v>
      </c>
      <c r="C11" s="401">
        <v>34</v>
      </c>
      <c r="D11" s="401">
        <v>46</v>
      </c>
      <c r="E11" s="401">
        <v>391</v>
      </c>
      <c r="F11" s="401">
        <v>587</v>
      </c>
      <c r="G11" s="401">
        <v>821</v>
      </c>
      <c r="H11" s="401">
        <v>191</v>
      </c>
      <c r="I11" s="401">
        <v>126</v>
      </c>
      <c r="J11" s="401">
        <v>24</v>
      </c>
      <c r="K11" s="401">
        <v>113</v>
      </c>
      <c r="L11" s="401">
        <v>18</v>
      </c>
      <c r="M11" s="401">
        <v>32</v>
      </c>
      <c r="N11" s="401">
        <v>62</v>
      </c>
      <c r="O11" s="401">
        <v>135</v>
      </c>
      <c r="P11" s="401">
        <v>221</v>
      </c>
      <c r="Q11" s="401">
        <v>193</v>
      </c>
      <c r="R11" s="401">
        <v>64</v>
      </c>
      <c r="S11" s="401">
        <v>95</v>
      </c>
      <c r="T11" s="401">
        <v>34</v>
      </c>
      <c r="U11" s="401">
        <v>72</v>
      </c>
      <c r="V11" s="401">
        <v>120</v>
      </c>
      <c r="W11" s="401">
        <v>270</v>
      </c>
      <c r="X11" s="401">
        <v>452</v>
      </c>
      <c r="Y11" s="401">
        <v>249</v>
      </c>
      <c r="Z11" s="222"/>
      <c r="AA11" s="222"/>
      <c r="AB11" s="222"/>
      <c r="AC11" s="222"/>
      <c r="AD11" s="222"/>
      <c r="AE11" s="222"/>
      <c r="AF11" s="222"/>
      <c r="AG11" s="222"/>
      <c r="AH11" s="222"/>
      <c r="AI11" s="222"/>
      <c r="AJ11" s="222"/>
      <c r="AK11" s="222"/>
      <c r="AL11" s="222"/>
      <c r="AM11" s="222"/>
      <c r="AN11" s="222"/>
      <c r="AO11" s="222"/>
      <c r="AP11" s="401">
        <v>4350</v>
      </c>
      <c r="AQ11" s="402">
        <v>0.4</v>
      </c>
      <c r="AR11" s="40"/>
    </row>
    <row r="12" spans="1:44" ht="15.5">
      <c r="A12" s="405"/>
      <c r="B12" s="400" t="s">
        <v>96</v>
      </c>
      <c r="C12" s="401">
        <v>868</v>
      </c>
      <c r="D12" s="401">
        <v>3549</v>
      </c>
      <c r="E12" s="401">
        <v>6639</v>
      </c>
      <c r="F12" s="401">
        <v>13803</v>
      </c>
      <c r="G12" s="401">
        <v>21131</v>
      </c>
      <c r="H12" s="401">
        <v>2687</v>
      </c>
      <c r="I12" s="401">
        <v>5555</v>
      </c>
      <c r="J12" s="401">
        <v>4285</v>
      </c>
      <c r="K12" s="401">
        <v>3336</v>
      </c>
      <c r="L12" s="401">
        <v>5348</v>
      </c>
      <c r="M12" s="401">
        <v>6247</v>
      </c>
      <c r="N12" s="401">
        <v>5770</v>
      </c>
      <c r="O12" s="401">
        <v>6114</v>
      </c>
      <c r="P12" s="401">
        <v>6626</v>
      </c>
      <c r="Q12" s="401">
        <v>5620</v>
      </c>
      <c r="R12" s="401">
        <v>3356</v>
      </c>
      <c r="S12" s="401">
        <v>4841</v>
      </c>
      <c r="T12" s="401">
        <v>2673</v>
      </c>
      <c r="U12" s="401">
        <v>2523</v>
      </c>
      <c r="V12" s="401">
        <v>2037</v>
      </c>
      <c r="W12" s="401">
        <v>2414</v>
      </c>
      <c r="X12" s="401">
        <v>4352</v>
      </c>
      <c r="Y12" s="401">
        <v>4851</v>
      </c>
      <c r="Z12" s="222"/>
      <c r="AA12" s="222"/>
      <c r="AB12" s="222"/>
      <c r="AC12" s="222"/>
      <c r="AD12" s="222"/>
      <c r="AE12" s="222"/>
      <c r="AF12" s="222"/>
      <c r="AG12" s="222"/>
      <c r="AH12" s="222"/>
      <c r="AI12" s="222"/>
      <c r="AJ12" s="222"/>
      <c r="AK12" s="222"/>
      <c r="AL12" s="222"/>
      <c r="AM12" s="222"/>
      <c r="AN12" s="222"/>
      <c r="AO12" s="222"/>
      <c r="AP12" s="401">
        <v>124625</v>
      </c>
      <c r="AQ12" s="402">
        <v>12</v>
      </c>
      <c r="AR12" s="40"/>
    </row>
    <row r="13" spans="1:44" ht="15.5">
      <c r="A13" s="405"/>
      <c r="B13" s="406" t="s">
        <v>2538</v>
      </c>
      <c r="C13" s="401">
        <v>47</v>
      </c>
      <c r="D13" s="401">
        <v>22</v>
      </c>
      <c r="E13" s="401">
        <v>3</v>
      </c>
      <c r="F13" s="401">
        <v>203</v>
      </c>
      <c r="G13" s="401">
        <v>210</v>
      </c>
      <c r="H13" s="401">
        <v>327</v>
      </c>
      <c r="I13" s="401">
        <v>0</v>
      </c>
      <c r="J13" s="401">
        <v>20</v>
      </c>
      <c r="K13" s="401">
        <v>0</v>
      </c>
      <c r="L13" s="401">
        <v>55</v>
      </c>
      <c r="M13" s="401">
        <v>0</v>
      </c>
      <c r="N13" s="401">
        <v>17</v>
      </c>
      <c r="O13" s="401">
        <v>0</v>
      </c>
      <c r="P13" s="401">
        <v>112</v>
      </c>
      <c r="Q13" s="401">
        <v>0</v>
      </c>
      <c r="R13" s="401">
        <v>0</v>
      </c>
      <c r="S13" s="401">
        <v>0</v>
      </c>
      <c r="T13" s="401">
        <v>0</v>
      </c>
      <c r="U13" s="401">
        <v>0</v>
      </c>
      <c r="V13" s="401">
        <v>0</v>
      </c>
      <c r="W13" s="401">
        <v>143</v>
      </c>
      <c r="X13" s="401">
        <v>6</v>
      </c>
      <c r="Y13" s="401">
        <v>644</v>
      </c>
      <c r="Z13" s="222"/>
      <c r="AA13" s="222"/>
      <c r="AB13" s="222"/>
      <c r="AC13" s="222"/>
      <c r="AD13" s="222"/>
      <c r="AE13" s="222"/>
      <c r="AF13" s="222"/>
      <c r="AG13" s="222"/>
      <c r="AH13" s="222"/>
      <c r="AI13" s="222"/>
      <c r="AJ13" s="222"/>
      <c r="AK13" s="222"/>
      <c r="AL13" s="222"/>
      <c r="AM13" s="222"/>
      <c r="AN13" s="222"/>
      <c r="AO13" s="222"/>
      <c r="AP13" s="401">
        <v>1809</v>
      </c>
      <c r="AQ13" s="402">
        <v>0.2</v>
      </c>
      <c r="AR13" s="40"/>
    </row>
    <row r="14" spans="1:44" ht="46.5">
      <c r="A14" s="407" t="s">
        <v>172</v>
      </c>
      <c r="B14" s="400" t="s">
        <v>69</v>
      </c>
      <c r="C14" s="401">
        <v>5254</v>
      </c>
      <c r="D14" s="401">
        <v>6378</v>
      </c>
      <c r="E14" s="401">
        <v>8224</v>
      </c>
      <c r="F14" s="401">
        <v>5924</v>
      </c>
      <c r="G14" s="401">
        <v>10158</v>
      </c>
      <c r="H14" s="401">
        <v>32046</v>
      </c>
      <c r="I14" s="401">
        <v>35474</v>
      </c>
      <c r="J14" s="401">
        <v>26934</v>
      </c>
      <c r="K14" s="401">
        <v>20367</v>
      </c>
      <c r="L14" s="401">
        <v>10485</v>
      </c>
      <c r="M14" s="401">
        <v>7422</v>
      </c>
      <c r="N14" s="401">
        <v>6548</v>
      </c>
      <c r="O14" s="401">
        <v>3299</v>
      </c>
      <c r="P14" s="401">
        <v>2756</v>
      </c>
      <c r="Q14" s="401">
        <v>3150</v>
      </c>
      <c r="R14" s="401">
        <v>1178</v>
      </c>
      <c r="S14" s="401">
        <v>2267</v>
      </c>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401">
        <v>187864</v>
      </c>
      <c r="AQ14" s="402">
        <v>38.9</v>
      </c>
      <c r="AR14" s="40"/>
    </row>
    <row r="15" spans="1:44" ht="15.5">
      <c r="A15" s="404"/>
      <c r="B15" s="400" t="s">
        <v>72</v>
      </c>
      <c r="C15" s="401">
        <v>18696</v>
      </c>
      <c r="D15" s="401">
        <v>18553</v>
      </c>
      <c r="E15" s="401">
        <v>15525</v>
      </c>
      <c r="F15" s="401">
        <v>12298</v>
      </c>
      <c r="G15" s="401">
        <v>15215</v>
      </c>
      <c r="H15" s="401">
        <v>30204</v>
      </c>
      <c r="I15" s="401">
        <v>34915</v>
      </c>
      <c r="J15" s="401">
        <v>34595</v>
      </c>
      <c r="K15" s="401">
        <v>19651</v>
      </c>
      <c r="L15" s="401">
        <v>5988</v>
      </c>
      <c r="M15" s="401">
        <v>4524</v>
      </c>
      <c r="N15" s="401">
        <v>2321</v>
      </c>
      <c r="O15" s="401">
        <v>3032</v>
      </c>
      <c r="P15" s="401">
        <v>2682</v>
      </c>
      <c r="Q15" s="401">
        <v>1823</v>
      </c>
      <c r="R15" s="401">
        <v>1484</v>
      </c>
      <c r="S15" s="401">
        <v>1882</v>
      </c>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401">
        <v>223388</v>
      </c>
      <c r="AQ15" s="402">
        <v>46.3</v>
      </c>
      <c r="AR15" s="40"/>
    </row>
    <row r="16" spans="1:44" ht="15.5">
      <c r="A16" s="404"/>
      <c r="B16" s="400" t="s">
        <v>85</v>
      </c>
      <c r="C16" s="401">
        <v>0</v>
      </c>
      <c r="D16" s="401">
        <v>0</v>
      </c>
      <c r="E16" s="401">
        <v>16</v>
      </c>
      <c r="F16" s="401">
        <v>390</v>
      </c>
      <c r="G16" s="401">
        <v>571</v>
      </c>
      <c r="H16" s="401">
        <v>1246</v>
      </c>
      <c r="I16" s="401">
        <v>804</v>
      </c>
      <c r="J16" s="401">
        <v>2898</v>
      </c>
      <c r="K16" s="401">
        <v>1598</v>
      </c>
      <c r="L16" s="401">
        <v>487</v>
      </c>
      <c r="M16" s="401">
        <v>2373</v>
      </c>
      <c r="N16" s="401">
        <v>1874</v>
      </c>
      <c r="O16" s="401">
        <v>1015</v>
      </c>
      <c r="P16" s="401">
        <v>1446</v>
      </c>
      <c r="Q16" s="401">
        <v>688</v>
      </c>
      <c r="R16" s="401">
        <v>882</v>
      </c>
      <c r="S16" s="401">
        <v>1051</v>
      </c>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401">
        <v>17339</v>
      </c>
      <c r="AQ16" s="402">
        <v>3.6</v>
      </c>
      <c r="AR16" s="40"/>
    </row>
    <row r="17" spans="1:44" ht="15.5">
      <c r="A17" s="404"/>
      <c r="B17" s="400" t="s">
        <v>90</v>
      </c>
      <c r="C17" s="401">
        <v>24</v>
      </c>
      <c r="D17" s="401">
        <v>42</v>
      </c>
      <c r="E17" s="401">
        <v>79</v>
      </c>
      <c r="F17" s="401">
        <v>359</v>
      </c>
      <c r="G17" s="401">
        <v>875</v>
      </c>
      <c r="H17" s="401">
        <v>1667</v>
      </c>
      <c r="I17" s="401">
        <v>2393</v>
      </c>
      <c r="J17" s="401">
        <v>2334</v>
      </c>
      <c r="K17" s="401">
        <v>824</v>
      </c>
      <c r="L17" s="401">
        <v>556</v>
      </c>
      <c r="M17" s="401">
        <v>314</v>
      </c>
      <c r="N17" s="401">
        <v>191</v>
      </c>
      <c r="O17" s="401">
        <v>189</v>
      </c>
      <c r="P17" s="401">
        <v>95</v>
      </c>
      <c r="Q17" s="401">
        <v>123</v>
      </c>
      <c r="R17" s="401">
        <v>105</v>
      </c>
      <c r="S17" s="401">
        <v>105</v>
      </c>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401">
        <v>10275</v>
      </c>
      <c r="AQ17" s="402">
        <v>2.1</v>
      </c>
      <c r="AR17" s="40"/>
    </row>
    <row r="18" spans="1:44" ht="15.5">
      <c r="A18" s="405"/>
      <c r="B18" s="400" t="s">
        <v>96</v>
      </c>
      <c r="C18" s="401">
        <v>8</v>
      </c>
      <c r="D18" s="401">
        <v>578</v>
      </c>
      <c r="E18" s="401">
        <v>1234</v>
      </c>
      <c r="F18" s="401">
        <v>861</v>
      </c>
      <c r="G18" s="401">
        <v>3036</v>
      </c>
      <c r="H18" s="401">
        <v>4328</v>
      </c>
      <c r="I18" s="401">
        <v>2758</v>
      </c>
      <c r="J18" s="401">
        <v>5186</v>
      </c>
      <c r="K18" s="401">
        <v>4157</v>
      </c>
      <c r="L18" s="401">
        <v>2096</v>
      </c>
      <c r="M18" s="401">
        <v>3000</v>
      </c>
      <c r="N18" s="401">
        <v>2546</v>
      </c>
      <c r="O18" s="401">
        <v>1759</v>
      </c>
      <c r="P18" s="401">
        <v>2301</v>
      </c>
      <c r="Q18" s="401">
        <v>2270</v>
      </c>
      <c r="R18" s="401">
        <v>1805</v>
      </c>
      <c r="S18" s="401">
        <v>1385</v>
      </c>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401">
        <v>39308</v>
      </c>
      <c r="AQ18" s="402">
        <v>8.1</v>
      </c>
      <c r="AR18" s="40"/>
    </row>
    <row r="19" spans="1:44" ht="15.5">
      <c r="A19" s="405"/>
      <c r="B19" s="406" t="s">
        <v>2538</v>
      </c>
      <c r="C19" s="401">
        <v>0</v>
      </c>
      <c r="D19" s="401">
        <v>0</v>
      </c>
      <c r="E19" s="401">
        <v>0</v>
      </c>
      <c r="F19" s="401">
        <v>8</v>
      </c>
      <c r="G19" s="401">
        <v>28</v>
      </c>
      <c r="H19" s="401">
        <v>522</v>
      </c>
      <c r="I19" s="401">
        <v>293</v>
      </c>
      <c r="J19" s="401">
        <v>474</v>
      </c>
      <c r="K19" s="401">
        <v>419</v>
      </c>
      <c r="L19" s="401">
        <v>805</v>
      </c>
      <c r="M19" s="401">
        <v>228</v>
      </c>
      <c r="N19" s="401">
        <v>684</v>
      </c>
      <c r="O19" s="401">
        <v>27</v>
      </c>
      <c r="P19" s="401">
        <v>289</v>
      </c>
      <c r="Q19" s="401">
        <v>151</v>
      </c>
      <c r="R19" s="401">
        <v>418</v>
      </c>
      <c r="S19" s="401">
        <v>235</v>
      </c>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401">
        <v>4581</v>
      </c>
      <c r="AQ19" s="402">
        <v>0.9</v>
      </c>
      <c r="AR19" s="40"/>
    </row>
    <row r="20" spans="1:44" ht="30.75" customHeight="1">
      <c r="A20" s="407" t="s">
        <v>113</v>
      </c>
      <c r="B20" s="400" t="s">
        <v>59</v>
      </c>
      <c r="C20" s="401">
        <v>4201</v>
      </c>
      <c r="D20" s="401">
        <v>22732</v>
      </c>
      <c r="E20" s="401">
        <v>55983</v>
      </c>
      <c r="F20" s="401">
        <v>84686</v>
      </c>
      <c r="G20" s="401">
        <v>57893</v>
      </c>
      <c r="H20" s="401">
        <v>27054</v>
      </c>
      <c r="I20" s="401">
        <v>13591</v>
      </c>
      <c r="J20" s="401">
        <v>16916</v>
      </c>
      <c r="K20" s="401">
        <v>17624</v>
      </c>
      <c r="L20" s="401">
        <v>14842</v>
      </c>
      <c r="M20" s="401">
        <v>17790</v>
      </c>
      <c r="N20" s="401">
        <v>23209</v>
      </c>
      <c r="O20" s="401">
        <v>32757</v>
      </c>
      <c r="P20" s="401">
        <v>35734</v>
      </c>
      <c r="Q20" s="401">
        <v>16773</v>
      </c>
      <c r="R20" s="401">
        <v>16847</v>
      </c>
      <c r="S20" s="401">
        <v>17610</v>
      </c>
      <c r="T20" s="401">
        <v>6924</v>
      </c>
      <c r="U20" s="401">
        <v>9134</v>
      </c>
      <c r="V20" s="401">
        <v>10144</v>
      </c>
      <c r="W20" s="401">
        <v>10350</v>
      </c>
      <c r="X20" s="401">
        <v>11542</v>
      </c>
      <c r="Y20" s="401">
        <v>8514</v>
      </c>
      <c r="Z20" s="408">
        <v>3947</v>
      </c>
      <c r="AA20" s="408">
        <v>9420</v>
      </c>
      <c r="AB20" s="408">
        <v>11912</v>
      </c>
      <c r="AC20" s="408">
        <v>18193</v>
      </c>
      <c r="AD20" s="408">
        <v>26241</v>
      </c>
      <c r="AE20" s="408">
        <v>17994</v>
      </c>
      <c r="AF20" s="408">
        <v>14388</v>
      </c>
      <c r="AG20" s="408">
        <v>24613</v>
      </c>
      <c r="AH20" s="408">
        <v>28489</v>
      </c>
      <c r="AI20" s="408">
        <v>31140</v>
      </c>
      <c r="AJ20" s="408">
        <v>34693</v>
      </c>
      <c r="AK20" s="408">
        <v>15353</v>
      </c>
      <c r="AL20" s="408">
        <v>21225</v>
      </c>
      <c r="AM20" s="408">
        <v>21652</v>
      </c>
      <c r="AN20" s="408">
        <v>3393</v>
      </c>
      <c r="AO20" s="408">
        <v>2041</v>
      </c>
      <c r="AP20" s="401">
        <v>817544</v>
      </c>
      <c r="AQ20" s="402">
        <v>41</v>
      </c>
      <c r="AR20" s="40"/>
    </row>
    <row r="21" spans="1:44" ht="15.5">
      <c r="A21" s="404"/>
      <c r="B21" s="400" t="s">
        <v>69</v>
      </c>
      <c r="C21" s="401">
        <v>1398</v>
      </c>
      <c r="D21" s="401">
        <v>3398</v>
      </c>
      <c r="E21" s="401">
        <v>2870</v>
      </c>
      <c r="F21" s="401">
        <v>1395</v>
      </c>
      <c r="G21" s="401">
        <v>1037</v>
      </c>
      <c r="H21" s="401">
        <v>219</v>
      </c>
      <c r="I21" s="401">
        <v>84</v>
      </c>
      <c r="J21" s="401">
        <v>62</v>
      </c>
      <c r="K21" s="401">
        <v>59</v>
      </c>
      <c r="L21" s="401">
        <v>57</v>
      </c>
      <c r="M21" s="401">
        <v>466</v>
      </c>
      <c r="N21" s="401">
        <v>839</v>
      </c>
      <c r="O21" s="401">
        <v>1060</v>
      </c>
      <c r="P21" s="401">
        <v>651</v>
      </c>
      <c r="Q21" s="401">
        <v>788</v>
      </c>
      <c r="R21" s="401">
        <v>1306</v>
      </c>
      <c r="S21" s="401">
        <v>2217</v>
      </c>
      <c r="T21" s="401">
        <v>7155</v>
      </c>
      <c r="U21" s="401">
        <v>8158</v>
      </c>
      <c r="V21" s="401">
        <v>8256</v>
      </c>
      <c r="W21" s="401">
        <v>10117</v>
      </c>
      <c r="X21" s="401">
        <v>9602</v>
      </c>
      <c r="Y21" s="401">
        <v>10082</v>
      </c>
      <c r="Z21" s="408">
        <v>4849</v>
      </c>
      <c r="AA21" s="408">
        <v>9979</v>
      </c>
      <c r="AB21" s="408">
        <v>9662</v>
      </c>
      <c r="AC21" s="408">
        <v>9920</v>
      </c>
      <c r="AD21" s="408">
        <v>11021</v>
      </c>
      <c r="AE21" s="408">
        <v>9965</v>
      </c>
      <c r="AF21" s="408">
        <v>4411</v>
      </c>
      <c r="AG21" s="408">
        <v>11480</v>
      </c>
      <c r="AH21" s="408">
        <v>12566</v>
      </c>
      <c r="AI21" s="408">
        <v>12860</v>
      </c>
      <c r="AJ21" s="408">
        <v>17529</v>
      </c>
      <c r="AK21" s="408">
        <v>8785</v>
      </c>
      <c r="AL21" s="408">
        <v>12555</v>
      </c>
      <c r="AM21" s="408">
        <v>17350</v>
      </c>
      <c r="AN21" s="408">
        <v>10192</v>
      </c>
      <c r="AO21" s="408">
        <v>747</v>
      </c>
      <c r="AP21" s="401">
        <v>235147</v>
      </c>
      <c r="AQ21" s="402">
        <v>11.8</v>
      </c>
      <c r="AR21" s="40"/>
    </row>
    <row r="22" spans="1:44" ht="15.5">
      <c r="A22" s="404"/>
      <c r="B22" s="400" t="s">
        <v>72</v>
      </c>
      <c r="C22" s="401">
        <v>10654</v>
      </c>
      <c r="D22" s="401">
        <v>11036</v>
      </c>
      <c r="E22" s="401">
        <v>6263</v>
      </c>
      <c r="F22" s="401">
        <v>5231</v>
      </c>
      <c r="G22" s="401">
        <v>3001</v>
      </c>
      <c r="H22" s="401">
        <v>593</v>
      </c>
      <c r="I22" s="401">
        <v>237</v>
      </c>
      <c r="J22" s="401">
        <v>205</v>
      </c>
      <c r="K22" s="401">
        <v>231</v>
      </c>
      <c r="L22" s="401">
        <v>148</v>
      </c>
      <c r="M22" s="401">
        <v>240</v>
      </c>
      <c r="N22" s="401">
        <v>997</v>
      </c>
      <c r="O22" s="401">
        <v>927</v>
      </c>
      <c r="P22" s="401">
        <v>1125</v>
      </c>
      <c r="Q22" s="401">
        <v>1025</v>
      </c>
      <c r="R22" s="401">
        <v>1441</v>
      </c>
      <c r="S22" s="401">
        <v>2713</v>
      </c>
      <c r="T22" s="401">
        <v>3120</v>
      </c>
      <c r="U22" s="401">
        <v>5390</v>
      </c>
      <c r="V22" s="401">
        <v>5817</v>
      </c>
      <c r="W22" s="401">
        <v>7398</v>
      </c>
      <c r="X22" s="401">
        <v>7647</v>
      </c>
      <c r="Y22" s="401">
        <v>7430</v>
      </c>
      <c r="Z22" s="408">
        <v>3386</v>
      </c>
      <c r="AA22" s="408">
        <v>7025</v>
      </c>
      <c r="AB22" s="408">
        <v>6260</v>
      </c>
      <c r="AC22" s="408">
        <v>5505</v>
      </c>
      <c r="AD22" s="408">
        <v>6264</v>
      </c>
      <c r="AE22" s="408">
        <v>7734</v>
      </c>
      <c r="AF22" s="408">
        <v>3580</v>
      </c>
      <c r="AG22" s="408">
        <v>8995</v>
      </c>
      <c r="AH22" s="408">
        <v>10633</v>
      </c>
      <c r="AI22" s="408">
        <v>9922</v>
      </c>
      <c r="AJ22" s="408">
        <v>11554</v>
      </c>
      <c r="AK22" s="408">
        <v>3692</v>
      </c>
      <c r="AL22" s="408">
        <v>5346</v>
      </c>
      <c r="AM22" s="408">
        <v>6703</v>
      </c>
      <c r="AN22" s="408">
        <v>4062</v>
      </c>
      <c r="AO22" s="408">
        <v>1543</v>
      </c>
      <c r="AP22" s="401">
        <v>185073</v>
      </c>
      <c r="AQ22" s="402">
        <v>9.3000000000000007</v>
      </c>
      <c r="AR22" s="40"/>
    </row>
    <row r="23" spans="1:44" ht="15.5">
      <c r="A23" s="404"/>
      <c r="B23" s="400" t="s">
        <v>77</v>
      </c>
      <c r="C23" s="401">
        <v>0</v>
      </c>
      <c r="D23" s="401">
        <v>0</v>
      </c>
      <c r="E23" s="401">
        <v>0</v>
      </c>
      <c r="F23" s="401">
        <v>0</v>
      </c>
      <c r="G23" s="401">
        <v>0</v>
      </c>
      <c r="H23" s="401">
        <v>0</v>
      </c>
      <c r="I23" s="401">
        <v>0</v>
      </c>
      <c r="J23" s="401">
        <v>0</v>
      </c>
      <c r="K23" s="401">
        <v>0</v>
      </c>
      <c r="L23" s="401">
        <v>0</v>
      </c>
      <c r="M23" s="401">
        <v>0</v>
      </c>
      <c r="N23" s="401">
        <v>0</v>
      </c>
      <c r="O23" s="401">
        <v>0</v>
      </c>
      <c r="P23" s="401">
        <v>1</v>
      </c>
      <c r="Q23" s="401">
        <v>2</v>
      </c>
      <c r="R23" s="401">
        <v>1</v>
      </c>
      <c r="S23" s="401">
        <v>5</v>
      </c>
      <c r="T23" s="401">
        <v>0</v>
      </c>
      <c r="U23" s="401">
        <v>26</v>
      </c>
      <c r="V23" s="401">
        <v>12</v>
      </c>
      <c r="W23" s="401">
        <v>26</v>
      </c>
      <c r="X23" s="401">
        <v>14</v>
      </c>
      <c r="Y23" s="401">
        <v>40</v>
      </c>
      <c r="Z23" s="408">
        <v>0</v>
      </c>
      <c r="AA23" s="408">
        <v>2</v>
      </c>
      <c r="AB23" s="408">
        <v>40</v>
      </c>
      <c r="AC23" s="408">
        <v>54</v>
      </c>
      <c r="AD23" s="408">
        <v>84</v>
      </c>
      <c r="AE23" s="408">
        <v>67</v>
      </c>
      <c r="AF23" s="408">
        <v>9</v>
      </c>
      <c r="AG23" s="408">
        <v>167</v>
      </c>
      <c r="AH23" s="408">
        <v>194</v>
      </c>
      <c r="AI23" s="408">
        <v>158</v>
      </c>
      <c r="AJ23" s="408">
        <v>238</v>
      </c>
      <c r="AK23" s="408">
        <v>142</v>
      </c>
      <c r="AL23" s="408">
        <v>155</v>
      </c>
      <c r="AM23" s="408">
        <v>408</v>
      </c>
      <c r="AN23" s="408">
        <v>204</v>
      </c>
      <c r="AO23" s="408">
        <v>349</v>
      </c>
      <c r="AP23" s="401">
        <v>2398</v>
      </c>
      <c r="AQ23" s="402">
        <v>0.1</v>
      </c>
      <c r="AR23" s="40"/>
    </row>
    <row r="24" spans="1:44" ht="15.5">
      <c r="A24" s="405"/>
      <c r="B24" s="400" t="s">
        <v>85</v>
      </c>
      <c r="C24" s="401">
        <v>2</v>
      </c>
      <c r="D24" s="401">
        <v>799</v>
      </c>
      <c r="E24" s="401">
        <v>8889</v>
      </c>
      <c r="F24" s="401">
        <v>19478</v>
      </c>
      <c r="G24" s="401">
        <v>17915</v>
      </c>
      <c r="H24" s="401">
        <v>11017</v>
      </c>
      <c r="I24" s="401">
        <v>6708</v>
      </c>
      <c r="J24" s="401">
        <v>9342</v>
      </c>
      <c r="K24" s="401">
        <v>10713</v>
      </c>
      <c r="L24" s="401">
        <v>8031</v>
      </c>
      <c r="M24" s="401">
        <v>9836</v>
      </c>
      <c r="N24" s="401">
        <v>13768</v>
      </c>
      <c r="O24" s="401">
        <v>19130</v>
      </c>
      <c r="P24" s="401">
        <v>20498</v>
      </c>
      <c r="Q24" s="401">
        <v>9384</v>
      </c>
      <c r="R24" s="401">
        <v>9843</v>
      </c>
      <c r="S24" s="401">
        <v>11168</v>
      </c>
      <c r="T24" s="401">
        <v>3236</v>
      </c>
      <c r="U24" s="401">
        <v>4754</v>
      </c>
      <c r="V24" s="401">
        <v>6153</v>
      </c>
      <c r="W24" s="401">
        <v>6224</v>
      </c>
      <c r="X24" s="401">
        <v>6684</v>
      </c>
      <c r="Y24" s="401">
        <v>5992</v>
      </c>
      <c r="Z24" s="408">
        <v>2673</v>
      </c>
      <c r="AA24" s="408">
        <v>6660</v>
      </c>
      <c r="AB24" s="408">
        <v>8160</v>
      </c>
      <c r="AC24" s="408">
        <v>11589</v>
      </c>
      <c r="AD24" s="408">
        <v>17927</v>
      </c>
      <c r="AE24" s="408">
        <v>17471</v>
      </c>
      <c r="AF24" s="408">
        <v>16405</v>
      </c>
      <c r="AG24" s="408">
        <v>31177</v>
      </c>
      <c r="AH24" s="408">
        <v>41443</v>
      </c>
      <c r="AI24" s="408">
        <v>46351</v>
      </c>
      <c r="AJ24" s="408">
        <v>51609</v>
      </c>
      <c r="AK24" s="408">
        <v>21977</v>
      </c>
      <c r="AL24" s="408">
        <v>31102</v>
      </c>
      <c r="AM24" s="408">
        <v>32715</v>
      </c>
      <c r="AN24" s="408">
        <v>6461</v>
      </c>
      <c r="AO24" s="408">
        <v>5424</v>
      </c>
      <c r="AP24" s="401">
        <v>568708</v>
      </c>
      <c r="AQ24" s="402">
        <v>28.5</v>
      </c>
      <c r="AR24" s="40"/>
    </row>
    <row r="25" spans="1:44" ht="15.5">
      <c r="A25" s="405"/>
      <c r="B25" s="400" t="s">
        <v>90</v>
      </c>
      <c r="C25" s="401">
        <v>0</v>
      </c>
      <c r="D25" s="401">
        <v>10</v>
      </c>
      <c r="E25" s="401">
        <v>18</v>
      </c>
      <c r="F25" s="401">
        <v>22</v>
      </c>
      <c r="G25" s="401">
        <v>22</v>
      </c>
      <c r="H25" s="401">
        <v>20</v>
      </c>
      <c r="I25" s="401">
        <v>0</v>
      </c>
      <c r="J25" s="401">
        <v>0</v>
      </c>
      <c r="K25" s="401">
        <v>0</v>
      </c>
      <c r="L25" s="401">
        <v>0</v>
      </c>
      <c r="M25" s="401">
        <v>0</v>
      </c>
      <c r="N25" s="401">
        <v>28</v>
      </c>
      <c r="O25" s="401">
        <v>5</v>
      </c>
      <c r="P25" s="401">
        <v>10</v>
      </c>
      <c r="Q25" s="401">
        <v>6</v>
      </c>
      <c r="R25" s="401">
        <v>5</v>
      </c>
      <c r="S25" s="401">
        <v>55</v>
      </c>
      <c r="T25" s="401">
        <v>56</v>
      </c>
      <c r="U25" s="401">
        <v>97</v>
      </c>
      <c r="V25" s="401">
        <v>134</v>
      </c>
      <c r="W25" s="401">
        <v>272</v>
      </c>
      <c r="X25" s="401">
        <v>307</v>
      </c>
      <c r="Y25" s="401">
        <v>326</v>
      </c>
      <c r="Z25" s="408">
        <v>261</v>
      </c>
      <c r="AA25" s="408">
        <v>1308</v>
      </c>
      <c r="AB25" s="408">
        <v>4401</v>
      </c>
      <c r="AC25" s="408">
        <v>9621</v>
      </c>
      <c r="AD25" s="408">
        <v>15088</v>
      </c>
      <c r="AE25" s="408">
        <v>8963</v>
      </c>
      <c r="AF25" s="408">
        <v>8762</v>
      </c>
      <c r="AG25" s="408">
        <v>12314</v>
      </c>
      <c r="AH25" s="408">
        <v>16298</v>
      </c>
      <c r="AI25" s="408">
        <v>17176</v>
      </c>
      <c r="AJ25" s="408">
        <v>17998</v>
      </c>
      <c r="AK25" s="408">
        <v>5116</v>
      </c>
      <c r="AL25" s="408">
        <v>7633</v>
      </c>
      <c r="AM25" s="408">
        <v>9300</v>
      </c>
      <c r="AN25" s="408">
        <v>869</v>
      </c>
      <c r="AO25" s="408">
        <v>189</v>
      </c>
      <c r="AP25" s="401">
        <v>136690</v>
      </c>
      <c r="AQ25" s="402">
        <v>6.9</v>
      </c>
      <c r="AR25" s="40"/>
    </row>
    <row r="26" spans="1:44" ht="15.5">
      <c r="A26" s="405"/>
      <c r="B26" s="400" t="s">
        <v>96</v>
      </c>
      <c r="C26" s="401">
        <v>0</v>
      </c>
      <c r="D26" s="401">
        <v>0</v>
      </c>
      <c r="E26" s="401">
        <v>4</v>
      </c>
      <c r="F26" s="401">
        <v>5</v>
      </c>
      <c r="G26" s="401">
        <v>0</v>
      </c>
      <c r="H26" s="401">
        <v>0</v>
      </c>
      <c r="I26" s="401">
        <v>0</v>
      </c>
      <c r="J26" s="401">
        <v>0</v>
      </c>
      <c r="K26" s="401">
        <v>0</v>
      </c>
      <c r="L26" s="401">
        <v>0</v>
      </c>
      <c r="M26" s="401">
        <v>0</v>
      </c>
      <c r="N26" s="401">
        <v>1</v>
      </c>
      <c r="O26" s="401">
        <v>0</v>
      </c>
      <c r="P26" s="401">
        <v>5</v>
      </c>
      <c r="Q26" s="401">
        <v>1</v>
      </c>
      <c r="R26" s="401">
        <v>1</v>
      </c>
      <c r="S26" s="401">
        <v>3</v>
      </c>
      <c r="T26" s="401">
        <v>1259</v>
      </c>
      <c r="U26" s="401">
        <v>1586</v>
      </c>
      <c r="V26" s="401">
        <v>1433</v>
      </c>
      <c r="W26" s="401">
        <v>1713</v>
      </c>
      <c r="X26" s="401">
        <v>2457</v>
      </c>
      <c r="Y26" s="401">
        <v>2609</v>
      </c>
      <c r="Z26" s="408">
        <v>943</v>
      </c>
      <c r="AA26" s="408">
        <v>2843</v>
      </c>
      <c r="AB26" s="408">
        <v>3474</v>
      </c>
      <c r="AC26" s="408">
        <v>2906</v>
      </c>
      <c r="AD26" s="408">
        <v>2699</v>
      </c>
      <c r="AE26" s="408">
        <v>2620</v>
      </c>
      <c r="AF26" s="408">
        <v>1088</v>
      </c>
      <c r="AG26" s="408">
        <v>2721</v>
      </c>
      <c r="AH26" s="408">
        <v>2789</v>
      </c>
      <c r="AI26" s="408">
        <v>2619</v>
      </c>
      <c r="AJ26" s="408">
        <v>4050</v>
      </c>
      <c r="AK26" s="408">
        <v>1073</v>
      </c>
      <c r="AL26" s="408">
        <v>1645</v>
      </c>
      <c r="AM26" s="408">
        <v>2365</v>
      </c>
      <c r="AN26" s="408">
        <v>1538</v>
      </c>
      <c r="AO26" s="408">
        <v>567</v>
      </c>
      <c r="AP26" s="401">
        <v>47017</v>
      </c>
      <c r="AQ26" s="402">
        <v>2.4</v>
      </c>
      <c r="AR26" s="40"/>
    </row>
    <row r="27" spans="1:44" ht="15.5">
      <c r="A27" s="405"/>
      <c r="B27" s="406" t="s">
        <v>2538</v>
      </c>
      <c r="C27" s="401">
        <v>0</v>
      </c>
      <c r="D27" s="401">
        <v>0</v>
      </c>
      <c r="E27" s="401">
        <v>0</v>
      </c>
      <c r="F27" s="401">
        <v>1</v>
      </c>
      <c r="G27" s="401">
        <v>0</v>
      </c>
      <c r="H27" s="401">
        <v>0</v>
      </c>
      <c r="I27" s="401">
        <v>0</v>
      </c>
      <c r="J27" s="401">
        <v>0</v>
      </c>
      <c r="K27" s="401">
        <v>0</v>
      </c>
      <c r="L27" s="401">
        <v>0</v>
      </c>
      <c r="M27" s="401">
        <v>0</v>
      </c>
      <c r="N27" s="401">
        <v>0</v>
      </c>
      <c r="O27" s="401">
        <v>0</v>
      </c>
      <c r="P27" s="401">
        <v>0</v>
      </c>
      <c r="Q27" s="401">
        <v>0</v>
      </c>
      <c r="R27" s="401">
        <v>0</v>
      </c>
      <c r="S27" s="401">
        <v>0</v>
      </c>
      <c r="T27" s="401">
        <v>0</v>
      </c>
      <c r="U27" s="401">
        <v>0</v>
      </c>
      <c r="V27" s="401">
        <v>0</v>
      </c>
      <c r="W27" s="401">
        <v>26</v>
      </c>
      <c r="X27" s="401">
        <v>4</v>
      </c>
      <c r="Y27" s="401">
        <v>0</v>
      </c>
      <c r="Z27" s="408">
        <v>0</v>
      </c>
      <c r="AA27" s="408">
        <v>0</v>
      </c>
      <c r="AB27" s="408">
        <v>0</v>
      </c>
      <c r="AC27" s="408">
        <v>10</v>
      </c>
      <c r="AD27" s="408">
        <v>0</v>
      </c>
      <c r="AE27" s="408">
        <v>0</v>
      </c>
      <c r="AF27" s="408">
        <v>2</v>
      </c>
      <c r="AG27" s="408">
        <v>0</v>
      </c>
      <c r="AH27" s="408">
        <v>3</v>
      </c>
      <c r="AI27" s="408">
        <v>4</v>
      </c>
      <c r="AJ27" s="408">
        <v>5</v>
      </c>
      <c r="AK27" s="408">
        <v>0</v>
      </c>
      <c r="AL27" s="408">
        <v>1</v>
      </c>
      <c r="AM27" s="408">
        <v>1</v>
      </c>
      <c r="AN27" s="408">
        <v>0</v>
      </c>
      <c r="AO27" s="408">
        <v>0</v>
      </c>
      <c r="AP27" s="401">
        <v>57</v>
      </c>
      <c r="AQ27" s="402">
        <v>0</v>
      </c>
      <c r="AR27" s="40"/>
    </row>
    <row r="28" spans="1:44" ht="30.75" customHeight="1">
      <c r="A28" s="407" t="s">
        <v>56</v>
      </c>
      <c r="B28" s="400" t="s">
        <v>2908</v>
      </c>
      <c r="C28" s="401">
        <v>4201</v>
      </c>
      <c r="D28" s="401">
        <v>22732</v>
      </c>
      <c r="E28" s="401">
        <v>55983</v>
      </c>
      <c r="F28" s="401">
        <v>84686</v>
      </c>
      <c r="G28" s="401">
        <v>57893</v>
      </c>
      <c r="H28" s="401">
        <v>27054</v>
      </c>
      <c r="I28" s="401">
        <v>13591</v>
      </c>
      <c r="J28" s="401">
        <v>16916</v>
      </c>
      <c r="K28" s="401">
        <v>17624</v>
      </c>
      <c r="L28" s="401">
        <v>14842</v>
      </c>
      <c r="M28" s="401">
        <v>17790</v>
      </c>
      <c r="N28" s="401">
        <v>23209</v>
      </c>
      <c r="O28" s="401">
        <v>32757</v>
      </c>
      <c r="P28" s="401">
        <v>35734</v>
      </c>
      <c r="Q28" s="401">
        <v>16773</v>
      </c>
      <c r="R28" s="401">
        <v>16847</v>
      </c>
      <c r="S28" s="401">
        <v>17610</v>
      </c>
      <c r="T28" s="401">
        <v>6924</v>
      </c>
      <c r="U28" s="401">
        <v>9134</v>
      </c>
      <c r="V28" s="401">
        <v>10144</v>
      </c>
      <c r="W28" s="401">
        <v>10350</v>
      </c>
      <c r="X28" s="401">
        <v>11542</v>
      </c>
      <c r="Y28" s="401">
        <v>8514</v>
      </c>
      <c r="Z28" s="408">
        <v>3947</v>
      </c>
      <c r="AA28" s="408">
        <v>9420</v>
      </c>
      <c r="AB28" s="408">
        <v>11912</v>
      </c>
      <c r="AC28" s="408">
        <v>18193</v>
      </c>
      <c r="AD28" s="408">
        <v>26241</v>
      </c>
      <c r="AE28" s="408">
        <v>17994</v>
      </c>
      <c r="AF28" s="408">
        <v>14388</v>
      </c>
      <c r="AG28" s="408">
        <v>24613</v>
      </c>
      <c r="AH28" s="408">
        <v>28489</v>
      </c>
      <c r="AI28" s="408">
        <v>31140</v>
      </c>
      <c r="AJ28" s="408">
        <v>34693</v>
      </c>
      <c r="AK28" s="408">
        <v>15353</v>
      </c>
      <c r="AL28" s="408">
        <v>21225</v>
      </c>
      <c r="AM28" s="408">
        <v>21652</v>
      </c>
      <c r="AN28" s="408">
        <v>3393</v>
      </c>
      <c r="AO28" s="408">
        <v>2041</v>
      </c>
      <c r="AP28" s="401">
        <v>817544</v>
      </c>
      <c r="AQ28" s="402">
        <v>23.3</v>
      </c>
      <c r="AR28" s="40"/>
    </row>
    <row r="29" spans="1:44" ht="15.5">
      <c r="A29" s="404"/>
      <c r="B29" s="400" t="s">
        <v>69</v>
      </c>
      <c r="C29" s="401">
        <v>16425</v>
      </c>
      <c r="D29" s="401">
        <v>32649</v>
      </c>
      <c r="E29" s="401">
        <v>49171</v>
      </c>
      <c r="F29" s="401">
        <v>67958</v>
      </c>
      <c r="G29" s="401">
        <v>109762</v>
      </c>
      <c r="H29" s="401">
        <v>70208</v>
      </c>
      <c r="I29" s="401">
        <v>72560</v>
      </c>
      <c r="J29" s="401">
        <v>63914</v>
      </c>
      <c r="K29" s="401">
        <v>54061</v>
      </c>
      <c r="L29" s="401">
        <v>35976</v>
      </c>
      <c r="M29" s="401">
        <v>32397</v>
      </c>
      <c r="N29" s="401">
        <v>26678</v>
      </c>
      <c r="O29" s="401">
        <v>27189</v>
      </c>
      <c r="P29" s="401">
        <v>24478</v>
      </c>
      <c r="Q29" s="401">
        <v>20438</v>
      </c>
      <c r="R29" s="401">
        <v>17612</v>
      </c>
      <c r="S29" s="401">
        <v>19423</v>
      </c>
      <c r="T29" s="401">
        <v>12519</v>
      </c>
      <c r="U29" s="401">
        <v>17915</v>
      </c>
      <c r="V29" s="401">
        <v>18896</v>
      </c>
      <c r="W29" s="401">
        <v>23050</v>
      </c>
      <c r="X29" s="401">
        <v>24538</v>
      </c>
      <c r="Y29" s="401">
        <v>27472</v>
      </c>
      <c r="Z29" s="408">
        <v>4849</v>
      </c>
      <c r="AA29" s="408">
        <v>9979</v>
      </c>
      <c r="AB29" s="408">
        <v>9662</v>
      </c>
      <c r="AC29" s="408">
        <v>9920</v>
      </c>
      <c r="AD29" s="408">
        <v>11021</v>
      </c>
      <c r="AE29" s="408">
        <v>9965</v>
      </c>
      <c r="AF29" s="408">
        <v>4411</v>
      </c>
      <c r="AG29" s="408">
        <v>11480</v>
      </c>
      <c r="AH29" s="408">
        <v>12566</v>
      </c>
      <c r="AI29" s="408">
        <v>12860</v>
      </c>
      <c r="AJ29" s="408">
        <v>17529</v>
      </c>
      <c r="AK29" s="408">
        <v>8785</v>
      </c>
      <c r="AL29" s="408">
        <v>12555</v>
      </c>
      <c r="AM29" s="408">
        <v>17350</v>
      </c>
      <c r="AN29" s="408">
        <v>10192</v>
      </c>
      <c r="AO29" s="408">
        <v>747</v>
      </c>
      <c r="AP29" s="401">
        <v>1029160</v>
      </c>
      <c r="AQ29" s="402">
        <v>29.3</v>
      </c>
      <c r="AR29" s="40"/>
    </row>
    <row r="30" spans="1:44" ht="15.5">
      <c r="A30" s="404"/>
      <c r="B30" s="400" t="s">
        <v>72</v>
      </c>
      <c r="C30" s="401">
        <v>32633</v>
      </c>
      <c r="D30" s="401">
        <v>34171</v>
      </c>
      <c r="E30" s="401">
        <v>29102</v>
      </c>
      <c r="F30" s="401">
        <v>30484</v>
      </c>
      <c r="G30" s="401">
        <v>35265</v>
      </c>
      <c r="H30" s="401">
        <v>49698</v>
      </c>
      <c r="I30" s="401">
        <v>57037</v>
      </c>
      <c r="J30" s="401">
        <v>64164</v>
      </c>
      <c r="K30" s="401">
        <v>45432</v>
      </c>
      <c r="L30" s="401">
        <v>23389</v>
      </c>
      <c r="M30" s="401">
        <v>17127</v>
      </c>
      <c r="N30" s="401">
        <v>14239</v>
      </c>
      <c r="O30" s="401">
        <v>20144</v>
      </c>
      <c r="P30" s="401">
        <v>18449</v>
      </c>
      <c r="Q30" s="401">
        <v>15420</v>
      </c>
      <c r="R30" s="401">
        <v>12088</v>
      </c>
      <c r="S30" s="401">
        <v>12872</v>
      </c>
      <c r="T30" s="401">
        <v>5017</v>
      </c>
      <c r="U30" s="401">
        <v>9113</v>
      </c>
      <c r="V30" s="401">
        <v>10025</v>
      </c>
      <c r="W30" s="401">
        <v>12070</v>
      </c>
      <c r="X30" s="401">
        <v>12160</v>
      </c>
      <c r="Y30" s="401">
        <v>13497</v>
      </c>
      <c r="Z30" s="408">
        <v>3386</v>
      </c>
      <c r="AA30" s="408">
        <v>7025</v>
      </c>
      <c r="AB30" s="408">
        <v>6260</v>
      </c>
      <c r="AC30" s="408">
        <v>5505</v>
      </c>
      <c r="AD30" s="408">
        <v>6264</v>
      </c>
      <c r="AE30" s="408">
        <v>7734</v>
      </c>
      <c r="AF30" s="408">
        <v>3580</v>
      </c>
      <c r="AG30" s="408">
        <v>8995</v>
      </c>
      <c r="AH30" s="408">
        <v>10633</v>
      </c>
      <c r="AI30" s="408">
        <v>9922</v>
      </c>
      <c r="AJ30" s="408">
        <v>11554</v>
      </c>
      <c r="AK30" s="408">
        <v>3692</v>
      </c>
      <c r="AL30" s="408">
        <v>5346</v>
      </c>
      <c r="AM30" s="408">
        <v>6703</v>
      </c>
      <c r="AN30" s="408">
        <v>4062</v>
      </c>
      <c r="AO30" s="408">
        <v>1543</v>
      </c>
      <c r="AP30" s="401">
        <v>675800</v>
      </c>
      <c r="AQ30" s="402">
        <v>19.3</v>
      </c>
      <c r="AR30" s="40"/>
    </row>
    <row r="31" spans="1:44" ht="15.5">
      <c r="A31" s="404"/>
      <c r="B31" s="400" t="s">
        <v>2909</v>
      </c>
      <c r="C31" s="401">
        <v>0</v>
      </c>
      <c r="D31" s="401">
        <v>0</v>
      </c>
      <c r="E31" s="401">
        <v>0</v>
      </c>
      <c r="F31" s="401">
        <v>0</v>
      </c>
      <c r="G31" s="401">
        <v>0</v>
      </c>
      <c r="H31" s="401">
        <v>0</v>
      </c>
      <c r="I31" s="401">
        <v>0</v>
      </c>
      <c r="J31" s="401">
        <v>0</v>
      </c>
      <c r="K31" s="401">
        <v>0</v>
      </c>
      <c r="L31" s="401">
        <v>0</v>
      </c>
      <c r="M31" s="401">
        <v>0</v>
      </c>
      <c r="N31" s="401">
        <v>0</v>
      </c>
      <c r="O31" s="401">
        <v>0</v>
      </c>
      <c r="P31" s="401">
        <v>1</v>
      </c>
      <c r="Q31" s="401">
        <v>2</v>
      </c>
      <c r="R31" s="401">
        <v>1</v>
      </c>
      <c r="S31" s="401">
        <v>5</v>
      </c>
      <c r="T31" s="401">
        <v>0</v>
      </c>
      <c r="U31" s="401">
        <v>26</v>
      </c>
      <c r="V31" s="401">
        <v>12</v>
      </c>
      <c r="W31" s="401">
        <v>26</v>
      </c>
      <c r="X31" s="401">
        <v>14</v>
      </c>
      <c r="Y31" s="401">
        <v>40</v>
      </c>
      <c r="Z31" s="408">
        <v>0</v>
      </c>
      <c r="AA31" s="408">
        <v>2</v>
      </c>
      <c r="AB31" s="408">
        <v>40</v>
      </c>
      <c r="AC31" s="408">
        <v>54</v>
      </c>
      <c r="AD31" s="408">
        <v>84</v>
      </c>
      <c r="AE31" s="408">
        <v>67</v>
      </c>
      <c r="AF31" s="408">
        <v>9</v>
      </c>
      <c r="AG31" s="408">
        <v>167</v>
      </c>
      <c r="AH31" s="408">
        <v>194</v>
      </c>
      <c r="AI31" s="408">
        <v>158</v>
      </c>
      <c r="AJ31" s="408">
        <v>238</v>
      </c>
      <c r="AK31" s="408">
        <v>142</v>
      </c>
      <c r="AL31" s="408">
        <v>155</v>
      </c>
      <c r="AM31" s="408">
        <v>408</v>
      </c>
      <c r="AN31" s="408">
        <v>204</v>
      </c>
      <c r="AO31" s="408">
        <v>349</v>
      </c>
      <c r="AP31" s="401">
        <v>2398</v>
      </c>
      <c r="AQ31" s="402">
        <v>0.1</v>
      </c>
      <c r="AR31" s="40"/>
    </row>
    <row r="32" spans="1:44" ht="15.5">
      <c r="A32" s="409"/>
      <c r="B32" s="400" t="s">
        <v>85</v>
      </c>
      <c r="C32" s="401">
        <v>29</v>
      </c>
      <c r="D32" s="401">
        <v>826</v>
      </c>
      <c r="E32" s="401">
        <v>8906</v>
      </c>
      <c r="F32" s="401">
        <v>20369</v>
      </c>
      <c r="G32" s="401">
        <v>19402</v>
      </c>
      <c r="H32" s="401">
        <v>12700</v>
      </c>
      <c r="I32" s="401">
        <v>8021</v>
      </c>
      <c r="J32" s="401">
        <v>12811</v>
      </c>
      <c r="K32" s="401">
        <v>12479</v>
      </c>
      <c r="L32" s="401">
        <v>8616</v>
      </c>
      <c r="M32" s="401">
        <v>12580</v>
      </c>
      <c r="N32" s="401">
        <v>17272</v>
      </c>
      <c r="O32" s="401">
        <v>21589</v>
      </c>
      <c r="P32" s="401">
        <v>23378</v>
      </c>
      <c r="Q32" s="401">
        <v>11489</v>
      </c>
      <c r="R32" s="401">
        <v>12612</v>
      </c>
      <c r="S32" s="401">
        <v>13835</v>
      </c>
      <c r="T32" s="401">
        <v>4313</v>
      </c>
      <c r="U32" s="401">
        <v>6531</v>
      </c>
      <c r="V32" s="401">
        <v>8362</v>
      </c>
      <c r="W32" s="401">
        <v>7736</v>
      </c>
      <c r="X32" s="401">
        <v>10144</v>
      </c>
      <c r="Y32" s="401">
        <v>13406</v>
      </c>
      <c r="Z32" s="408">
        <v>2673</v>
      </c>
      <c r="AA32" s="408">
        <v>6660</v>
      </c>
      <c r="AB32" s="408">
        <v>8160</v>
      </c>
      <c r="AC32" s="408">
        <v>11589</v>
      </c>
      <c r="AD32" s="408">
        <v>17927</v>
      </c>
      <c r="AE32" s="408">
        <v>17471</v>
      </c>
      <c r="AF32" s="408">
        <v>16405</v>
      </c>
      <c r="AG32" s="408">
        <v>31177</v>
      </c>
      <c r="AH32" s="408">
        <v>41443</v>
      </c>
      <c r="AI32" s="408">
        <v>46351</v>
      </c>
      <c r="AJ32" s="408">
        <v>51609</v>
      </c>
      <c r="AK32" s="408">
        <v>21977</v>
      </c>
      <c r="AL32" s="408">
        <v>31102</v>
      </c>
      <c r="AM32" s="408">
        <v>32715</v>
      </c>
      <c r="AN32" s="408">
        <v>6461</v>
      </c>
      <c r="AO32" s="408">
        <v>5424</v>
      </c>
      <c r="AP32" s="401">
        <v>616550</v>
      </c>
      <c r="AQ32" s="402">
        <v>17.600000000000001</v>
      </c>
      <c r="AR32" s="40"/>
    </row>
    <row r="33" spans="1:44" ht="15.5">
      <c r="A33" s="409"/>
      <c r="B33" s="400" t="s">
        <v>90</v>
      </c>
      <c r="C33" s="401">
        <v>58</v>
      </c>
      <c r="D33" s="401">
        <v>98</v>
      </c>
      <c r="E33" s="401">
        <v>488</v>
      </c>
      <c r="F33" s="401">
        <v>968</v>
      </c>
      <c r="G33" s="401">
        <v>1718</v>
      </c>
      <c r="H33" s="401">
        <v>1878</v>
      </c>
      <c r="I33" s="401">
        <v>2519</v>
      </c>
      <c r="J33" s="401">
        <v>2358</v>
      </c>
      <c r="K33" s="401">
        <v>937</v>
      </c>
      <c r="L33" s="401">
        <v>574</v>
      </c>
      <c r="M33" s="401">
        <v>346</v>
      </c>
      <c r="N33" s="401">
        <v>281</v>
      </c>
      <c r="O33" s="401">
        <v>329</v>
      </c>
      <c r="P33" s="401">
        <v>326</v>
      </c>
      <c r="Q33" s="401">
        <v>322</v>
      </c>
      <c r="R33" s="401">
        <v>174</v>
      </c>
      <c r="S33" s="401">
        <v>255</v>
      </c>
      <c r="T33" s="401">
        <v>90</v>
      </c>
      <c r="U33" s="401">
        <v>169</v>
      </c>
      <c r="V33" s="401">
        <v>254</v>
      </c>
      <c r="W33" s="401">
        <v>542</v>
      </c>
      <c r="X33" s="401">
        <v>759</v>
      </c>
      <c r="Y33" s="401">
        <v>575</v>
      </c>
      <c r="Z33" s="408">
        <v>261</v>
      </c>
      <c r="AA33" s="408">
        <v>1308</v>
      </c>
      <c r="AB33" s="408">
        <v>4401</v>
      </c>
      <c r="AC33" s="408">
        <v>9621</v>
      </c>
      <c r="AD33" s="408">
        <v>15088</v>
      </c>
      <c r="AE33" s="408">
        <v>8963</v>
      </c>
      <c r="AF33" s="408">
        <v>8762</v>
      </c>
      <c r="AG33" s="408">
        <v>12314</v>
      </c>
      <c r="AH33" s="408">
        <v>16298</v>
      </c>
      <c r="AI33" s="408">
        <v>17176</v>
      </c>
      <c r="AJ33" s="408">
        <v>17998</v>
      </c>
      <c r="AK33" s="408">
        <v>5116</v>
      </c>
      <c r="AL33" s="408">
        <v>7633</v>
      </c>
      <c r="AM33" s="408">
        <v>9300</v>
      </c>
      <c r="AN33" s="408">
        <v>869</v>
      </c>
      <c r="AO33" s="408">
        <v>189</v>
      </c>
      <c r="AP33" s="401">
        <v>151315</v>
      </c>
      <c r="AQ33" s="402">
        <v>4.3</v>
      </c>
      <c r="AR33" s="40"/>
    </row>
    <row r="34" spans="1:44" ht="15.5">
      <c r="A34" s="409"/>
      <c r="B34" s="400" t="s">
        <v>96</v>
      </c>
      <c r="C34" s="401">
        <v>876</v>
      </c>
      <c r="D34" s="401">
        <v>4127</v>
      </c>
      <c r="E34" s="401">
        <v>7877</v>
      </c>
      <c r="F34" s="401">
        <v>14669</v>
      </c>
      <c r="G34" s="401">
        <v>24167</v>
      </c>
      <c r="H34" s="401">
        <v>7015</v>
      </c>
      <c r="I34" s="401">
        <v>8313</v>
      </c>
      <c r="J34" s="401">
        <v>9471</v>
      </c>
      <c r="K34" s="401">
        <v>7493</v>
      </c>
      <c r="L34" s="401">
        <v>7444</v>
      </c>
      <c r="M34" s="401">
        <v>9247</v>
      </c>
      <c r="N34" s="401">
        <v>8317</v>
      </c>
      <c r="O34" s="401">
        <v>7873</v>
      </c>
      <c r="P34" s="401">
        <v>8932</v>
      </c>
      <c r="Q34" s="401">
        <v>7891</v>
      </c>
      <c r="R34" s="401">
        <v>5162</v>
      </c>
      <c r="S34" s="401">
        <v>6229</v>
      </c>
      <c r="T34" s="401">
        <v>3932</v>
      </c>
      <c r="U34" s="401">
        <v>4109</v>
      </c>
      <c r="V34" s="401">
        <v>3470</v>
      </c>
      <c r="W34" s="401">
        <v>4127</v>
      </c>
      <c r="X34" s="401">
        <v>6809</v>
      </c>
      <c r="Y34" s="401">
        <v>7460</v>
      </c>
      <c r="Z34" s="408">
        <v>943</v>
      </c>
      <c r="AA34" s="408">
        <v>2843</v>
      </c>
      <c r="AB34" s="408">
        <v>3474</v>
      </c>
      <c r="AC34" s="408">
        <v>2906</v>
      </c>
      <c r="AD34" s="408">
        <v>2699</v>
      </c>
      <c r="AE34" s="408">
        <v>2620</v>
      </c>
      <c r="AF34" s="408">
        <v>1088</v>
      </c>
      <c r="AG34" s="408">
        <v>2721</v>
      </c>
      <c r="AH34" s="408">
        <v>2789</v>
      </c>
      <c r="AI34" s="408">
        <v>2619</v>
      </c>
      <c r="AJ34" s="408">
        <v>4050</v>
      </c>
      <c r="AK34" s="408">
        <v>1073</v>
      </c>
      <c r="AL34" s="408">
        <v>1645</v>
      </c>
      <c r="AM34" s="408">
        <v>2365</v>
      </c>
      <c r="AN34" s="408">
        <v>1538</v>
      </c>
      <c r="AO34" s="408">
        <v>567</v>
      </c>
      <c r="AP34" s="401">
        <v>210950</v>
      </c>
      <c r="AQ34" s="402">
        <v>6</v>
      </c>
      <c r="AR34" s="40"/>
    </row>
    <row r="35" spans="1:44" ht="15.5">
      <c r="A35" s="409"/>
      <c r="B35" s="406" t="s">
        <v>2538</v>
      </c>
      <c r="C35" s="401">
        <v>47</v>
      </c>
      <c r="D35" s="401">
        <v>22</v>
      </c>
      <c r="E35" s="401">
        <v>3</v>
      </c>
      <c r="F35" s="401">
        <v>212</v>
      </c>
      <c r="G35" s="401">
        <v>238</v>
      </c>
      <c r="H35" s="401">
        <v>849</v>
      </c>
      <c r="I35" s="401">
        <v>293</v>
      </c>
      <c r="J35" s="401">
        <v>494</v>
      </c>
      <c r="K35" s="401">
        <v>419</v>
      </c>
      <c r="L35" s="401">
        <v>860</v>
      </c>
      <c r="M35" s="401">
        <v>228</v>
      </c>
      <c r="N35" s="401">
        <v>701</v>
      </c>
      <c r="O35" s="401">
        <v>27</v>
      </c>
      <c r="P35" s="401">
        <v>401</v>
      </c>
      <c r="Q35" s="401">
        <v>151</v>
      </c>
      <c r="R35" s="401">
        <v>418</v>
      </c>
      <c r="S35" s="401">
        <v>235</v>
      </c>
      <c r="T35" s="401">
        <v>0</v>
      </c>
      <c r="U35" s="401">
        <v>0</v>
      </c>
      <c r="V35" s="401">
        <v>0</v>
      </c>
      <c r="W35" s="401">
        <v>169</v>
      </c>
      <c r="X35" s="401">
        <v>10</v>
      </c>
      <c r="Y35" s="401">
        <v>644</v>
      </c>
      <c r="Z35" s="408">
        <v>0</v>
      </c>
      <c r="AA35" s="408">
        <v>0</v>
      </c>
      <c r="AB35" s="408">
        <v>0</v>
      </c>
      <c r="AC35" s="408">
        <v>10</v>
      </c>
      <c r="AD35" s="408">
        <v>0</v>
      </c>
      <c r="AE35" s="408">
        <v>0</v>
      </c>
      <c r="AF35" s="408">
        <v>2</v>
      </c>
      <c r="AG35" s="408">
        <v>0</v>
      </c>
      <c r="AH35" s="408">
        <v>3</v>
      </c>
      <c r="AI35" s="408">
        <v>4</v>
      </c>
      <c r="AJ35" s="408">
        <v>5</v>
      </c>
      <c r="AK35" s="408">
        <v>0</v>
      </c>
      <c r="AL35" s="408">
        <v>1</v>
      </c>
      <c r="AM35" s="408">
        <v>1</v>
      </c>
      <c r="AN35" s="408">
        <v>0</v>
      </c>
      <c r="AO35" s="408">
        <v>0</v>
      </c>
      <c r="AP35" s="401">
        <v>6447</v>
      </c>
      <c r="AQ35" s="402">
        <v>0.2</v>
      </c>
      <c r="AR35" s="40"/>
    </row>
    <row r="36" spans="1:44" ht="29.25" customHeight="1">
      <c r="A36" s="410" t="s">
        <v>56</v>
      </c>
      <c r="B36" s="410"/>
      <c r="C36" s="411">
        <v>54269</v>
      </c>
      <c r="D36" s="411">
        <v>94625</v>
      </c>
      <c r="E36" s="411">
        <v>151530</v>
      </c>
      <c r="F36" s="411">
        <v>219346</v>
      </c>
      <c r="G36" s="411">
        <v>248445</v>
      </c>
      <c r="H36" s="411">
        <v>169402</v>
      </c>
      <c r="I36" s="411">
        <v>162334</v>
      </c>
      <c r="J36" s="411">
        <v>170128</v>
      </c>
      <c r="K36" s="411">
        <v>138445</v>
      </c>
      <c r="L36" s="411">
        <v>91701</v>
      </c>
      <c r="M36" s="411">
        <v>89715</v>
      </c>
      <c r="N36" s="411">
        <v>90697</v>
      </c>
      <c r="O36" s="411">
        <v>109908</v>
      </c>
      <c r="P36" s="411">
        <v>111699</v>
      </c>
      <c r="Q36" s="411">
        <v>72486</v>
      </c>
      <c r="R36" s="411">
        <v>64914</v>
      </c>
      <c r="S36" s="411">
        <v>70464</v>
      </c>
      <c r="T36" s="411">
        <v>32795</v>
      </c>
      <c r="U36" s="411">
        <v>46997</v>
      </c>
      <c r="V36" s="411">
        <v>51163</v>
      </c>
      <c r="W36" s="411">
        <v>58070</v>
      </c>
      <c r="X36" s="411">
        <v>65976</v>
      </c>
      <c r="Y36" s="411">
        <v>71608</v>
      </c>
      <c r="Z36" s="412">
        <v>16059</v>
      </c>
      <c r="AA36" s="412">
        <v>37237</v>
      </c>
      <c r="AB36" s="412">
        <v>43909</v>
      </c>
      <c r="AC36" s="412">
        <v>57798</v>
      </c>
      <c r="AD36" s="412">
        <v>79324</v>
      </c>
      <c r="AE36" s="412">
        <v>64814</v>
      </c>
      <c r="AF36" s="412">
        <v>48645</v>
      </c>
      <c r="AG36" s="412">
        <v>91467</v>
      </c>
      <c r="AH36" s="412">
        <v>112415</v>
      </c>
      <c r="AI36" s="412">
        <v>120230</v>
      </c>
      <c r="AJ36" s="412">
        <v>137676</v>
      </c>
      <c r="AK36" s="412">
        <v>56138</v>
      </c>
      <c r="AL36" s="412">
        <v>79662</v>
      </c>
      <c r="AM36" s="412">
        <v>90494</v>
      </c>
      <c r="AN36" s="412">
        <v>26719</v>
      </c>
      <c r="AO36" s="412">
        <v>10860</v>
      </c>
      <c r="AP36" s="411">
        <v>3510164</v>
      </c>
      <c r="AQ36" s="413">
        <v>100</v>
      </c>
      <c r="AR36" s="40"/>
    </row>
    <row r="37" spans="1:44" ht="21" customHeight="1">
      <c r="A37" s="79" t="s">
        <v>2906</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Q37" s="40"/>
      <c r="AR37" s="40"/>
    </row>
    <row r="38" spans="1:44" ht="20.65" customHeight="1">
      <c r="A38" s="67" t="s">
        <v>1</v>
      </c>
      <c r="B38" s="68" t="str">
        <f>Contents!$C$31</f>
        <v>24 Nov 2022</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row>
    <row r="39" spans="1:44">
      <c r="A39" s="67" t="s">
        <v>2421</v>
      </c>
      <c r="B39" s="68" t="str">
        <f>Contents!$D$31</f>
        <v>23 Feb 2023</v>
      </c>
      <c r="C39" s="41"/>
      <c r="D39" s="41"/>
      <c r="E39" s="41"/>
      <c r="F39" s="89"/>
      <c r="G39" s="89"/>
      <c r="H39" s="89"/>
      <c r="I39" s="89"/>
      <c r="J39" s="89"/>
      <c r="K39" s="89"/>
      <c r="L39" s="89"/>
      <c r="M39" s="89"/>
      <c r="N39" s="89"/>
      <c r="O39" s="89"/>
      <c r="P39" s="89"/>
      <c r="Q39" s="89"/>
      <c r="R39" s="89"/>
      <c r="S39" s="89"/>
      <c r="T39" s="89"/>
      <c r="U39" s="54"/>
      <c r="V39" s="89"/>
      <c r="W39" s="89"/>
      <c r="X39" s="89"/>
      <c r="Y39" s="89"/>
      <c r="Z39" s="89"/>
      <c r="AA39" s="89"/>
      <c r="AB39" s="89"/>
      <c r="AF39" s="41"/>
      <c r="AH39" s="41"/>
      <c r="AJ39" s="41"/>
      <c r="AK39" s="41"/>
      <c r="AL39" s="41"/>
      <c r="AM39" s="41"/>
      <c r="AN39" s="41"/>
      <c r="AO39" s="41"/>
    </row>
    <row r="40" spans="1:44">
      <c r="A40" s="89"/>
      <c r="B40" s="25"/>
      <c r="C40" s="41"/>
      <c r="D40" s="41"/>
      <c r="E40" s="41"/>
      <c r="F40" s="89"/>
      <c r="G40" s="89"/>
      <c r="H40" s="89"/>
      <c r="I40" s="89"/>
      <c r="J40" s="89"/>
      <c r="K40" s="89"/>
      <c r="L40" s="89"/>
      <c r="M40" s="89"/>
      <c r="N40" s="89"/>
      <c r="O40" s="89"/>
      <c r="P40" s="89"/>
      <c r="Q40" s="89"/>
      <c r="R40" s="89"/>
      <c r="S40" s="89"/>
      <c r="T40" s="89"/>
      <c r="U40" s="89"/>
      <c r="V40" s="89"/>
      <c r="W40" s="89"/>
      <c r="X40" s="89"/>
      <c r="Y40" s="89"/>
      <c r="Z40" s="89"/>
      <c r="AA40" s="89"/>
      <c r="AB40" s="89"/>
      <c r="AF40" s="41"/>
      <c r="AH40" s="41"/>
    </row>
    <row r="41" spans="1:44">
      <c r="A41" s="89"/>
      <c r="B41" s="25"/>
      <c r="C41" s="97"/>
      <c r="D41" s="97"/>
      <c r="E41" s="97"/>
      <c r="F41" s="97"/>
      <c r="G41" s="97"/>
      <c r="H41" s="97"/>
      <c r="I41" s="97"/>
      <c r="J41" s="97"/>
      <c r="K41" s="97"/>
      <c r="L41" s="97"/>
      <c r="M41" s="97"/>
      <c r="N41" s="97"/>
      <c r="O41" s="97"/>
      <c r="P41" s="97"/>
      <c r="Q41" s="97"/>
      <c r="R41" s="97"/>
      <c r="S41" s="97"/>
      <c r="T41" s="97"/>
      <c r="U41" s="97"/>
      <c r="V41" s="97"/>
      <c r="W41" s="97"/>
      <c r="X41" s="97"/>
      <c r="Y41" s="97"/>
      <c r="Z41" s="97"/>
      <c r="AA41" s="97"/>
      <c r="AB41" s="97"/>
      <c r="AC41" s="97"/>
      <c r="AD41" s="97"/>
      <c r="AE41" s="97"/>
      <c r="AF41" s="41"/>
      <c r="AG41" s="97"/>
      <c r="AH41" s="41"/>
      <c r="AI41" s="97"/>
      <c r="AJ41" s="97"/>
      <c r="AK41" s="97"/>
      <c r="AL41" s="97"/>
      <c r="AM41" s="97"/>
      <c r="AN41" s="97"/>
      <c r="AO41" s="97"/>
      <c r="AP41" s="97"/>
    </row>
    <row r="42" spans="1:44">
      <c r="A42" s="89"/>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7"/>
      <c r="AD42" s="97"/>
      <c r="AE42" s="97"/>
      <c r="AF42" s="41"/>
      <c r="AG42" s="97"/>
      <c r="AH42" s="97"/>
      <c r="AI42" s="97"/>
      <c r="AJ42" s="97"/>
      <c r="AK42" s="97"/>
      <c r="AL42" s="97"/>
      <c r="AM42" s="97"/>
      <c r="AN42" s="97"/>
      <c r="AO42" s="97"/>
      <c r="AP42" s="97"/>
    </row>
    <row r="43" spans="1:44">
      <c r="A43" s="89"/>
      <c r="B43" s="25"/>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41"/>
      <c r="AG43" s="97"/>
      <c r="AH43" s="97"/>
      <c r="AI43" s="97"/>
      <c r="AJ43" s="97"/>
      <c r="AK43" s="97"/>
      <c r="AL43" s="97"/>
      <c r="AM43" s="97"/>
      <c r="AN43" s="97"/>
      <c r="AO43" s="97"/>
      <c r="AP43" s="97"/>
    </row>
    <row r="44" spans="1:44">
      <c r="A44" s="89"/>
      <c r="B44" s="25"/>
      <c r="C44" s="97"/>
      <c r="D44" s="97"/>
      <c r="E44" s="97"/>
      <c r="F44" s="97"/>
      <c r="G44" s="97"/>
      <c r="H44" s="97"/>
      <c r="I44" s="97"/>
      <c r="J44" s="97"/>
      <c r="K44" s="97"/>
      <c r="L44" s="97"/>
      <c r="M44" s="97"/>
      <c r="N44" s="97"/>
      <c r="O44" s="97"/>
      <c r="P44" s="97"/>
      <c r="Q44" s="97"/>
      <c r="R44" s="97"/>
      <c r="S44" s="97"/>
      <c r="T44" s="97"/>
      <c r="U44" s="97"/>
      <c r="V44" s="97"/>
      <c r="W44" s="97"/>
      <c r="X44" s="97"/>
      <c r="Y44" s="97"/>
      <c r="Z44" s="97"/>
      <c r="AA44" s="97"/>
      <c r="AB44" s="97"/>
      <c r="AC44" s="97"/>
      <c r="AD44" s="97"/>
      <c r="AE44" s="97"/>
      <c r="AF44" s="41"/>
      <c r="AG44" s="97"/>
      <c r="AH44" s="97"/>
      <c r="AI44" s="97"/>
      <c r="AJ44" s="97"/>
      <c r="AK44" s="97"/>
      <c r="AL44" s="97"/>
      <c r="AM44" s="97"/>
      <c r="AN44" s="97"/>
      <c r="AO44" s="97"/>
      <c r="AP44" s="97"/>
    </row>
    <row r="45" spans="1:44">
      <c r="A45" s="89"/>
      <c r="B45" s="25"/>
      <c r="C45" s="97"/>
      <c r="D45" s="97"/>
      <c r="E45" s="97"/>
      <c r="F45" s="97"/>
      <c r="G45" s="97"/>
      <c r="H45" s="97"/>
      <c r="I45" s="97"/>
      <c r="J45" s="97"/>
      <c r="K45" s="97"/>
      <c r="L45" s="97"/>
      <c r="M45" s="97"/>
      <c r="N45" s="97"/>
      <c r="O45" s="97"/>
      <c r="P45" s="97"/>
      <c r="Q45" s="97"/>
      <c r="R45" s="97"/>
      <c r="S45" s="97"/>
      <c r="T45" s="97"/>
      <c r="U45" s="97"/>
      <c r="V45" s="97"/>
      <c r="W45" s="97"/>
      <c r="X45" s="97"/>
      <c r="Y45" s="97"/>
      <c r="Z45" s="97"/>
      <c r="AA45" s="97"/>
      <c r="AB45" s="97"/>
      <c r="AC45" s="97"/>
      <c r="AD45" s="97"/>
      <c r="AE45" s="97"/>
      <c r="AF45" s="41"/>
      <c r="AG45" s="97"/>
      <c r="AH45" s="97"/>
      <c r="AI45" s="97"/>
      <c r="AJ45" s="97"/>
      <c r="AK45" s="97"/>
      <c r="AL45" s="97"/>
      <c r="AM45" s="97"/>
      <c r="AN45" s="97"/>
      <c r="AO45" s="97"/>
      <c r="AP45" s="97"/>
    </row>
    <row r="46" spans="1:44">
      <c r="A46" s="89"/>
      <c r="B46" s="25"/>
      <c r="C46" s="97"/>
      <c r="D46" s="97"/>
      <c r="E46" s="97"/>
      <c r="F46" s="97"/>
      <c r="G46" s="97"/>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row>
    <row r="47" spans="1:44">
      <c r="A47" s="89"/>
      <c r="B47" s="25"/>
      <c r="C47" s="97"/>
      <c r="D47" s="97"/>
      <c r="E47" s="97"/>
      <c r="F47" s="97"/>
      <c r="G47" s="97"/>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row>
    <row r="48" spans="1:44">
      <c r="A48" s="89"/>
      <c r="B48" s="89"/>
      <c r="C48" s="97"/>
      <c r="D48" s="97"/>
      <c r="E48" s="97"/>
      <c r="F48" s="97"/>
      <c r="G48" s="97"/>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row>
    <row r="49" spans="1:42">
      <c r="A49" s="89"/>
      <c r="B49" s="89"/>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row>
    <row r="50" spans="1:42">
      <c r="A50" s="89"/>
      <c r="B50" s="89"/>
      <c r="C50" s="97"/>
      <c r="D50" s="97"/>
      <c r="E50" s="97"/>
      <c r="F50" s="97"/>
      <c r="G50" s="97"/>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row>
    <row r="51" spans="1:42">
      <c r="A51" s="89"/>
      <c r="B51" s="89"/>
      <c r="C51" s="97"/>
      <c r="D51" s="97"/>
      <c r="E51" s="97"/>
      <c r="F51" s="97"/>
      <c r="G51" s="97"/>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row>
    <row r="52" spans="1:42">
      <c r="A52" s="89"/>
      <c r="B52" s="89"/>
      <c r="C52" s="97"/>
      <c r="D52" s="97"/>
      <c r="E52" s="97"/>
      <c r="F52" s="97"/>
      <c r="G52" s="97"/>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row>
    <row r="53" spans="1:42">
      <c r="A53" s="89"/>
      <c r="B53" s="89"/>
      <c r="C53" s="97"/>
      <c r="D53" s="97"/>
      <c r="E53" s="97"/>
      <c r="F53" s="97"/>
      <c r="G53" s="97"/>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row>
    <row r="54" spans="1:42">
      <c r="A54" s="89"/>
      <c r="B54" s="89"/>
      <c r="C54" s="97"/>
      <c r="D54" s="97"/>
      <c r="E54" s="97"/>
      <c r="F54" s="97"/>
      <c r="G54" s="97"/>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row>
    <row r="55" spans="1:42">
      <c r="A55" s="89"/>
      <c r="B55" s="89"/>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row>
    <row r="56" spans="1:42">
      <c r="A56" s="89"/>
      <c r="B56" s="89"/>
      <c r="C56" s="97"/>
      <c r="D56" s="97"/>
      <c r="E56" s="97"/>
      <c r="F56" s="97"/>
      <c r="G56" s="97"/>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row>
    <row r="57" spans="1:42">
      <c r="A57" s="89"/>
      <c r="B57" s="89"/>
      <c r="C57" s="97"/>
      <c r="D57" s="97"/>
      <c r="E57" s="97"/>
      <c r="F57" s="97"/>
      <c r="G57" s="97"/>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row>
    <row r="58" spans="1:42">
      <c r="C58" s="97"/>
      <c r="D58" s="97"/>
      <c r="E58" s="97"/>
      <c r="F58" s="97"/>
      <c r="G58" s="97"/>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row>
    <row r="59" spans="1:42">
      <c r="A59" s="89"/>
      <c r="B59" s="89"/>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row>
    <row r="60" spans="1:42">
      <c r="A60" s="89"/>
      <c r="B60" s="89"/>
      <c r="C60" s="97"/>
      <c r="D60" s="97"/>
      <c r="E60" s="97"/>
      <c r="F60" s="97"/>
      <c r="G60" s="97"/>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row>
    <row r="61" spans="1:42">
      <c r="A61" s="89"/>
      <c r="B61" s="89"/>
      <c r="C61" s="97"/>
      <c r="D61" s="97"/>
      <c r="E61" s="97"/>
      <c r="F61" s="97"/>
      <c r="G61" s="97"/>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row>
    <row r="62" spans="1:42">
      <c r="A62" s="89"/>
      <c r="B62" s="89"/>
      <c r="C62" s="97"/>
      <c r="D62" s="97"/>
      <c r="E62" s="97"/>
      <c r="F62" s="97"/>
      <c r="G62" s="97"/>
      <c r="H62" s="97"/>
      <c r="I62" s="97"/>
      <c r="J62" s="97"/>
      <c r="K62" s="97"/>
      <c r="L62" s="97"/>
      <c r="M62" s="97"/>
      <c r="N62" s="97"/>
      <c r="O62" s="97"/>
      <c r="P62" s="97"/>
      <c r="Q62" s="97"/>
      <c r="R62" s="97"/>
      <c r="S62" s="97"/>
      <c r="T62" s="97"/>
      <c r="U62" s="97"/>
      <c r="V62" s="97"/>
      <c r="W62" s="97"/>
      <c r="X62" s="97"/>
      <c r="Y62" s="97"/>
      <c r="Z62" s="97"/>
      <c r="AA62" s="97"/>
      <c r="AB62" s="97"/>
      <c r="AC62" s="97"/>
      <c r="AD62" s="97"/>
      <c r="AE62" s="97"/>
      <c r="AF62" s="97"/>
      <c r="AG62" s="97"/>
      <c r="AH62" s="97"/>
      <c r="AI62" s="97"/>
      <c r="AJ62" s="97"/>
      <c r="AK62" s="97"/>
      <c r="AL62" s="97"/>
      <c r="AM62" s="97"/>
      <c r="AN62" s="97"/>
      <c r="AO62" s="97"/>
      <c r="AP62" s="97"/>
    </row>
    <row r="63" spans="1:42">
      <c r="A63" s="89"/>
      <c r="B63" s="89"/>
      <c r="C63" s="97"/>
      <c r="D63" s="97"/>
      <c r="E63" s="97"/>
      <c r="F63" s="97"/>
      <c r="G63" s="97"/>
      <c r="H63" s="97"/>
      <c r="I63" s="97"/>
      <c r="J63" s="97"/>
      <c r="K63" s="97"/>
      <c r="L63" s="97"/>
      <c r="M63" s="97"/>
      <c r="N63" s="97"/>
      <c r="O63" s="97"/>
      <c r="P63" s="97"/>
      <c r="Q63" s="97"/>
      <c r="R63" s="97"/>
      <c r="S63" s="97"/>
      <c r="T63" s="97"/>
      <c r="U63" s="97"/>
      <c r="V63" s="97"/>
      <c r="W63" s="97"/>
      <c r="X63" s="97"/>
      <c r="Y63" s="97"/>
      <c r="Z63" s="97"/>
      <c r="AA63" s="97"/>
      <c r="AB63" s="97"/>
      <c r="AC63" s="97"/>
      <c r="AD63" s="97"/>
      <c r="AE63" s="97"/>
      <c r="AF63" s="97"/>
      <c r="AG63" s="97"/>
      <c r="AH63" s="97"/>
      <c r="AI63" s="97"/>
      <c r="AJ63" s="97"/>
      <c r="AK63" s="97"/>
      <c r="AL63" s="97"/>
      <c r="AM63" s="97"/>
      <c r="AN63" s="97"/>
      <c r="AO63" s="97"/>
      <c r="AP63" s="97"/>
    </row>
    <row r="64" spans="1:42">
      <c r="A64" s="89"/>
      <c r="B64" s="89"/>
      <c r="C64" s="97"/>
      <c r="D64" s="97"/>
      <c r="E64" s="97"/>
      <c r="F64" s="97"/>
      <c r="G64" s="97"/>
      <c r="H64" s="97"/>
      <c r="I64" s="97"/>
      <c r="J64" s="97"/>
      <c r="K64" s="97"/>
      <c r="L64" s="97"/>
      <c r="M64" s="97"/>
      <c r="N64" s="97"/>
      <c r="O64" s="97"/>
      <c r="P64" s="97"/>
      <c r="Q64" s="97"/>
      <c r="R64" s="97"/>
      <c r="S64" s="97"/>
      <c r="T64" s="97"/>
      <c r="U64" s="97"/>
      <c r="V64" s="97"/>
      <c r="W64" s="97"/>
      <c r="X64" s="97"/>
      <c r="Y64" s="97"/>
      <c r="Z64" s="97"/>
      <c r="AA64" s="97"/>
      <c r="AB64" s="97"/>
      <c r="AC64" s="97"/>
      <c r="AD64" s="97"/>
      <c r="AE64" s="97"/>
      <c r="AF64" s="97"/>
      <c r="AG64" s="97"/>
      <c r="AH64" s="97"/>
      <c r="AI64" s="97"/>
      <c r="AJ64" s="97"/>
      <c r="AK64" s="97"/>
      <c r="AL64" s="97"/>
      <c r="AM64" s="97"/>
      <c r="AN64" s="97"/>
      <c r="AO64" s="97"/>
      <c r="AP64" s="97"/>
    </row>
    <row r="65" spans="1:42">
      <c r="A65" s="89"/>
      <c r="B65" s="89"/>
      <c r="C65" s="97"/>
      <c r="D65" s="97"/>
      <c r="E65" s="97"/>
      <c r="F65" s="97"/>
      <c r="G65" s="97"/>
      <c r="H65" s="97"/>
      <c r="I65" s="97"/>
      <c r="J65" s="97"/>
      <c r="K65" s="97"/>
      <c r="L65" s="97"/>
      <c r="M65" s="97"/>
      <c r="N65" s="97"/>
      <c r="O65" s="97"/>
      <c r="P65" s="97"/>
      <c r="Q65" s="97"/>
      <c r="R65" s="97"/>
      <c r="S65" s="97"/>
      <c r="T65" s="97"/>
      <c r="U65" s="97"/>
      <c r="V65" s="97"/>
      <c r="W65" s="97"/>
      <c r="X65" s="97"/>
      <c r="Y65" s="97"/>
      <c r="Z65" s="97"/>
      <c r="AA65" s="97"/>
      <c r="AB65" s="97"/>
      <c r="AC65" s="97"/>
      <c r="AD65" s="97"/>
      <c r="AE65" s="97"/>
      <c r="AF65" s="97"/>
      <c r="AG65" s="97"/>
      <c r="AH65" s="97"/>
      <c r="AI65" s="97"/>
      <c r="AJ65" s="97"/>
      <c r="AK65" s="97"/>
      <c r="AL65" s="97"/>
      <c r="AM65" s="97"/>
      <c r="AN65" s="97"/>
      <c r="AO65" s="97"/>
      <c r="AP65" s="97"/>
    </row>
    <row r="66" spans="1:42">
      <c r="A66" s="89"/>
      <c r="B66" s="89"/>
      <c r="C66" s="97"/>
      <c r="D66" s="97"/>
      <c r="E66" s="97"/>
      <c r="F66" s="97"/>
      <c r="G66" s="97"/>
      <c r="H66" s="97"/>
      <c r="I66" s="97"/>
      <c r="J66" s="97"/>
      <c r="K66" s="97"/>
      <c r="L66" s="97"/>
      <c r="M66" s="97"/>
      <c r="N66" s="97"/>
      <c r="O66" s="97"/>
      <c r="P66" s="97"/>
      <c r="Q66" s="97"/>
      <c r="R66" s="97"/>
      <c r="S66" s="97"/>
      <c r="T66" s="97"/>
      <c r="U66" s="97"/>
      <c r="V66" s="97"/>
      <c r="W66" s="97"/>
      <c r="X66" s="97"/>
      <c r="Y66" s="97"/>
      <c r="Z66" s="97"/>
      <c r="AA66" s="97"/>
      <c r="AB66" s="97"/>
      <c r="AC66" s="97"/>
      <c r="AD66" s="97"/>
      <c r="AE66" s="97"/>
      <c r="AF66" s="97"/>
      <c r="AG66" s="97"/>
      <c r="AH66" s="97"/>
      <c r="AI66" s="97"/>
      <c r="AJ66" s="97"/>
      <c r="AK66" s="97"/>
      <c r="AL66" s="97"/>
      <c r="AM66" s="97"/>
      <c r="AN66" s="97"/>
      <c r="AO66" s="97"/>
      <c r="AP66" s="97"/>
    </row>
    <row r="67" spans="1:42">
      <c r="A67" s="89"/>
      <c r="B67" s="89"/>
      <c r="C67" s="97"/>
      <c r="D67" s="97"/>
      <c r="E67" s="97"/>
      <c r="F67" s="97"/>
      <c r="G67" s="97"/>
      <c r="H67" s="97"/>
      <c r="I67" s="97"/>
      <c r="J67" s="97"/>
      <c r="K67" s="97"/>
      <c r="L67" s="97"/>
      <c r="M67" s="97"/>
      <c r="N67" s="97"/>
      <c r="O67" s="97"/>
      <c r="P67" s="97"/>
      <c r="Q67" s="97"/>
      <c r="R67" s="97"/>
      <c r="S67" s="97"/>
      <c r="T67" s="97"/>
      <c r="U67" s="97"/>
      <c r="V67" s="97"/>
      <c r="W67" s="97"/>
      <c r="X67" s="97"/>
      <c r="Y67" s="97"/>
      <c r="Z67" s="97"/>
      <c r="AA67" s="97"/>
      <c r="AB67" s="97"/>
      <c r="AC67" s="97"/>
      <c r="AD67" s="97"/>
      <c r="AE67" s="97"/>
      <c r="AF67" s="97"/>
      <c r="AG67" s="97"/>
      <c r="AH67" s="97"/>
      <c r="AI67" s="97"/>
      <c r="AJ67" s="97"/>
      <c r="AK67" s="97"/>
      <c r="AL67" s="97"/>
      <c r="AM67" s="97"/>
      <c r="AN67" s="97"/>
      <c r="AO67" s="97"/>
      <c r="AP67" s="97"/>
    </row>
    <row r="68" spans="1:42">
      <c r="A68" s="89"/>
      <c r="B68" s="89"/>
      <c r="C68" s="97"/>
      <c r="D68" s="97"/>
      <c r="E68" s="97"/>
      <c r="F68" s="97"/>
      <c r="G68" s="97"/>
      <c r="H68" s="97"/>
      <c r="I68" s="97"/>
      <c r="J68" s="97"/>
      <c r="K68" s="97"/>
      <c r="L68" s="97"/>
      <c r="M68" s="97"/>
      <c r="N68" s="97"/>
      <c r="O68" s="97"/>
      <c r="P68" s="97"/>
      <c r="Q68" s="97"/>
      <c r="R68" s="97"/>
      <c r="S68" s="97"/>
      <c r="T68" s="97"/>
      <c r="U68" s="97"/>
      <c r="V68" s="97"/>
      <c r="W68" s="97"/>
      <c r="X68" s="97"/>
      <c r="Y68" s="97"/>
      <c r="Z68" s="97"/>
      <c r="AA68" s="97"/>
      <c r="AB68" s="97"/>
      <c r="AC68" s="97"/>
      <c r="AD68" s="97"/>
      <c r="AE68" s="97"/>
      <c r="AF68" s="97"/>
      <c r="AG68" s="97"/>
      <c r="AH68" s="97"/>
      <c r="AI68" s="97"/>
      <c r="AJ68" s="97"/>
      <c r="AK68" s="97"/>
      <c r="AL68" s="97"/>
      <c r="AM68" s="97"/>
      <c r="AN68" s="97"/>
      <c r="AO68" s="97"/>
      <c r="AP68" s="97"/>
    </row>
    <row r="69" spans="1:42">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row>
    <row r="70" spans="1:42">
      <c r="C70" s="97"/>
      <c r="D70" s="97"/>
      <c r="E70" s="97"/>
      <c r="F70" s="97"/>
      <c r="G70" s="97"/>
      <c r="H70" s="97"/>
      <c r="I70" s="97"/>
      <c r="J70" s="97"/>
      <c r="K70" s="97"/>
      <c r="L70" s="97"/>
      <c r="M70" s="97"/>
      <c r="N70" s="97"/>
      <c r="O70" s="97"/>
      <c r="P70" s="97"/>
      <c r="Q70" s="97"/>
      <c r="R70" s="97"/>
      <c r="S70" s="97"/>
      <c r="T70" s="97"/>
      <c r="U70" s="97"/>
      <c r="V70" s="97"/>
      <c r="W70" s="97"/>
      <c r="X70" s="97"/>
      <c r="Y70" s="97"/>
      <c r="Z70" s="97"/>
      <c r="AA70" s="97"/>
      <c r="AB70" s="97"/>
      <c r="AC70" s="97"/>
      <c r="AD70" s="97"/>
      <c r="AE70" s="97"/>
      <c r="AF70" s="97"/>
      <c r="AG70" s="97"/>
      <c r="AH70" s="97"/>
      <c r="AI70" s="97"/>
      <c r="AJ70" s="97"/>
      <c r="AK70" s="97"/>
      <c r="AL70" s="97"/>
      <c r="AM70" s="97"/>
      <c r="AN70" s="97"/>
      <c r="AO70" s="97"/>
    </row>
    <row r="71" spans="1:42">
      <c r="C71" s="97"/>
      <c r="D71" s="97"/>
      <c r="E71" s="97"/>
      <c r="F71" s="97"/>
      <c r="G71" s="97"/>
      <c r="H71" s="97"/>
      <c r="I71" s="97"/>
      <c r="J71" s="97"/>
      <c r="K71" s="97"/>
      <c r="L71" s="97"/>
      <c r="M71" s="97"/>
      <c r="N71" s="97"/>
      <c r="O71" s="97"/>
      <c r="P71" s="97"/>
      <c r="Q71" s="97"/>
      <c r="R71" s="97"/>
      <c r="S71" s="97"/>
      <c r="T71" s="97"/>
      <c r="U71" s="97"/>
      <c r="V71" s="97"/>
      <c r="W71" s="97"/>
      <c r="X71" s="97"/>
      <c r="Y71" s="97"/>
      <c r="Z71" s="97"/>
      <c r="AA71" s="97"/>
      <c r="AB71" s="97"/>
      <c r="AC71" s="97"/>
      <c r="AD71" s="97"/>
      <c r="AE71" s="97"/>
      <c r="AF71" s="97"/>
      <c r="AG71" s="97"/>
      <c r="AH71" s="97"/>
      <c r="AI71" s="97"/>
      <c r="AJ71" s="97"/>
      <c r="AK71" s="97"/>
      <c r="AL71" s="97"/>
      <c r="AM71" s="97"/>
      <c r="AN71" s="97"/>
      <c r="AO71" s="97"/>
    </row>
    <row r="72" spans="1:42">
      <c r="C72" s="97"/>
      <c r="D72" s="97"/>
      <c r="E72" s="97"/>
      <c r="F72" s="97"/>
      <c r="G72" s="97"/>
      <c r="H72" s="97"/>
      <c r="I72" s="97"/>
      <c r="J72" s="97"/>
      <c r="K72" s="97"/>
      <c r="L72" s="97"/>
      <c r="M72" s="97"/>
      <c r="N72" s="97"/>
      <c r="O72" s="97"/>
      <c r="P72" s="97"/>
      <c r="Q72" s="97"/>
      <c r="R72" s="97"/>
      <c r="S72" s="97"/>
      <c r="T72" s="97"/>
      <c r="U72" s="97"/>
      <c r="V72" s="97"/>
      <c r="W72" s="97"/>
      <c r="X72" s="97"/>
      <c r="Y72" s="97"/>
      <c r="Z72" s="97"/>
      <c r="AA72" s="97"/>
      <c r="AB72" s="97"/>
      <c r="AC72" s="97"/>
      <c r="AD72" s="97"/>
      <c r="AE72" s="97"/>
      <c r="AF72" s="97"/>
      <c r="AG72" s="97"/>
      <c r="AH72" s="97"/>
      <c r="AI72" s="97"/>
      <c r="AJ72" s="97"/>
      <c r="AK72" s="97"/>
      <c r="AL72" s="97"/>
      <c r="AM72" s="97"/>
      <c r="AN72" s="97"/>
      <c r="AO72" s="97"/>
    </row>
    <row r="73" spans="1:42">
      <c r="C73" s="97"/>
      <c r="D73" s="97"/>
      <c r="E73" s="97"/>
      <c r="F73" s="97"/>
      <c r="G73" s="97"/>
      <c r="H73" s="97"/>
      <c r="I73" s="97"/>
      <c r="J73" s="97"/>
      <c r="K73" s="97"/>
      <c r="L73" s="97"/>
      <c r="M73" s="97"/>
      <c r="N73" s="97"/>
      <c r="O73" s="97"/>
      <c r="P73" s="97"/>
      <c r="Q73" s="97"/>
      <c r="R73" s="97"/>
      <c r="S73" s="97"/>
      <c r="T73" s="97"/>
      <c r="U73" s="97"/>
      <c r="V73" s="97"/>
      <c r="W73" s="97"/>
      <c r="X73" s="97"/>
      <c r="Y73" s="97"/>
      <c r="Z73" s="97"/>
      <c r="AA73" s="97"/>
      <c r="AB73" s="97"/>
      <c r="AC73" s="97"/>
      <c r="AD73" s="97"/>
      <c r="AE73" s="97"/>
      <c r="AF73" s="97"/>
      <c r="AG73" s="97"/>
      <c r="AH73" s="97"/>
      <c r="AI73" s="97"/>
      <c r="AJ73" s="97"/>
      <c r="AK73" s="97"/>
      <c r="AL73" s="97"/>
      <c r="AM73" s="97"/>
      <c r="AN73" s="97"/>
      <c r="AO73" s="97"/>
    </row>
    <row r="74" spans="1:42">
      <c r="C74" s="97"/>
      <c r="D74" s="97"/>
      <c r="E74" s="97"/>
      <c r="F74" s="97"/>
      <c r="G74" s="97"/>
      <c r="H74" s="97"/>
      <c r="I74" s="97"/>
      <c r="J74" s="97"/>
      <c r="K74" s="97"/>
      <c r="L74" s="97"/>
      <c r="M74" s="97"/>
      <c r="N74" s="97"/>
      <c r="O74" s="97"/>
      <c r="P74" s="97"/>
      <c r="Q74" s="97"/>
      <c r="R74" s="97"/>
      <c r="S74" s="97"/>
      <c r="T74" s="97"/>
      <c r="U74" s="97"/>
      <c r="V74" s="97"/>
      <c r="W74" s="97"/>
      <c r="X74" s="97"/>
      <c r="Y74" s="97"/>
      <c r="Z74" s="97"/>
      <c r="AA74" s="97"/>
      <c r="AB74" s="97"/>
      <c r="AC74" s="97"/>
      <c r="AD74" s="97"/>
      <c r="AE74" s="97"/>
      <c r="AF74" s="97"/>
      <c r="AG74" s="97"/>
      <c r="AH74" s="97"/>
      <c r="AI74" s="97"/>
      <c r="AJ74" s="97"/>
      <c r="AK74" s="97"/>
      <c r="AL74" s="97"/>
      <c r="AM74" s="97"/>
      <c r="AN74" s="97"/>
      <c r="AO74" s="97"/>
    </row>
    <row r="75" spans="1:42">
      <c r="C75" s="97"/>
      <c r="D75" s="97"/>
      <c r="E75" s="97"/>
      <c r="F75" s="97"/>
      <c r="G75" s="97"/>
      <c r="H75" s="97"/>
      <c r="I75" s="97"/>
      <c r="J75" s="97"/>
      <c r="K75" s="97"/>
      <c r="L75" s="97"/>
      <c r="M75" s="97"/>
      <c r="N75" s="97"/>
      <c r="O75" s="97"/>
      <c r="P75" s="97"/>
      <c r="Q75" s="97"/>
      <c r="R75" s="97"/>
      <c r="S75" s="97"/>
      <c r="T75" s="97"/>
      <c r="U75" s="97"/>
      <c r="V75" s="97"/>
      <c r="W75" s="97"/>
      <c r="X75" s="97"/>
      <c r="Y75" s="97"/>
      <c r="Z75" s="97"/>
      <c r="AA75" s="97"/>
      <c r="AB75" s="97"/>
      <c r="AC75" s="97"/>
      <c r="AD75" s="97"/>
      <c r="AE75" s="97"/>
      <c r="AF75" s="97"/>
      <c r="AG75" s="97"/>
      <c r="AH75" s="97"/>
      <c r="AI75" s="97"/>
      <c r="AJ75" s="97"/>
      <c r="AK75" s="97"/>
      <c r="AL75" s="97"/>
      <c r="AM75" s="97"/>
      <c r="AN75" s="97"/>
      <c r="AO75" s="97"/>
    </row>
    <row r="76" spans="1:42">
      <c r="C76" s="97"/>
      <c r="D76" s="97"/>
      <c r="E76" s="97"/>
      <c r="F76" s="97"/>
      <c r="G76" s="97"/>
      <c r="H76" s="97"/>
      <c r="I76" s="97"/>
      <c r="J76" s="97"/>
      <c r="K76" s="97"/>
      <c r="L76" s="97"/>
      <c r="M76" s="97"/>
      <c r="N76" s="97"/>
      <c r="O76" s="97"/>
      <c r="P76" s="97"/>
      <c r="Q76" s="97"/>
      <c r="R76" s="97"/>
      <c r="S76" s="97"/>
      <c r="T76" s="97"/>
      <c r="U76" s="97"/>
      <c r="V76" s="97"/>
      <c r="W76" s="97"/>
      <c r="X76" s="97"/>
      <c r="Y76" s="97"/>
      <c r="Z76" s="97"/>
      <c r="AA76" s="97"/>
      <c r="AB76" s="97"/>
      <c r="AC76" s="97"/>
      <c r="AD76" s="97"/>
      <c r="AE76" s="97"/>
      <c r="AF76" s="97"/>
      <c r="AG76" s="97"/>
      <c r="AH76" s="97"/>
      <c r="AI76" s="97"/>
      <c r="AJ76" s="97"/>
      <c r="AK76" s="97"/>
      <c r="AL76" s="97"/>
      <c r="AM76" s="97"/>
      <c r="AN76" s="97"/>
      <c r="AO76" s="97"/>
    </row>
    <row r="77" spans="1:42">
      <c r="C77" s="97"/>
      <c r="D77" s="97"/>
      <c r="E77" s="97"/>
      <c r="F77" s="97"/>
      <c r="G77" s="97"/>
      <c r="H77" s="97"/>
      <c r="I77" s="97"/>
      <c r="J77" s="97"/>
      <c r="K77" s="97"/>
      <c r="L77" s="97"/>
      <c r="M77" s="97"/>
      <c r="N77" s="97"/>
      <c r="O77" s="97"/>
      <c r="P77" s="97"/>
      <c r="Q77" s="97"/>
      <c r="R77" s="97"/>
      <c r="S77" s="97"/>
      <c r="T77" s="97"/>
      <c r="U77" s="97"/>
      <c r="V77" s="97"/>
      <c r="W77" s="97"/>
      <c r="X77" s="97"/>
      <c r="Y77" s="97"/>
      <c r="Z77" s="97"/>
      <c r="AA77" s="97"/>
      <c r="AB77" s="97"/>
      <c r="AC77" s="97"/>
      <c r="AD77" s="97"/>
      <c r="AE77" s="97"/>
      <c r="AF77" s="97"/>
      <c r="AG77" s="97"/>
      <c r="AH77" s="97"/>
      <c r="AI77" s="97"/>
      <c r="AJ77" s="97"/>
      <c r="AK77" s="97"/>
      <c r="AL77" s="97"/>
      <c r="AM77" s="97"/>
      <c r="AN77" s="97"/>
      <c r="AO77" s="97"/>
    </row>
    <row r="78" spans="1:42">
      <c r="C78" s="97"/>
      <c r="D78" s="97"/>
      <c r="E78" s="97"/>
      <c r="F78" s="97"/>
      <c r="G78" s="97"/>
      <c r="H78" s="97"/>
      <c r="I78" s="97"/>
      <c r="J78" s="97"/>
      <c r="K78" s="97"/>
      <c r="L78" s="97"/>
      <c r="M78" s="97"/>
      <c r="N78" s="97"/>
      <c r="O78" s="97"/>
      <c r="P78" s="97"/>
      <c r="Q78" s="97"/>
      <c r="R78" s="97"/>
      <c r="S78" s="97"/>
      <c r="T78" s="97"/>
      <c r="U78" s="97"/>
      <c r="V78" s="97"/>
      <c r="W78" s="97"/>
      <c r="X78" s="97"/>
      <c r="Y78" s="97"/>
      <c r="Z78" s="97"/>
      <c r="AA78" s="97"/>
      <c r="AB78" s="97"/>
      <c r="AC78" s="97"/>
      <c r="AD78" s="97"/>
      <c r="AE78" s="97"/>
      <c r="AF78" s="97"/>
      <c r="AG78" s="97"/>
      <c r="AH78" s="97"/>
      <c r="AI78" s="97"/>
      <c r="AJ78" s="97"/>
      <c r="AK78" s="97"/>
      <c r="AL78" s="97"/>
      <c r="AM78" s="97"/>
      <c r="AN78" s="97"/>
      <c r="AO78" s="97"/>
    </row>
    <row r="79" spans="1:42">
      <c r="C79" s="97"/>
      <c r="D79" s="97"/>
      <c r="E79" s="97"/>
      <c r="F79" s="97"/>
      <c r="G79" s="97"/>
      <c r="H79" s="97"/>
      <c r="I79" s="97"/>
      <c r="J79" s="97"/>
      <c r="K79" s="97"/>
      <c r="L79" s="97"/>
      <c r="M79" s="97"/>
      <c r="N79" s="97"/>
      <c r="O79" s="97"/>
      <c r="P79" s="97"/>
      <c r="Q79" s="97"/>
      <c r="R79" s="97"/>
      <c r="S79" s="97"/>
      <c r="T79" s="97"/>
      <c r="U79" s="97"/>
      <c r="V79" s="97"/>
      <c r="W79" s="97"/>
      <c r="X79" s="97"/>
      <c r="Y79" s="97"/>
      <c r="Z79" s="97"/>
      <c r="AA79" s="97"/>
      <c r="AB79" s="97"/>
      <c r="AC79" s="97"/>
      <c r="AD79" s="97"/>
      <c r="AE79" s="97"/>
      <c r="AF79" s="97"/>
      <c r="AG79" s="97"/>
      <c r="AH79" s="97"/>
      <c r="AI79" s="97"/>
      <c r="AJ79" s="97"/>
      <c r="AK79" s="97"/>
      <c r="AL79" s="97"/>
      <c r="AM79" s="97"/>
      <c r="AN79" s="97"/>
      <c r="AO79" s="97"/>
    </row>
    <row r="80" spans="1:42">
      <c r="C80" s="97"/>
      <c r="D80" s="97"/>
      <c r="E80" s="97"/>
      <c r="F80" s="97"/>
      <c r="G80" s="97"/>
      <c r="H80" s="97"/>
      <c r="I80" s="97"/>
      <c r="J80" s="97"/>
      <c r="K80" s="97"/>
      <c r="L80" s="97"/>
      <c r="M80" s="97"/>
      <c r="N80" s="97"/>
      <c r="O80" s="97"/>
      <c r="P80" s="97"/>
      <c r="Q80" s="97"/>
      <c r="R80" s="97"/>
      <c r="S80" s="97"/>
      <c r="T80" s="97"/>
      <c r="U80" s="97"/>
      <c r="V80" s="97"/>
      <c r="W80" s="97"/>
      <c r="X80" s="97"/>
      <c r="Y80" s="97"/>
      <c r="Z80" s="97"/>
      <c r="AA80" s="97"/>
      <c r="AB80" s="97"/>
      <c r="AC80" s="97"/>
      <c r="AD80" s="97"/>
      <c r="AE80" s="97"/>
      <c r="AF80" s="97"/>
      <c r="AG80" s="97"/>
      <c r="AH80" s="97"/>
      <c r="AI80" s="97"/>
      <c r="AJ80" s="97"/>
      <c r="AK80" s="97"/>
      <c r="AL80" s="97"/>
      <c r="AM80" s="97"/>
      <c r="AN80" s="97"/>
      <c r="AO80" s="97"/>
    </row>
    <row r="81" spans="3:41">
      <c r="C81" s="97"/>
      <c r="D81" s="97"/>
      <c r="E81" s="97"/>
      <c r="F81" s="97"/>
      <c r="G81" s="97"/>
      <c r="H81" s="97"/>
      <c r="I81" s="97"/>
      <c r="J81" s="97"/>
      <c r="K81" s="97"/>
      <c r="L81" s="97"/>
      <c r="M81" s="97"/>
      <c r="N81" s="97"/>
      <c r="O81" s="97"/>
      <c r="P81" s="97"/>
      <c r="Q81" s="97"/>
      <c r="R81" s="97"/>
      <c r="S81" s="97"/>
      <c r="T81" s="97"/>
      <c r="U81" s="97"/>
      <c r="V81" s="97"/>
      <c r="W81" s="97"/>
      <c r="X81" s="97"/>
      <c r="Y81" s="97"/>
      <c r="Z81" s="97"/>
      <c r="AA81" s="97"/>
      <c r="AB81" s="97"/>
      <c r="AC81" s="97"/>
      <c r="AD81" s="97"/>
      <c r="AE81" s="97"/>
      <c r="AF81" s="97"/>
      <c r="AG81" s="97"/>
      <c r="AH81" s="97"/>
      <c r="AI81" s="97"/>
      <c r="AJ81" s="97"/>
      <c r="AK81" s="97"/>
      <c r="AL81" s="97"/>
      <c r="AM81" s="97"/>
      <c r="AN81" s="97"/>
      <c r="AO81" s="97"/>
    </row>
    <row r="82" spans="3:41">
      <c r="C82" s="97"/>
      <c r="D82" s="97"/>
      <c r="E82" s="97"/>
      <c r="F82" s="97"/>
      <c r="G82" s="97"/>
      <c r="H82" s="97"/>
      <c r="I82" s="97"/>
      <c r="J82" s="97"/>
      <c r="K82" s="97"/>
      <c r="L82" s="97"/>
      <c r="M82" s="97"/>
      <c r="N82" s="97"/>
      <c r="O82" s="97"/>
      <c r="P82" s="97"/>
      <c r="Q82" s="97"/>
      <c r="R82" s="97"/>
      <c r="S82" s="97"/>
      <c r="T82" s="97"/>
      <c r="U82" s="97"/>
      <c r="V82" s="97"/>
      <c r="W82" s="97"/>
      <c r="X82" s="97"/>
      <c r="Y82" s="97"/>
      <c r="Z82" s="97"/>
      <c r="AA82" s="97"/>
      <c r="AB82" s="97"/>
      <c r="AC82" s="97"/>
      <c r="AD82" s="97"/>
      <c r="AE82" s="97"/>
      <c r="AF82" s="97"/>
      <c r="AG82" s="97"/>
      <c r="AH82" s="97"/>
      <c r="AI82" s="97"/>
      <c r="AJ82" s="97"/>
      <c r="AK82" s="97"/>
      <c r="AL82" s="97"/>
      <c r="AM82" s="97"/>
      <c r="AN82" s="97"/>
      <c r="AO82" s="97"/>
    </row>
    <row r="83" spans="3:41">
      <c r="C83" s="97"/>
      <c r="D83" s="97"/>
      <c r="E83" s="97"/>
      <c r="F83" s="97"/>
      <c r="G83" s="97"/>
      <c r="H83" s="97"/>
      <c r="I83" s="97"/>
      <c r="J83" s="97"/>
      <c r="K83" s="97"/>
      <c r="L83" s="97"/>
      <c r="M83" s="97"/>
      <c r="N83" s="97"/>
      <c r="O83" s="97"/>
      <c r="P83" s="97"/>
      <c r="Q83" s="97"/>
      <c r="R83" s="97"/>
      <c r="S83" s="97"/>
      <c r="T83" s="97"/>
      <c r="U83" s="97"/>
      <c r="V83" s="97"/>
      <c r="W83" s="97"/>
      <c r="X83" s="97"/>
      <c r="Y83" s="97"/>
      <c r="Z83" s="97"/>
      <c r="AA83" s="97"/>
      <c r="AB83" s="97"/>
      <c r="AC83" s="97"/>
      <c r="AD83" s="97"/>
      <c r="AE83" s="97"/>
      <c r="AF83" s="97"/>
      <c r="AG83" s="97"/>
      <c r="AH83" s="97"/>
      <c r="AI83" s="97"/>
      <c r="AJ83" s="97"/>
      <c r="AK83" s="97"/>
      <c r="AL83" s="97"/>
      <c r="AM83" s="97"/>
      <c r="AN83" s="97"/>
      <c r="AO83" s="97"/>
    </row>
    <row r="84" spans="3:41">
      <c r="C84" s="97"/>
      <c r="D84" s="97"/>
      <c r="E84" s="97"/>
      <c r="F84" s="97"/>
      <c r="G84" s="97"/>
      <c r="H84" s="97"/>
      <c r="I84" s="97"/>
      <c r="J84" s="97"/>
      <c r="K84" s="97"/>
      <c r="L84" s="97"/>
      <c r="M84" s="97"/>
      <c r="N84" s="97"/>
      <c r="O84" s="97"/>
      <c r="P84" s="97"/>
      <c r="Q84" s="97"/>
      <c r="R84" s="97"/>
      <c r="S84" s="97"/>
      <c r="T84" s="97"/>
      <c r="U84" s="97"/>
      <c r="V84" s="97"/>
      <c r="W84" s="97"/>
      <c r="X84" s="97"/>
      <c r="Y84" s="97"/>
      <c r="Z84" s="97"/>
      <c r="AA84" s="97"/>
      <c r="AB84" s="97"/>
      <c r="AC84" s="97"/>
      <c r="AD84" s="97"/>
      <c r="AE84" s="97"/>
      <c r="AF84" s="97"/>
      <c r="AG84" s="97"/>
      <c r="AH84" s="97"/>
      <c r="AI84" s="97"/>
      <c r="AJ84" s="97"/>
      <c r="AK84" s="97"/>
      <c r="AL84" s="97"/>
      <c r="AM84" s="97"/>
      <c r="AN84" s="97"/>
      <c r="AO84" s="97"/>
    </row>
    <row r="85" spans="3:41">
      <c r="C85" s="97"/>
      <c r="D85" s="97"/>
      <c r="E85" s="97"/>
      <c r="F85" s="97"/>
      <c r="G85" s="97"/>
      <c r="H85" s="97"/>
      <c r="I85" s="97"/>
      <c r="J85" s="97"/>
      <c r="K85" s="97"/>
      <c r="L85" s="97"/>
      <c r="M85" s="97"/>
      <c r="N85" s="97"/>
      <c r="O85" s="97"/>
      <c r="P85" s="97"/>
      <c r="Q85" s="97"/>
      <c r="R85" s="97"/>
      <c r="S85" s="97"/>
      <c r="T85" s="97"/>
      <c r="U85" s="97"/>
      <c r="V85" s="97"/>
      <c r="W85" s="97"/>
      <c r="X85" s="97"/>
      <c r="Y85" s="97"/>
      <c r="Z85" s="97"/>
      <c r="AA85" s="97"/>
      <c r="AB85" s="97"/>
      <c r="AC85" s="97"/>
      <c r="AD85" s="97"/>
      <c r="AE85" s="97"/>
      <c r="AF85" s="97"/>
      <c r="AG85" s="97"/>
      <c r="AH85" s="97"/>
      <c r="AI85" s="97"/>
      <c r="AJ85" s="97"/>
      <c r="AK85" s="97"/>
      <c r="AL85" s="97"/>
      <c r="AM85" s="97"/>
      <c r="AN85" s="97"/>
      <c r="AO85" s="97"/>
    </row>
    <row r="86" spans="3:41">
      <c r="C86" s="97"/>
      <c r="D86" s="97"/>
      <c r="E86" s="97"/>
      <c r="F86" s="97"/>
      <c r="G86" s="97"/>
      <c r="H86" s="97"/>
      <c r="I86" s="97"/>
      <c r="J86" s="97"/>
      <c r="K86" s="97"/>
      <c r="L86" s="97"/>
      <c r="M86" s="97"/>
      <c r="N86" s="97"/>
      <c r="O86" s="97"/>
      <c r="P86" s="97"/>
      <c r="Q86" s="97"/>
      <c r="R86" s="97"/>
      <c r="S86" s="97"/>
      <c r="T86" s="97"/>
      <c r="U86" s="97"/>
      <c r="V86" s="97"/>
      <c r="W86" s="97"/>
      <c r="X86" s="97"/>
      <c r="Y86" s="97"/>
      <c r="Z86" s="97"/>
      <c r="AA86" s="97"/>
      <c r="AB86" s="97"/>
      <c r="AC86" s="97"/>
      <c r="AD86" s="97"/>
      <c r="AE86" s="97"/>
      <c r="AF86" s="97"/>
      <c r="AG86" s="97"/>
      <c r="AH86" s="97"/>
      <c r="AI86" s="97"/>
      <c r="AJ86" s="97"/>
      <c r="AK86" s="97"/>
      <c r="AL86" s="97"/>
      <c r="AM86" s="97"/>
      <c r="AN86" s="97"/>
      <c r="AO86" s="97"/>
    </row>
    <row r="87" spans="3:41">
      <c r="C87" s="97"/>
      <c r="D87" s="97"/>
      <c r="E87" s="97"/>
      <c r="F87" s="97"/>
      <c r="G87" s="97"/>
      <c r="H87" s="97"/>
      <c r="I87" s="97"/>
      <c r="J87" s="97"/>
      <c r="K87" s="97"/>
      <c r="L87" s="97"/>
      <c r="M87" s="97"/>
      <c r="N87" s="97"/>
      <c r="O87" s="97"/>
      <c r="P87" s="97"/>
      <c r="Q87" s="97"/>
      <c r="R87" s="97"/>
      <c r="S87" s="97"/>
      <c r="T87" s="97"/>
      <c r="U87" s="97"/>
      <c r="V87" s="97"/>
      <c r="W87" s="97"/>
      <c r="X87" s="97"/>
      <c r="Y87" s="97"/>
      <c r="Z87" s="97"/>
      <c r="AA87" s="97"/>
      <c r="AB87" s="97"/>
      <c r="AC87" s="97"/>
      <c r="AD87" s="97"/>
      <c r="AE87" s="97"/>
      <c r="AF87" s="97"/>
      <c r="AG87" s="97"/>
      <c r="AH87" s="97"/>
      <c r="AI87" s="97"/>
      <c r="AJ87" s="97"/>
      <c r="AK87" s="97"/>
      <c r="AL87" s="97"/>
      <c r="AM87" s="97"/>
      <c r="AN87" s="97"/>
      <c r="AO87" s="97"/>
    </row>
    <row r="88" spans="3:41">
      <c r="C88" s="97"/>
      <c r="D88" s="97"/>
      <c r="E88" s="97"/>
      <c r="F88" s="97"/>
      <c r="G88" s="97"/>
      <c r="H88" s="97"/>
      <c r="I88" s="97"/>
      <c r="J88" s="97"/>
      <c r="K88" s="97"/>
      <c r="L88" s="97"/>
      <c r="M88" s="97"/>
      <c r="N88" s="97"/>
      <c r="O88" s="97"/>
      <c r="P88" s="97"/>
      <c r="Q88" s="97"/>
      <c r="R88" s="97"/>
      <c r="S88" s="97"/>
      <c r="T88" s="97"/>
      <c r="U88" s="97"/>
      <c r="V88" s="97"/>
      <c r="W88" s="97"/>
      <c r="X88" s="97"/>
      <c r="Y88" s="97"/>
      <c r="Z88" s="97"/>
      <c r="AA88" s="97"/>
      <c r="AB88" s="97"/>
      <c r="AC88" s="97"/>
      <c r="AD88" s="97"/>
      <c r="AE88" s="97"/>
      <c r="AF88" s="97"/>
      <c r="AG88" s="97"/>
      <c r="AH88" s="97"/>
      <c r="AI88" s="97"/>
      <c r="AJ88" s="97"/>
      <c r="AK88" s="97"/>
      <c r="AL88" s="97"/>
      <c r="AM88" s="97"/>
      <c r="AN88" s="97"/>
      <c r="AO88" s="97"/>
    </row>
    <row r="89" spans="3:41">
      <c r="C89" s="97"/>
      <c r="D89" s="97"/>
      <c r="E89" s="97"/>
      <c r="F89" s="97"/>
      <c r="G89" s="97"/>
      <c r="H89" s="97"/>
      <c r="I89" s="97"/>
      <c r="J89" s="97"/>
      <c r="K89" s="97"/>
      <c r="L89" s="97"/>
      <c r="M89" s="97"/>
      <c r="N89" s="97"/>
      <c r="O89" s="97"/>
      <c r="P89" s="97"/>
      <c r="Q89" s="97"/>
      <c r="R89" s="97"/>
      <c r="S89" s="97"/>
      <c r="T89" s="97"/>
      <c r="U89" s="97"/>
      <c r="V89" s="97"/>
      <c r="W89" s="97"/>
      <c r="X89" s="97"/>
      <c r="Y89" s="97"/>
      <c r="Z89" s="97"/>
      <c r="AA89" s="97"/>
      <c r="AB89" s="97"/>
      <c r="AC89" s="97"/>
      <c r="AD89" s="97"/>
      <c r="AE89" s="97"/>
      <c r="AF89" s="97"/>
      <c r="AG89" s="97"/>
      <c r="AH89" s="97"/>
      <c r="AI89" s="97"/>
      <c r="AJ89" s="97"/>
      <c r="AK89" s="97"/>
      <c r="AL89" s="97"/>
      <c r="AM89" s="97"/>
      <c r="AN89" s="97"/>
      <c r="AO89" s="97"/>
    </row>
  </sheetData>
  <phoneticPr fontId="259"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736BA-503F-42A2-9EA5-AD3E5EBBEBD5}">
  <sheetPr>
    <tabColor theme="4" tint="0.59999389629810485"/>
    <pageSetUpPr fitToPage="1"/>
  </sheetPr>
  <dimension ref="A1:BK77"/>
  <sheetViews>
    <sheetView showGridLines="0" zoomScaleNormal="100" workbookViewId="0">
      <pane xSplit="2" ySplit="7" topLeftCell="C8" activePane="bottomRight" state="frozen"/>
      <selection pane="topRight" activeCell="C1" sqref="C1"/>
      <selection pane="bottomLeft" activeCell="A8" sqref="A8"/>
      <selection pane="bottomRight"/>
    </sheetView>
  </sheetViews>
  <sheetFormatPr defaultColWidth="9" defaultRowHeight="12.5"/>
  <cols>
    <col min="1" max="1" width="16.54296875" style="1" customWidth="1"/>
    <col min="2" max="2" width="17.36328125" style="1" customWidth="1"/>
    <col min="3" max="41" width="12.26953125" style="1" customWidth="1"/>
    <col min="42" max="43" width="18.54296875" style="1" customWidth="1"/>
    <col min="44" max="44" width="9" style="947"/>
    <col min="45" max="45" width="11.26953125" style="947" bestFit="1" customWidth="1"/>
    <col min="46" max="46" width="21.81640625" style="947" bestFit="1" customWidth="1"/>
    <col min="47" max="53" width="12.26953125" style="947" bestFit="1" customWidth="1"/>
    <col min="54" max="56" width="11.26953125" style="947" bestFit="1" customWidth="1"/>
    <col min="57" max="57" width="12.26953125" style="947" bestFit="1" customWidth="1"/>
    <col min="58" max="58" width="13.7265625" style="947" bestFit="1" customWidth="1"/>
    <col min="59" max="16384" width="9" style="1"/>
  </cols>
  <sheetData>
    <row r="1" spans="1:63" ht="28">
      <c r="A1" s="193" t="s">
        <v>3472</v>
      </c>
      <c r="B1" s="6"/>
      <c r="C1" s="6"/>
      <c r="D1" s="6"/>
      <c r="E1" s="6"/>
      <c r="F1" s="6"/>
      <c r="G1" s="6"/>
      <c r="H1" s="6"/>
      <c r="I1" s="6"/>
      <c r="J1" s="6"/>
      <c r="K1" s="6"/>
      <c r="L1" s="6"/>
      <c r="M1" s="6"/>
      <c r="N1" s="6"/>
      <c r="O1" s="6"/>
      <c r="P1" s="6"/>
      <c r="Q1" s="6"/>
      <c r="R1" s="6"/>
      <c r="S1" s="6"/>
      <c r="T1" s="6"/>
      <c r="U1" s="6"/>
      <c r="V1" s="6"/>
      <c r="W1" s="6"/>
      <c r="X1" s="6"/>
      <c r="Y1" s="6"/>
      <c r="AB1" s="1" t="s">
        <v>2371</v>
      </c>
    </row>
    <row r="2" spans="1:63" s="2" customFormat="1" ht="15.5">
      <c r="A2" s="837" t="s">
        <v>3470</v>
      </c>
      <c r="B2" s="26"/>
      <c r="C2" s="26"/>
      <c r="D2" s="26"/>
      <c r="E2" s="219"/>
      <c r="F2" s="219"/>
      <c r="G2" s="219"/>
      <c r="H2" s="219"/>
      <c r="I2" s="219"/>
      <c r="J2" s="219"/>
    </row>
    <row r="3" spans="1:63" s="2" customFormat="1" ht="15.5">
      <c r="A3" s="837" t="s">
        <v>3248</v>
      </c>
      <c r="B3" s="26"/>
      <c r="C3" s="26"/>
      <c r="D3" s="26"/>
      <c r="E3" s="219"/>
      <c r="F3" s="219"/>
      <c r="G3" s="219"/>
      <c r="H3" s="219"/>
      <c r="I3" s="219"/>
      <c r="J3" s="219"/>
    </row>
    <row r="4" spans="1:63" s="2" customFormat="1" ht="15.5">
      <c r="A4" s="837" t="s">
        <v>2736</v>
      </c>
      <c r="B4" s="26"/>
      <c r="C4" s="26"/>
      <c r="D4" s="26"/>
      <c r="E4" s="219"/>
      <c r="F4" s="219"/>
      <c r="G4" s="219"/>
      <c r="H4" s="219"/>
      <c r="I4" s="219"/>
      <c r="J4" s="219"/>
    </row>
    <row r="5" spans="1:63" s="2" customFormat="1" ht="15.5">
      <c r="A5" s="837" t="s">
        <v>2911</v>
      </c>
      <c r="B5" s="26"/>
      <c r="C5" s="26"/>
      <c r="D5" s="26"/>
      <c r="E5" s="219"/>
      <c r="F5" s="219"/>
      <c r="G5" s="219"/>
      <c r="H5" s="219"/>
      <c r="I5" s="219"/>
      <c r="J5" s="219"/>
    </row>
    <row r="6" spans="1:63" s="2" customFormat="1" ht="15.5">
      <c r="A6" s="837" t="s">
        <v>2737</v>
      </c>
      <c r="B6" s="26"/>
      <c r="C6" s="26"/>
      <c r="D6" s="26"/>
      <c r="E6" s="219"/>
      <c r="F6" s="219"/>
      <c r="G6" s="219"/>
      <c r="H6" s="219"/>
      <c r="I6" s="219"/>
      <c r="J6" s="219"/>
    </row>
    <row r="7" spans="1:63" ht="36.4" customHeight="1">
      <c r="A7" s="948" t="s">
        <v>111</v>
      </c>
      <c r="B7" s="948" t="s">
        <v>2209</v>
      </c>
      <c r="C7" s="794" t="s">
        <v>159</v>
      </c>
      <c r="D7" s="949" t="s">
        <v>160</v>
      </c>
      <c r="E7" s="794" t="s">
        <v>161</v>
      </c>
      <c r="F7" s="949" t="s">
        <v>162</v>
      </c>
      <c r="G7" s="794" t="s">
        <v>163</v>
      </c>
      <c r="H7" s="949" t="s">
        <v>164</v>
      </c>
      <c r="I7" s="794" t="s">
        <v>165</v>
      </c>
      <c r="J7" s="949" t="s">
        <v>166</v>
      </c>
      <c r="K7" s="949" t="s">
        <v>167</v>
      </c>
      <c r="L7" s="949" t="s">
        <v>168</v>
      </c>
      <c r="M7" s="794" t="s">
        <v>169</v>
      </c>
      <c r="N7" s="794" t="s">
        <v>2266</v>
      </c>
      <c r="O7" s="949" t="s">
        <v>2325</v>
      </c>
      <c r="P7" s="949" t="s">
        <v>2336</v>
      </c>
      <c r="Q7" s="949" t="s">
        <v>2350</v>
      </c>
      <c r="R7" s="794" t="s">
        <v>2360</v>
      </c>
      <c r="S7" s="794" t="s">
        <v>2365</v>
      </c>
      <c r="T7" s="794" t="s">
        <v>2390</v>
      </c>
      <c r="U7" s="949" t="s">
        <v>2408</v>
      </c>
      <c r="V7" s="949" t="s">
        <v>2433</v>
      </c>
      <c r="W7" s="794" t="s">
        <v>2438</v>
      </c>
      <c r="X7" s="794" t="s">
        <v>2453</v>
      </c>
      <c r="Y7" s="949" t="s">
        <v>2461</v>
      </c>
      <c r="Z7" s="949" t="s">
        <v>2537</v>
      </c>
      <c r="AA7" s="794" t="s">
        <v>2552</v>
      </c>
      <c r="AB7" s="794" t="s">
        <v>2566</v>
      </c>
      <c r="AC7" s="794" t="s">
        <v>2587</v>
      </c>
      <c r="AD7" s="949" t="s">
        <v>2606</v>
      </c>
      <c r="AE7" s="794" t="s">
        <v>2617</v>
      </c>
      <c r="AF7" s="794" t="s">
        <v>2624</v>
      </c>
      <c r="AG7" s="794" t="s">
        <v>2631</v>
      </c>
      <c r="AH7" s="949" t="s">
        <v>2663</v>
      </c>
      <c r="AI7" s="794" t="s">
        <v>2670</v>
      </c>
      <c r="AJ7" s="794" t="s">
        <v>2675</v>
      </c>
      <c r="AK7" s="794" t="s">
        <v>3286</v>
      </c>
      <c r="AL7" s="949" t="s">
        <v>3321</v>
      </c>
      <c r="AM7" s="794" t="s">
        <v>3343</v>
      </c>
      <c r="AN7" s="794" t="s">
        <v>3375</v>
      </c>
      <c r="AO7" s="794" t="s">
        <v>3442</v>
      </c>
      <c r="AP7" s="950" t="s">
        <v>2245</v>
      </c>
      <c r="AQ7" s="951" t="s">
        <v>171</v>
      </c>
      <c r="AR7" s="1"/>
      <c r="AS7" s="31"/>
      <c r="AT7" s="31"/>
      <c r="AU7" s="1"/>
      <c r="AV7" s="1"/>
      <c r="BG7" s="947"/>
      <c r="BH7" s="947"/>
      <c r="BI7" s="947"/>
      <c r="BJ7" s="947"/>
      <c r="BK7" s="947"/>
    </row>
    <row r="8" spans="1:63" ht="30" customHeight="1">
      <c r="A8" s="952" t="s">
        <v>112</v>
      </c>
      <c r="B8" s="953" t="s">
        <v>2912</v>
      </c>
      <c r="C8" s="954">
        <v>13476</v>
      </c>
      <c r="D8" s="954">
        <v>28229</v>
      </c>
      <c r="E8" s="954">
        <v>44257</v>
      </c>
      <c r="F8" s="954">
        <v>73718</v>
      </c>
      <c r="G8" s="954">
        <v>113856</v>
      </c>
      <c r="H8" s="954">
        <v>53143</v>
      </c>
      <c r="I8" s="954">
        <v>56928</v>
      </c>
      <c r="J8" s="954">
        <v>62263</v>
      </c>
      <c r="K8" s="954">
        <v>55478</v>
      </c>
      <c r="L8" s="954">
        <v>40963</v>
      </c>
      <c r="M8" s="954">
        <v>36601</v>
      </c>
      <c r="N8" s="954">
        <v>30323</v>
      </c>
      <c r="O8" s="954">
        <v>38725</v>
      </c>
      <c r="P8" s="954">
        <v>35386</v>
      </c>
      <c r="Q8" s="954">
        <v>28208</v>
      </c>
      <c r="R8" s="954">
        <v>21904</v>
      </c>
      <c r="S8" s="954">
        <v>22359</v>
      </c>
      <c r="T8" s="954">
        <v>9636</v>
      </c>
      <c r="U8" s="954">
        <v>14946</v>
      </c>
      <c r="V8" s="954">
        <v>16479</v>
      </c>
      <c r="W8" s="954">
        <v>19106</v>
      </c>
      <c r="X8" s="954">
        <v>23045</v>
      </c>
      <c r="Y8" s="954">
        <v>26121</v>
      </c>
      <c r="Z8" s="222"/>
      <c r="AA8" s="222"/>
      <c r="AB8" s="222"/>
      <c r="AC8" s="222"/>
      <c r="AD8" s="222"/>
      <c r="AE8" s="222"/>
      <c r="AF8" s="222"/>
      <c r="AG8" s="222"/>
      <c r="AH8" s="222"/>
      <c r="AI8" s="222"/>
      <c r="AJ8" s="222"/>
      <c r="AK8" s="222"/>
      <c r="AL8" s="222"/>
      <c r="AM8" s="222"/>
      <c r="AN8" s="222"/>
      <c r="AO8" s="222"/>
      <c r="AP8" s="954">
        <v>865150</v>
      </c>
      <c r="AQ8" s="955">
        <v>83.6</v>
      </c>
      <c r="AR8" s="103"/>
      <c r="AS8" s="104"/>
      <c r="AT8" s="32"/>
      <c r="AU8" s="1"/>
      <c r="AV8" s="1"/>
      <c r="BG8" s="947"/>
      <c r="BH8" s="947"/>
      <c r="BI8" s="947"/>
      <c r="BJ8" s="947"/>
      <c r="BK8" s="947"/>
    </row>
    <row r="9" spans="1:63" ht="15.5">
      <c r="A9" s="403"/>
      <c r="B9" s="953" t="s">
        <v>2069</v>
      </c>
      <c r="C9" s="954">
        <v>411</v>
      </c>
      <c r="D9" s="954">
        <v>2467</v>
      </c>
      <c r="E9" s="954">
        <v>7127</v>
      </c>
      <c r="F9" s="954">
        <v>12431</v>
      </c>
      <c r="G9" s="954">
        <v>20552</v>
      </c>
      <c r="H9" s="954">
        <v>5394</v>
      </c>
      <c r="I9" s="954">
        <v>5130</v>
      </c>
      <c r="J9" s="954">
        <v>4969</v>
      </c>
      <c r="K9" s="954">
        <v>3917</v>
      </c>
      <c r="L9" s="954">
        <v>3753</v>
      </c>
      <c r="M9" s="954">
        <v>3022</v>
      </c>
      <c r="N9" s="954">
        <v>3499</v>
      </c>
      <c r="O9" s="954">
        <v>3076</v>
      </c>
      <c r="P9" s="954">
        <v>3757</v>
      </c>
      <c r="Q9" s="954">
        <v>3129</v>
      </c>
      <c r="R9" s="954">
        <v>3179</v>
      </c>
      <c r="S9" s="954">
        <v>3913</v>
      </c>
      <c r="T9" s="954">
        <v>390</v>
      </c>
      <c r="U9" s="954">
        <v>889</v>
      </c>
      <c r="V9" s="954">
        <v>593</v>
      </c>
      <c r="W9" s="954">
        <v>1085</v>
      </c>
      <c r="X9" s="954">
        <v>1577</v>
      </c>
      <c r="Y9" s="954">
        <v>3836</v>
      </c>
      <c r="Z9" s="222"/>
      <c r="AA9" s="222"/>
      <c r="AB9" s="222"/>
      <c r="AC9" s="222"/>
      <c r="AD9" s="222"/>
      <c r="AE9" s="222"/>
      <c r="AF9" s="222"/>
      <c r="AG9" s="222"/>
      <c r="AH9" s="222"/>
      <c r="AI9" s="222"/>
      <c r="AJ9" s="222"/>
      <c r="AK9" s="222"/>
      <c r="AL9" s="222"/>
      <c r="AM9" s="222"/>
      <c r="AN9" s="222"/>
      <c r="AO9" s="222"/>
      <c r="AP9" s="954">
        <v>98096</v>
      </c>
      <c r="AQ9" s="955">
        <v>9.5</v>
      </c>
      <c r="AR9" s="103"/>
      <c r="AS9" s="104"/>
      <c r="AT9" s="1"/>
      <c r="AU9" s="1"/>
      <c r="AV9" s="1"/>
      <c r="BG9" s="947"/>
      <c r="BH9" s="947"/>
      <c r="BI9" s="947"/>
      <c r="BJ9" s="947"/>
      <c r="BK9" s="947"/>
    </row>
    <row r="10" spans="1:63" ht="15.5">
      <c r="A10" s="403"/>
      <c r="B10" s="956" t="s">
        <v>2070</v>
      </c>
      <c r="C10" s="954">
        <v>107</v>
      </c>
      <c r="D10" s="954">
        <v>230</v>
      </c>
      <c r="E10" s="954">
        <v>447</v>
      </c>
      <c r="F10" s="954">
        <v>921</v>
      </c>
      <c r="G10" s="954">
        <v>1501</v>
      </c>
      <c r="H10" s="954">
        <v>1104</v>
      </c>
      <c r="I10" s="954">
        <v>1295</v>
      </c>
      <c r="J10" s="954">
        <v>2338</v>
      </c>
      <c r="K10" s="954">
        <v>2090</v>
      </c>
      <c r="L10" s="954">
        <v>2171</v>
      </c>
      <c r="M10" s="954">
        <v>2175</v>
      </c>
      <c r="N10" s="954">
        <v>1808</v>
      </c>
      <c r="O10" s="954">
        <v>2408</v>
      </c>
      <c r="P10" s="954">
        <v>2292</v>
      </c>
      <c r="Q10" s="954">
        <v>2321</v>
      </c>
      <c r="R10" s="954">
        <v>1782</v>
      </c>
      <c r="S10" s="954">
        <v>1877</v>
      </c>
      <c r="T10" s="954">
        <v>144</v>
      </c>
      <c r="U10" s="954">
        <v>222</v>
      </c>
      <c r="V10" s="954">
        <v>127</v>
      </c>
      <c r="W10" s="954">
        <v>241</v>
      </c>
      <c r="X10" s="954">
        <v>274</v>
      </c>
      <c r="Y10" s="954">
        <v>402</v>
      </c>
      <c r="Z10" s="222"/>
      <c r="AA10" s="222"/>
      <c r="AB10" s="222"/>
      <c r="AC10" s="222"/>
      <c r="AD10" s="222"/>
      <c r="AE10" s="222"/>
      <c r="AF10" s="222"/>
      <c r="AG10" s="222"/>
      <c r="AH10" s="222"/>
      <c r="AI10" s="222"/>
      <c r="AJ10" s="222"/>
      <c r="AK10" s="222"/>
      <c r="AL10" s="222"/>
      <c r="AM10" s="222"/>
      <c r="AN10" s="222"/>
      <c r="AO10" s="222"/>
      <c r="AP10" s="954">
        <v>28277</v>
      </c>
      <c r="AQ10" s="955">
        <v>2.7</v>
      </c>
      <c r="AR10" s="103"/>
      <c r="AS10" s="104"/>
      <c r="AT10" s="1"/>
      <c r="AU10" s="1"/>
      <c r="AV10" s="1"/>
      <c r="BG10" s="947"/>
      <c r="BH10" s="947"/>
      <c r="BI10" s="947"/>
      <c r="BJ10" s="947"/>
      <c r="BK10" s="947"/>
    </row>
    <row r="11" spans="1:63" ht="15.5">
      <c r="A11" s="403"/>
      <c r="B11" s="956" t="s">
        <v>2913</v>
      </c>
      <c r="C11" s="954">
        <v>26</v>
      </c>
      <c r="D11" s="954">
        <v>110</v>
      </c>
      <c r="E11" s="954">
        <v>313</v>
      </c>
      <c r="F11" s="954">
        <v>586</v>
      </c>
      <c r="G11" s="954">
        <v>1533</v>
      </c>
      <c r="H11" s="954">
        <v>560</v>
      </c>
      <c r="I11" s="954">
        <v>1491</v>
      </c>
      <c r="J11" s="954">
        <v>1159</v>
      </c>
      <c r="K11" s="954">
        <v>994</v>
      </c>
      <c r="L11" s="954">
        <v>923</v>
      </c>
      <c r="M11" s="954">
        <v>1292</v>
      </c>
      <c r="N11" s="954">
        <v>1665</v>
      </c>
      <c r="O11" s="954">
        <v>1952</v>
      </c>
      <c r="P11" s="954">
        <v>2057</v>
      </c>
      <c r="Q11" s="954">
        <v>2081</v>
      </c>
      <c r="R11" s="954">
        <v>2309</v>
      </c>
      <c r="S11" s="954">
        <v>1181</v>
      </c>
      <c r="T11" s="954">
        <v>662</v>
      </c>
      <c r="U11" s="954">
        <v>1523</v>
      </c>
      <c r="V11" s="954">
        <v>1716</v>
      </c>
      <c r="W11" s="954">
        <v>1064</v>
      </c>
      <c r="X11" s="954">
        <v>2261</v>
      </c>
      <c r="Y11" s="954">
        <v>5408</v>
      </c>
      <c r="Z11" s="222"/>
      <c r="AA11" s="222"/>
      <c r="AB11" s="222"/>
      <c r="AC11" s="222"/>
      <c r="AD11" s="222"/>
      <c r="AE11" s="222"/>
      <c r="AF11" s="222"/>
      <c r="AG11" s="222"/>
      <c r="AH11" s="222"/>
      <c r="AI11" s="222"/>
      <c r="AJ11" s="222"/>
      <c r="AK11" s="222"/>
      <c r="AL11" s="222"/>
      <c r="AM11" s="222"/>
      <c r="AN11" s="222"/>
      <c r="AO11" s="222"/>
      <c r="AP11" s="954">
        <v>32866</v>
      </c>
      <c r="AQ11" s="955">
        <v>3.2</v>
      </c>
      <c r="AR11" s="103"/>
      <c r="AS11" s="104"/>
      <c r="AT11" s="1"/>
      <c r="AU11" s="1"/>
      <c r="AV11" s="1"/>
      <c r="BG11" s="947"/>
      <c r="BH11" s="947"/>
      <c r="BI11" s="947"/>
      <c r="BJ11" s="947"/>
      <c r="BK11" s="947"/>
    </row>
    <row r="12" spans="1:63" ht="15.5">
      <c r="A12" s="403"/>
      <c r="B12" s="957" t="s">
        <v>2071</v>
      </c>
      <c r="C12" s="954">
        <v>12</v>
      </c>
      <c r="D12" s="954">
        <v>63</v>
      </c>
      <c r="E12" s="954">
        <v>280</v>
      </c>
      <c r="F12" s="954">
        <v>585</v>
      </c>
      <c r="G12" s="954">
        <v>826</v>
      </c>
      <c r="H12" s="954">
        <v>236</v>
      </c>
      <c r="I12" s="954">
        <v>222</v>
      </c>
      <c r="J12" s="954">
        <v>379</v>
      </c>
      <c r="K12" s="954">
        <v>310</v>
      </c>
      <c r="L12" s="954">
        <v>267</v>
      </c>
      <c r="M12" s="954">
        <v>293</v>
      </c>
      <c r="N12" s="954">
        <v>302</v>
      </c>
      <c r="O12" s="954">
        <v>427</v>
      </c>
      <c r="P12" s="954">
        <v>508</v>
      </c>
      <c r="Q12" s="954">
        <v>451</v>
      </c>
      <c r="R12" s="954">
        <v>337</v>
      </c>
      <c r="S12" s="954">
        <v>320</v>
      </c>
      <c r="T12" s="954">
        <v>213</v>
      </c>
      <c r="U12" s="954">
        <v>272</v>
      </c>
      <c r="V12" s="954">
        <v>299</v>
      </c>
      <c r="W12" s="954">
        <v>448</v>
      </c>
      <c r="X12" s="954">
        <v>562</v>
      </c>
      <c r="Y12" s="954">
        <v>848</v>
      </c>
      <c r="Z12" s="222"/>
      <c r="AA12" s="222"/>
      <c r="AB12" s="222"/>
      <c r="AC12" s="222"/>
      <c r="AD12" s="222"/>
      <c r="AE12" s="222"/>
      <c r="AF12" s="222"/>
      <c r="AG12" s="222"/>
      <c r="AH12" s="222"/>
      <c r="AI12" s="222"/>
      <c r="AJ12" s="222"/>
      <c r="AK12" s="222"/>
      <c r="AL12" s="222"/>
      <c r="AM12" s="222"/>
      <c r="AN12" s="222"/>
      <c r="AO12" s="222"/>
      <c r="AP12" s="954">
        <v>8460</v>
      </c>
      <c r="AQ12" s="955">
        <v>0.8</v>
      </c>
      <c r="AR12" s="103"/>
      <c r="AS12" s="104"/>
      <c r="AT12" s="1"/>
      <c r="AU12" s="1"/>
      <c r="AV12" s="1"/>
      <c r="BG12" s="947"/>
      <c r="BH12" s="947"/>
      <c r="BI12" s="947"/>
      <c r="BJ12" s="947"/>
      <c r="BK12" s="947"/>
    </row>
    <row r="13" spans="1:63" ht="15.5">
      <c r="A13" s="403"/>
      <c r="B13" s="957" t="s">
        <v>2072</v>
      </c>
      <c r="C13" s="954">
        <v>0</v>
      </c>
      <c r="D13" s="954">
        <v>0</v>
      </c>
      <c r="E13" s="954">
        <v>1</v>
      </c>
      <c r="F13" s="954">
        <v>447</v>
      </c>
      <c r="G13" s="954">
        <v>426</v>
      </c>
      <c r="H13" s="954">
        <v>49</v>
      </c>
      <c r="I13" s="954">
        <v>11</v>
      </c>
      <c r="J13" s="954">
        <v>74</v>
      </c>
      <c r="K13" s="954">
        <v>13</v>
      </c>
      <c r="L13" s="954">
        <v>129</v>
      </c>
      <c r="M13" s="954">
        <v>139</v>
      </c>
      <c r="N13" s="954">
        <v>94</v>
      </c>
      <c r="O13" s="954">
        <v>120</v>
      </c>
      <c r="P13" s="954">
        <v>106</v>
      </c>
      <c r="Q13" s="954">
        <v>112</v>
      </c>
      <c r="R13" s="954">
        <v>87</v>
      </c>
      <c r="S13" s="954">
        <v>118</v>
      </c>
      <c r="T13" s="222">
        <v>0</v>
      </c>
      <c r="U13" s="222">
        <v>0</v>
      </c>
      <c r="V13" s="222">
        <v>0</v>
      </c>
      <c r="W13" s="222">
        <v>0</v>
      </c>
      <c r="X13" s="222">
        <v>0</v>
      </c>
      <c r="Y13" s="222">
        <v>0</v>
      </c>
      <c r="Z13" s="222"/>
      <c r="AA13" s="222"/>
      <c r="AB13" s="222"/>
      <c r="AC13" s="222"/>
      <c r="AD13" s="222"/>
      <c r="AE13" s="222"/>
      <c r="AF13" s="222"/>
      <c r="AG13" s="222"/>
      <c r="AH13" s="222"/>
      <c r="AI13" s="222"/>
      <c r="AJ13" s="222"/>
      <c r="AK13" s="222"/>
      <c r="AL13" s="222"/>
      <c r="AM13" s="222"/>
      <c r="AN13" s="222"/>
      <c r="AO13" s="222"/>
      <c r="AP13" s="954">
        <v>1926</v>
      </c>
      <c r="AQ13" s="955">
        <v>0.2</v>
      </c>
      <c r="AR13" s="103"/>
      <c r="AS13" s="104"/>
      <c r="AT13" s="1"/>
      <c r="AU13" s="1"/>
      <c r="AV13" s="1"/>
      <c r="BG13" s="947"/>
      <c r="BH13" s="947"/>
      <c r="BI13" s="947"/>
      <c r="BJ13" s="947"/>
      <c r="BK13" s="947"/>
    </row>
    <row r="14" spans="1:63" ht="43.9" customHeight="1">
      <c r="A14" s="407" t="s">
        <v>172</v>
      </c>
      <c r="B14" s="953" t="s">
        <v>2912</v>
      </c>
      <c r="C14" s="954">
        <v>23504</v>
      </c>
      <c r="D14" s="954">
        <v>24703</v>
      </c>
      <c r="E14" s="954">
        <v>23906</v>
      </c>
      <c r="F14" s="954">
        <v>18359</v>
      </c>
      <c r="G14" s="954">
        <v>27286</v>
      </c>
      <c r="H14" s="954">
        <v>62136</v>
      </c>
      <c r="I14" s="954">
        <v>65844</v>
      </c>
      <c r="J14" s="954">
        <v>58328</v>
      </c>
      <c r="K14" s="954">
        <v>38451</v>
      </c>
      <c r="L14" s="954">
        <v>16024</v>
      </c>
      <c r="M14" s="954">
        <v>12069</v>
      </c>
      <c r="N14" s="954">
        <v>9157</v>
      </c>
      <c r="O14" s="954">
        <v>7056</v>
      </c>
      <c r="P14" s="954">
        <v>6713</v>
      </c>
      <c r="Q14" s="954">
        <v>6056</v>
      </c>
      <c r="R14" s="954">
        <v>3704</v>
      </c>
      <c r="S14" s="954">
        <v>5250</v>
      </c>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954">
        <v>408546</v>
      </c>
      <c r="AQ14" s="955">
        <v>84.6</v>
      </c>
      <c r="AR14" s="103"/>
      <c r="AS14" s="104"/>
      <c r="AT14" s="1"/>
      <c r="AU14" s="1"/>
      <c r="AV14" s="1"/>
      <c r="BG14" s="947"/>
      <c r="BH14" s="947"/>
      <c r="BI14" s="947"/>
      <c r="BJ14" s="947"/>
      <c r="BK14" s="947"/>
    </row>
    <row r="15" spans="1:63" ht="12.75" customHeight="1">
      <c r="A15" s="403"/>
      <c r="B15" s="953" t="s">
        <v>2069</v>
      </c>
      <c r="C15" s="954">
        <v>386</v>
      </c>
      <c r="D15" s="954">
        <v>628</v>
      </c>
      <c r="E15" s="954">
        <v>844</v>
      </c>
      <c r="F15" s="954">
        <v>787</v>
      </c>
      <c r="G15" s="954">
        <v>1755</v>
      </c>
      <c r="H15" s="954">
        <v>4630</v>
      </c>
      <c r="I15" s="954">
        <v>6301</v>
      </c>
      <c r="J15" s="954">
        <v>7369</v>
      </c>
      <c r="K15" s="954">
        <v>4306</v>
      </c>
      <c r="L15" s="954">
        <v>2130</v>
      </c>
      <c r="M15" s="954">
        <v>1683</v>
      </c>
      <c r="N15" s="954">
        <v>2431</v>
      </c>
      <c r="O15" s="954">
        <v>857</v>
      </c>
      <c r="P15" s="954">
        <v>1430</v>
      </c>
      <c r="Q15" s="954">
        <v>1087</v>
      </c>
      <c r="R15" s="954">
        <v>676</v>
      </c>
      <c r="S15" s="954">
        <v>593</v>
      </c>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954">
        <v>37893</v>
      </c>
      <c r="AQ15" s="955">
        <v>7.8</v>
      </c>
      <c r="AR15" s="103"/>
      <c r="AS15" s="104"/>
      <c r="AT15" s="1"/>
      <c r="AU15" s="1"/>
      <c r="AV15" s="1"/>
      <c r="BG15" s="947"/>
      <c r="BH15" s="947"/>
      <c r="BI15" s="947"/>
      <c r="BJ15" s="947"/>
      <c r="BK15" s="947"/>
    </row>
    <row r="16" spans="1:63" ht="12.75" customHeight="1">
      <c r="A16" s="403"/>
      <c r="B16" s="956" t="s">
        <v>2070</v>
      </c>
      <c r="C16" s="954">
        <v>15</v>
      </c>
      <c r="D16" s="954">
        <v>20</v>
      </c>
      <c r="E16" s="954">
        <v>37</v>
      </c>
      <c r="F16" s="954">
        <v>203</v>
      </c>
      <c r="G16" s="954">
        <v>46</v>
      </c>
      <c r="H16" s="954">
        <v>1159</v>
      </c>
      <c r="I16" s="954">
        <v>2441</v>
      </c>
      <c r="J16" s="954">
        <v>3118</v>
      </c>
      <c r="K16" s="954">
        <v>2035</v>
      </c>
      <c r="L16" s="954">
        <v>837</v>
      </c>
      <c r="M16" s="954">
        <v>632</v>
      </c>
      <c r="N16" s="954">
        <v>314</v>
      </c>
      <c r="O16" s="954">
        <v>265</v>
      </c>
      <c r="P16" s="954">
        <v>301</v>
      </c>
      <c r="Q16" s="954">
        <v>217</v>
      </c>
      <c r="R16" s="954">
        <v>174</v>
      </c>
      <c r="S16" s="954">
        <v>207</v>
      </c>
      <c r="T16" s="222"/>
      <c r="U16" s="222"/>
      <c r="V16" s="222"/>
      <c r="W16" s="222"/>
      <c r="X16" s="222"/>
      <c r="Y16" s="222"/>
      <c r="Z16" s="222"/>
      <c r="AA16" s="222"/>
      <c r="AB16" s="222"/>
      <c r="AC16" s="222"/>
      <c r="AD16" s="222"/>
      <c r="AE16" s="222"/>
      <c r="AF16" s="222"/>
      <c r="AG16" s="222"/>
      <c r="AH16" s="222"/>
      <c r="AI16" s="222"/>
      <c r="AJ16" s="222"/>
      <c r="AK16" s="222"/>
      <c r="AL16" s="222"/>
      <c r="AM16" s="222"/>
      <c r="AN16" s="222"/>
      <c r="AO16" s="222"/>
      <c r="AP16" s="954">
        <v>12021</v>
      </c>
      <c r="AQ16" s="955">
        <v>2.5</v>
      </c>
      <c r="AR16" s="103"/>
      <c r="AS16" s="104"/>
      <c r="AT16" s="1"/>
      <c r="AU16" s="1"/>
      <c r="AV16" s="1"/>
      <c r="BG16" s="947"/>
      <c r="BH16" s="947"/>
      <c r="BI16" s="947"/>
      <c r="BJ16" s="947"/>
      <c r="BK16" s="947"/>
    </row>
    <row r="17" spans="1:63" ht="15.5">
      <c r="A17" s="403"/>
      <c r="B17" s="956" t="s">
        <v>2913</v>
      </c>
      <c r="C17" s="954">
        <v>61</v>
      </c>
      <c r="D17" s="954">
        <v>174</v>
      </c>
      <c r="E17" s="954">
        <v>243</v>
      </c>
      <c r="F17" s="954">
        <v>454</v>
      </c>
      <c r="G17" s="954">
        <v>747</v>
      </c>
      <c r="H17" s="954">
        <v>1002</v>
      </c>
      <c r="I17" s="954">
        <v>1436</v>
      </c>
      <c r="J17" s="954">
        <v>2295</v>
      </c>
      <c r="K17" s="954">
        <v>1627</v>
      </c>
      <c r="L17" s="954">
        <v>1170</v>
      </c>
      <c r="M17" s="954">
        <v>3314</v>
      </c>
      <c r="N17" s="954">
        <v>2170</v>
      </c>
      <c r="O17" s="954">
        <v>1047</v>
      </c>
      <c r="P17" s="954">
        <v>993</v>
      </c>
      <c r="Q17" s="954">
        <v>773</v>
      </c>
      <c r="R17" s="954">
        <v>1263</v>
      </c>
      <c r="S17" s="954">
        <v>814</v>
      </c>
      <c r="T17" s="222"/>
      <c r="U17" s="222"/>
      <c r="V17" s="222"/>
      <c r="W17" s="222"/>
      <c r="X17" s="222"/>
      <c r="Y17" s="222"/>
      <c r="Z17" s="222"/>
      <c r="AA17" s="222"/>
      <c r="AB17" s="222"/>
      <c r="AC17" s="222"/>
      <c r="AD17" s="222"/>
      <c r="AE17" s="222"/>
      <c r="AF17" s="222"/>
      <c r="AG17" s="222"/>
      <c r="AH17" s="222"/>
      <c r="AI17" s="222"/>
      <c r="AJ17" s="222"/>
      <c r="AK17" s="222"/>
      <c r="AL17" s="222"/>
      <c r="AM17" s="222"/>
      <c r="AN17" s="222"/>
      <c r="AO17" s="222"/>
      <c r="AP17" s="954">
        <v>19583</v>
      </c>
      <c r="AQ17" s="955">
        <v>4.0999999999999996</v>
      </c>
      <c r="AR17" s="103"/>
      <c r="AS17" s="104"/>
      <c r="AT17" s="1"/>
      <c r="AU17" s="1"/>
      <c r="AV17" s="1"/>
      <c r="BG17" s="947"/>
      <c r="BH17" s="947"/>
      <c r="BI17" s="947"/>
      <c r="BJ17" s="947"/>
      <c r="BK17" s="947"/>
    </row>
    <row r="18" spans="1:63" ht="13.15" customHeight="1">
      <c r="A18" s="403"/>
      <c r="B18" s="957" t="s">
        <v>2071</v>
      </c>
      <c r="C18" s="954">
        <v>16</v>
      </c>
      <c r="D18" s="954">
        <v>26</v>
      </c>
      <c r="E18" s="954">
        <v>47</v>
      </c>
      <c r="F18" s="954">
        <v>37</v>
      </c>
      <c r="G18" s="954">
        <v>48</v>
      </c>
      <c r="H18" s="954">
        <v>427</v>
      </c>
      <c r="I18" s="954">
        <v>570</v>
      </c>
      <c r="J18" s="954">
        <v>751</v>
      </c>
      <c r="K18" s="954">
        <v>396</v>
      </c>
      <c r="L18" s="954">
        <v>179</v>
      </c>
      <c r="M18" s="954">
        <v>106</v>
      </c>
      <c r="N18" s="954">
        <v>74</v>
      </c>
      <c r="O18" s="954">
        <v>68</v>
      </c>
      <c r="P18" s="954">
        <v>104</v>
      </c>
      <c r="Q18" s="954">
        <v>50</v>
      </c>
      <c r="R18" s="954">
        <v>41</v>
      </c>
      <c r="S18" s="954">
        <v>45</v>
      </c>
      <c r="T18" s="222"/>
      <c r="U18" s="222"/>
      <c r="V18" s="222"/>
      <c r="W18" s="222"/>
      <c r="X18" s="222"/>
      <c r="Y18" s="222"/>
      <c r="Z18" s="222"/>
      <c r="AA18" s="222"/>
      <c r="AB18" s="222"/>
      <c r="AC18" s="222"/>
      <c r="AD18" s="222"/>
      <c r="AE18" s="222"/>
      <c r="AF18" s="222"/>
      <c r="AG18" s="222"/>
      <c r="AH18" s="222"/>
      <c r="AI18" s="222"/>
      <c r="AJ18" s="222"/>
      <c r="AK18" s="222"/>
      <c r="AL18" s="222"/>
      <c r="AM18" s="222"/>
      <c r="AN18" s="222"/>
      <c r="AO18" s="222"/>
      <c r="AP18" s="954">
        <v>2985</v>
      </c>
      <c r="AQ18" s="955">
        <v>0.6</v>
      </c>
      <c r="AR18" s="103"/>
      <c r="AS18" s="104"/>
      <c r="AT18" s="1"/>
      <c r="AU18" s="1"/>
      <c r="AV18" s="1"/>
      <c r="BG18" s="947"/>
      <c r="BH18" s="947"/>
      <c r="BI18" s="947"/>
      <c r="BJ18" s="947"/>
      <c r="BK18" s="947"/>
    </row>
    <row r="19" spans="1:63" ht="13.15" customHeight="1">
      <c r="A19" s="403"/>
      <c r="B19" s="957" t="s">
        <v>2072</v>
      </c>
      <c r="C19" s="954">
        <v>0</v>
      </c>
      <c r="D19" s="954">
        <v>0</v>
      </c>
      <c r="E19" s="954">
        <v>1</v>
      </c>
      <c r="F19" s="954">
        <v>0</v>
      </c>
      <c r="G19" s="954">
        <v>1</v>
      </c>
      <c r="H19" s="954">
        <v>659</v>
      </c>
      <c r="I19" s="954">
        <v>45</v>
      </c>
      <c r="J19" s="954">
        <v>560</v>
      </c>
      <c r="K19" s="954">
        <v>201</v>
      </c>
      <c r="L19" s="954">
        <v>77</v>
      </c>
      <c r="M19" s="954">
        <v>57</v>
      </c>
      <c r="N19" s="954">
        <v>18</v>
      </c>
      <c r="O19" s="954">
        <v>28</v>
      </c>
      <c r="P19" s="954">
        <v>28</v>
      </c>
      <c r="Q19" s="954">
        <v>22</v>
      </c>
      <c r="R19" s="954">
        <v>14</v>
      </c>
      <c r="S19" s="954">
        <v>16</v>
      </c>
      <c r="T19" s="222"/>
      <c r="U19" s="222"/>
      <c r="V19" s="222"/>
      <c r="W19" s="222"/>
      <c r="X19" s="222"/>
      <c r="Y19" s="222"/>
      <c r="Z19" s="222"/>
      <c r="AA19" s="222"/>
      <c r="AB19" s="222"/>
      <c r="AC19" s="222"/>
      <c r="AD19" s="222"/>
      <c r="AE19" s="222"/>
      <c r="AF19" s="222"/>
      <c r="AG19" s="222"/>
      <c r="AH19" s="222"/>
      <c r="AI19" s="222"/>
      <c r="AJ19" s="222"/>
      <c r="AK19" s="222"/>
      <c r="AL19" s="222"/>
      <c r="AM19" s="222"/>
      <c r="AN19" s="222"/>
      <c r="AO19" s="222"/>
      <c r="AP19" s="954">
        <v>1727</v>
      </c>
      <c r="AQ19" s="955">
        <v>0.4</v>
      </c>
      <c r="AR19" s="103"/>
      <c r="AS19" s="104"/>
      <c r="AT19" s="1"/>
      <c r="AU19" s="1"/>
      <c r="AV19" s="1"/>
      <c r="BG19" s="947"/>
      <c r="BH19" s="947"/>
      <c r="BI19" s="947"/>
      <c r="BJ19" s="947"/>
      <c r="BK19" s="947"/>
    </row>
    <row r="20" spans="1:63" ht="26.25" customHeight="1">
      <c r="A20" s="407" t="s">
        <v>113</v>
      </c>
      <c r="B20" s="953" t="s">
        <v>2912</v>
      </c>
      <c r="C20" s="954">
        <v>15704</v>
      </c>
      <c r="D20" s="954">
        <v>37210</v>
      </c>
      <c r="E20" s="954">
        <v>73315</v>
      </c>
      <c r="F20" s="954">
        <v>110007</v>
      </c>
      <c r="G20" s="954">
        <v>78989</v>
      </c>
      <c r="H20" s="954">
        <v>38459</v>
      </c>
      <c r="I20" s="954">
        <v>20436</v>
      </c>
      <c r="J20" s="954">
        <v>26323</v>
      </c>
      <c r="K20" s="954">
        <v>28261</v>
      </c>
      <c r="L20" s="954">
        <v>22596</v>
      </c>
      <c r="M20" s="954">
        <v>27902</v>
      </c>
      <c r="N20" s="954">
        <v>38264</v>
      </c>
      <c r="O20" s="954">
        <v>53221</v>
      </c>
      <c r="P20" s="954">
        <v>57095</v>
      </c>
      <c r="Q20" s="954">
        <v>26454</v>
      </c>
      <c r="R20" s="954">
        <v>24078</v>
      </c>
      <c r="S20" s="954">
        <v>24317</v>
      </c>
      <c r="T20" s="954">
        <v>13290</v>
      </c>
      <c r="U20" s="954">
        <v>16054</v>
      </c>
      <c r="V20" s="954">
        <v>17810</v>
      </c>
      <c r="W20" s="954">
        <v>20998</v>
      </c>
      <c r="X20" s="954">
        <v>20732</v>
      </c>
      <c r="Y20" s="954">
        <v>15983</v>
      </c>
      <c r="Z20" s="847">
        <v>11696</v>
      </c>
      <c r="AA20" s="847">
        <v>25887</v>
      </c>
      <c r="AB20" s="847">
        <v>31736</v>
      </c>
      <c r="AC20" s="847">
        <v>45197</v>
      </c>
      <c r="AD20" s="847">
        <v>66193</v>
      </c>
      <c r="AE20" s="847">
        <v>49857</v>
      </c>
      <c r="AF20" s="847">
        <v>40808</v>
      </c>
      <c r="AG20" s="847">
        <v>74473</v>
      </c>
      <c r="AH20" s="847">
        <v>92650</v>
      </c>
      <c r="AI20" s="847">
        <v>99704</v>
      </c>
      <c r="AJ20" s="847">
        <v>110889</v>
      </c>
      <c r="AK20" s="847">
        <v>44385</v>
      </c>
      <c r="AL20" s="847">
        <v>61865</v>
      </c>
      <c r="AM20" s="847">
        <v>66837</v>
      </c>
      <c r="AN20" s="847">
        <v>14939</v>
      </c>
      <c r="AO20" s="847">
        <v>4397</v>
      </c>
      <c r="AP20" s="954">
        <v>1649011</v>
      </c>
      <c r="AQ20" s="955">
        <v>82.8</v>
      </c>
      <c r="AR20" s="103"/>
      <c r="AS20" s="104"/>
      <c r="AT20" s="1"/>
      <c r="AU20" s="1"/>
      <c r="AV20" s="1"/>
      <c r="BG20" s="947"/>
      <c r="BH20" s="947"/>
      <c r="BI20" s="947"/>
      <c r="BJ20" s="947"/>
      <c r="BK20" s="947"/>
    </row>
    <row r="21" spans="1:63" ht="12.75" customHeight="1">
      <c r="A21" s="403"/>
      <c r="B21" s="953" t="s">
        <v>2069</v>
      </c>
      <c r="C21" s="954">
        <v>361</v>
      </c>
      <c r="D21" s="954">
        <v>447</v>
      </c>
      <c r="E21" s="954">
        <v>283</v>
      </c>
      <c r="F21" s="954">
        <v>321</v>
      </c>
      <c r="G21" s="954">
        <v>272</v>
      </c>
      <c r="H21" s="954">
        <v>135</v>
      </c>
      <c r="I21" s="954">
        <v>114</v>
      </c>
      <c r="J21" s="954">
        <v>100</v>
      </c>
      <c r="K21" s="954">
        <v>124</v>
      </c>
      <c r="L21" s="954">
        <v>162</v>
      </c>
      <c r="M21" s="954">
        <v>86</v>
      </c>
      <c r="N21" s="954">
        <v>148</v>
      </c>
      <c r="O21" s="954">
        <v>189</v>
      </c>
      <c r="P21" s="954">
        <v>271</v>
      </c>
      <c r="Q21" s="954">
        <v>297</v>
      </c>
      <c r="R21" s="954">
        <v>1038</v>
      </c>
      <c r="S21" s="954">
        <v>2313</v>
      </c>
      <c r="T21" s="954">
        <v>2870</v>
      </c>
      <c r="U21" s="954">
        <v>5268</v>
      </c>
      <c r="V21" s="954">
        <v>6821</v>
      </c>
      <c r="W21" s="954">
        <v>8228</v>
      </c>
      <c r="X21" s="954">
        <v>9103</v>
      </c>
      <c r="Y21" s="954">
        <v>10869</v>
      </c>
      <c r="Z21" s="847">
        <v>3417</v>
      </c>
      <c r="AA21" s="847">
        <v>8931</v>
      </c>
      <c r="AB21" s="847">
        <v>10211</v>
      </c>
      <c r="AC21" s="847">
        <v>10355</v>
      </c>
      <c r="AD21" s="847">
        <v>10968</v>
      </c>
      <c r="AE21" s="847">
        <v>12971</v>
      </c>
      <c r="AF21" s="847">
        <v>7237</v>
      </c>
      <c r="AG21" s="847">
        <v>15116</v>
      </c>
      <c r="AH21" s="847">
        <v>17734</v>
      </c>
      <c r="AI21" s="847">
        <v>18510</v>
      </c>
      <c r="AJ21" s="847">
        <v>24371</v>
      </c>
      <c r="AK21" s="847">
        <v>10367</v>
      </c>
      <c r="AL21" s="847">
        <v>15941</v>
      </c>
      <c r="AM21" s="847">
        <v>21685</v>
      </c>
      <c r="AN21" s="847">
        <v>10660</v>
      </c>
      <c r="AO21" s="847">
        <v>519</v>
      </c>
      <c r="AP21" s="954">
        <v>248813</v>
      </c>
      <c r="AQ21" s="955">
        <v>12.5</v>
      </c>
      <c r="AR21" s="103"/>
      <c r="AS21" s="104"/>
      <c r="AT21" s="38"/>
      <c r="AU21" s="1"/>
      <c r="AV21" s="1"/>
      <c r="BG21" s="947"/>
      <c r="BH21" s="947"/>
      <c r="BI21" s="947"/>
      <c r="BJ21" s="947"/>
      <c r="BK21" s="947"/>
    </row>
    <row r="22" spans="1:63" ht="12.75" customHeight="1">
      <c r="A22" s="403"/>
      <c r="B22" s="956" t="s">
        <v>2070</v>
      </c>
      <c r="C22" s="954">
        <v>67</v>
      </c>
      <c r="D22" s="954">
        <v>183</v>
      </c>
      <c r="E22" s="954">
        <v>284</v>
      </c>
      <c r="F22" s="954">
        <v>361</v>
      </c>
      <c r="G22" s="954">
        <v>405</v>
      </c>
      <c r="H22" s="954">
        <v>229</v>
      </c>
      <c r="I22" s="954">
        <v>56</v>
      </c>
      <c r="J22" s="954">
        <v>53</v>
      </c>
      <c r="K22" s="954">
        <v>158</v>
      </c>
      <c r="L22" s="954">
        <v>225</v>
      </c>
      <c r="M22" s="954">
        <v>232</v>
      </c>
      <c r="N22" s="954">
        <v>349</v>
      </c>
      <c r="O22" s="954">
        <v>363</v>
      </c>
      <c r="P22" s="954">
        <v>491</v>
      </c>
      <c r="Q22" s="954">
        <v>1018</v>
      </c>
      <c r="R22" s="954">
        <v>3778</v>
      </c>
      <c r="S22" s="954">
        <v>6292</v>
      </c>
      <c r="T22" s="954">
        <v>4923</v>
      </c>
      <c r="U22" s="954">
        <v>6425</v>
      </c>
      <c r="V22" s="954">
        <v>5781</v>
      </c>
      <c r="W22" s="954">
        <v>5532</v>
      </c>
      <c r="X22" s="954">
        <v>6793</v>
      </c>
      <c r="Y22" s="954">
        <v>6191</v>
      </c>
      <c r="Z22" s="847">
        <v>509</v>
      </c>
      <c r="AA22" s="847">
        <v>1365</v>
      </c>
      <c r="AB22" s="847">
        <v>1099</v>
      </c>
      <c r="AC22" s="847">
        <v>994</v>
      </c>
      <c r="AD22" s="847">
        <v>1241</v>
      </c>
      <c r="AE22" s="847">
        <v>971</v>
      </c>
      <c r="AF22" s="847">
        <v>330</v>
      </c>
      <c r="AG22" s="847">
        <v>905</v>
      </c>
      <c r="AH22" s="847">
        <v>917</v>
      </c>
      <c r="AI22" s="847">
        <v>767</v>
      </c>
      <c r="AJ22" s="847">
        <v>1008</v>
      </c>
      <c r="AK22" s="847">
        <v>553</v>
      </c>
      <c r="AL22" s="847">
        <v>742</v>
      </c>
      <c r="AM22" s="847">
        <v>623</v>
      </c>
      <c r="AN22" s="847">
        <v>388</v>
      </c>
      <c r="AO22" s="847">
        <v>134</v>
      </c>
      <c r="AP22" s="954">
        <v>62735</v>
      </c>
      <c r="AQ22" s="955">
        <v>3.1</v>
      </c>
      <c r="AR22" s="103"/>
      <c r="AS22" s="104"/>
      <c r="AT22" s="1"/>
      <c r="AU22" s="1"/>
      <c r="AV22" s="1"/>
      <c r="BG22" s="947"/>
      <c r="BH22" s="947"/>
      <c r="BI22" s="947"/>
      <c r="BJ22" s="947"/>
      <c r="BK22" s="947"/>
    </row>
    <row r="23" spans="1:63" ht="15.5">
      <c r="A23" s="403"/>
      <c r="B23" s="956" t="s">
        <v>2913</v>
      </c>
      <c r="C23" s="954">
        <v>122</v>
      </c>
      <c r="D23" s="954">
        <v>109</v>
      </c>
      <c r="E23" s="954">
        <v>111</v>
      </c>
      <c r="F23" s="954">
        <v>105</v>
      </c>
      <c r="G23" s="954">
        <v>169</v>
      </c>
      <c r="H23" s="954">
        <v>60</v>
      </c>
      <c r="I23" s="954">
        <v>3</v>
      </c>
      <c r="J23" s="954">
        <v>18</v>
      </c>
      <c r="K23" s="954">
        <v>55</v>
      </c>
      <c r="L23" s="954">
        <v>68</v>
      </c>
      <c r="M23" s="954">
        <v>76</v>
      </c>
      <c r="N23" s="954">
        <v>46</v>
      </c>
      <c r="O23" s="954">
        <v>69</v>
      </c>
      <c r="P23" s="954">
        <v>100</v>
      </c>
      <c r="Q23" s="954">
        <v>139</v>
      </c>
      <c r="R23" s="954">
        <v>460</v>
      </c>
      <c r="S23" s="954">
        <v>704</v>
      </c>
      <c r="T23" s="954">
        <v>533</v>
      </c>
      <c r="U23" s="954">
        <v>1109</v>
      </c>
      <c r="V23" s="954">
        <v>1278</v>
      </c>
      <c r="W23" s="954">
        <v>1080</v>
      </c>
      <c r="X23" s="954">
        <v>1255</v>
      </c>
      <c r="Y23" s="954">
        <v>1470</v>
      </c>
      <c r="Z23" s="847">
        <v>217</v>
      </c>
      <c r="AA23" s="847">
        <v>595</v>
      </c>
      <c r="AB23" s="847">
        <v>455</v>
      </c>
      <c r="AC23" s="847">
        <v>880</v>
      </c>
      <c r="AD23" s="847">
        <v>524</v>
      </c>
      <c r="AE23" s="847">
        <v>716</v>
      </c>
      <c r="AF23" s="847">
        <v>193</v>
      </c>
      <c r="AG23" s="847">
        <v>653</v>
      </c>
      <c r="AH23" s="847">
        <v>793</v>
      </c>
      <c r="AI23" s="847">
        <v>908</v>
      </c>
      <c r="AJ23" s="847">
        <v>904</v>
      </c>
      <c r="AK23" s="847">
        <v>550</v>
      </c>
      <c r="AL23" s="847">
        <v>736</v>
      </c>
      <c r="AM23" s="847">
        <v>939</v>
      </c>
      <c r="AN23" s="847">
        <v>191</v>
      </c>
      <c r="AO23" s="847">
        <v>95</v>
      </c>
      <c r="AP23" s="954">
        <v>18488</v>
      </c>
      <c r="AQ23" s="955">
        <v>0.9</v>
      </c>
      <c r="AR23" s="103"/>
      <c r="AS23" s="104"/>
      <c r="AT23" s="1"/>
      <c r="AU23" s="1"/>
      <c r="AV23" s="1"/>
      <c r="BG23" s="947"/>
      <c r="BH23" s="947"/>
      <c r="BI23" s="947"/>
      <c r="BJ23" s="947"/>
      <c r="BK23" s="947"/>
    </row>
    <row r="24" spans="1:63" ht="13.15" customHeight="1">
      <c r="A24" s="403"/>
      <c r="B24" s="957" t="s">
        <v>2071</v>
      </c>
      <c r="C24" s="954">
        <v>1</v>
      </c>
      <c r="D24" s="954">
        <v>26</v>
      </c>
      <c r="E24" s="954">
        <v>34</v>
      </c>
      <c r="F24" s="954">
        <v>24</v>
      </c>
      <c r="G24" s="954">
        <v>26</v>
      </c>
      <c r="H24" s="954">
        <v>19</v>
      </c>
      <c r="I24" s="954">
        <v>11</v>
      </c>
      <c r="J24" s="954">
        <v>31</v>
      </c>
      <c r="K24" s="954">
        <v>21</v>
      </c>
      <c r="L24" s="954">
        <v>26</v>
      </c>
      <c r="M24" s="954">
        <v>27</v>
      </c>
      <c r="N24" s="954">
        <v>30</v>
      </c>
      <c r="O24" s="954">
        <v>32</v>
      </c>
      <c r="P24" s="954">
        <v>51</v>
      </c>
      <c r="Q24" s="954">
        <v>61</v>
      </c>
      <c r="R24" s="954">
        <v>69</v>
      </c>
      <c r="S24" s="954">
        <v>114</v>
      </c>
      <c r="T24" s="954">
        <v>134</v>
      </c>
      <c r="U24" s="954">
        <v>289</v>
      </c>
      <c r="V24" s="954">
        <v>259</v>
      </c>
      <c r="W24" s="954">
        <v>288</v>
      </c>
      <c r="X24" s="954">
        <v>374</v>
      </c>
      <c r="Y24" s="954">
        <v>480</v>
      </c>
      <c r="Z24" s="847">
        <v>220</v>
      </c>
      <c r="AA24" s="847">
        <v>459</v>
      </c>
      <c r="AB24" s="847">
        <v>408</v>
      </c>
      <c r="AC24" s="847">
        <v>372</v>
      </c>
      <c r="AD24" s="847">
        <v>398</v>
      </c>
      <c r="AE24" s="847">
        <v>299</v>
      </c>
      <c r="AF24" s="847">
        <v>77</v>
      </c>
      <c r="AG24" s="847">
        <v>320</v>
      </c>
      <c r="AH24" s="847">
        <v>321</v>
      </c>
      <c r="AI24" s="847">
        <v>341</v>
      </c>
      <c r="AJ24" s="847">
        <v>504</v>
      </c>
      <c r="AK24" s="847">
        <v>283</v>
      </c>
      <c r="AL24" s="847">
        <v>378</v>
      </c>
      <c r="AM24" s="847">
        <v>410</v>
      </c>
      <c r="AN24" s="847">
        <v>199</v>
      </c>
      <c r="AO24" s="847">
        <v>66</v>
      </c>
      <c r="AP24" s="954">
        <v>7482</v>
      </c>
      <c r="AQ24" s="955">
        <v>0.4</v>
      </c>
      <c r="AR24" s="103"/>
      <c r="AS24" s="104"/>
      <c r="AT24" s="1"/>
      <c r="AU24" s="1"/>
      <c r="AV24" s="1"/>
      <c r="BG24" s="947"/>
      <c r="BH24" s="947"/>
      <c r="BI24" s="947"/>
      <c r="BJ24" s="947"/>
      <c r="BK24" s="947"/>
    </row>
    <row r="25" spans="1:63" ht="12.5" customHeight="1">
      <c r="A25" s="403"/>
      <c r="B25" s="957" t="s">
        <v>2072</v>
      </c>
      <c r="C25" s="954">
        <v>0</v>
      </c>
      <c r="D25" s="954">
        <v>0</v>
      </c>
      <c r="E25" s="954">
        <v>0</v>
      </c>
      <c r="F25" s="954">
        <v>0</v>
      </c>
      <c r="G25" s="954">
        <v>7</v>
      </c>
      <c r="H25" s="954">
        <v>1</v>
      </c>
      <c r="I25" s="954">
        <v>0</v>
      </c>
      <c r="J25" s="954">
        <v>0</v>
      </c>
      <c r="K25" s="954">
        <v>8</v>
      </c>
      <c r="L25" s="954">
        <v>1</v>
      </c>
      <c r="M25" s="954">
        <v>9</v>
      </c>
      <c r="N25" s="954">
        <v>5</v>
      </c>
      <c r="O25" s="954">
        <v>5</v>
      </c>
      <c r="P25" s="954">
        <v>16</v>
      </c>
      <c r="Q25" s="954">
        <v>10</v>
      </c>
      <c r="R25" s="954">
        <v>21</v>
      </c>
      <c r="S25" s="954">
        <v>31</v>
      </c>
      <c r="T25" s="958">
        <v>0</v>
      </c>
      <c r="U25" s="958">
        <v>0</v>
      </c>
      <c r="V25" s="958">
        <v>0</v>
      </c>
      <c r="W25" s="958">
        <v>0</v>
      </c>
      <c r="X25" s="958">
        <v>0</v>
      </c>
      <c r="Y25" s="958">
        <v>0</v>
      </c>
      <c r="Z25" s="847">
        <v>0</v>
      </c>
      <c r="AA25" s="847">
        <v>0</v>
      </c>
      <c r="AB25" s="847">
        <v>0</v>
      </c>
      <c r="AC25" s="847">
        <v>0</v>
      </c>
      <c r="AD25" s="847">
        <v>0</v>
      </c>
      <c r="AE25" s="847">
        <v>0</v>
      </c>
      <c r="AF25" s="847">
        <v>0</v>
      </c>
      <c r="AG25" s="847">
        <v>0</v>
      </c>
      <c r="AH25" s="847">
        <v>0</v>
      </c>
      <c r="AI25" s="847">
        <v>0</v>
      </c>
      <c r="AJ25" s="847">
        <v>0</v>
      </c>
      <c r="AK25" s="847">
        <v>0</v>
      </c>
      <c r="AL25" s="847">
        <v>0</v>
      </c>
      <c r="AM25" s="847">
        <v>0</v>
      </c>
      <c r="AN25" s="847">
        <v>0</v>
      </c>
      <c r="AO25" s="847">
        <v>0</v>
      </c>
      <c r="AP25" s="954">
        <v>114</v>
      </c>
      <c r="AQ25" s="955">
        <v>0</v>
      </c>
      <c r="AR25" s="38"/>
      <c r="AS25" s="104"/>
      <c r="AT25" s="1"/>
      <c r="AU25" s="1"/>
      <c r="AV25" s="1"/>
      <c r="BG25" s="947"/>
      <c r="BH25" s="947"/>
      <c r="BI25" s="947"/>
      <c r="BJ25" s="947"/>
      <c r="BK25" s="947"/>
    </row>
    <row r="26" spans="1:63" ht="12.5" customHeight="1">
      <c r="A26" s="407"/>
      <c r="B26" s="957" t="s">
        <v>3509</v>
      </c>
      <c r="C26" s="954"/>
      <c r="D26" s="954"/>
      <c r="E26" s="954"/>
      <c r="F26" s="954"/>
      <c r="G26" s="954"/>
      <c r="H26" s="954"/>
      <c r="I26" s="954"/>
      <c r="J26" s="954"/>
      <c r="K26" s="954"/>
      <c r="L26" s="954"/>
      <c r="M26" s="954"/>
      <c r="N26" s="954"/>
      <c r="O26" s="954"/>
      <c r="P26" s="954"/>
      <c r="Q26" s="954"/>
      <c r="R26" s="954"/>
      <c r="S26" s="954"/>
      <c r="T26" s="958"/>
      <c r="U26" s="958"/>
      <c r="V26" s="958"/>
      <c r="W26" s="958"/>
      <c r="X26" s="958"/>
      <c r="Y26" s="958"/>
      <c r="Z26" s="847"/>
      <c r="AA26" s="847"/>
      <c r="AB26" s="847"/>
      <c r="AC26" s="847"/>
      <c r="AD26" s="847"/>
      <c r="AE26" s="847"/>
      <c r="AF26" s="847"/>
      <c r="AG26" s="847"/>
      <c r="AH26" s="847"/>
      <c r="AI26" s="847"/>
      <c r="AJ26" s="847"/>
      <c r="AK26" s="847"/>
      <c r="AL26" s="847"/>
      <c r="AM26" s="847"/>
      <c r="AN26" s="847">
        <v>342</v>
      </c>
      <c r="AO26" s="847">
        <v>5649</v>
      </c>
      <c r="AP26" s="954">
        <v>5991</v>
      </c>
      <c r="AQ26" s="955">
        <v>0.3</v>
      </c>
      <c r="AR26" s="38"/>
      <c r="AS26" s="104"/>
      <c r="AT26" s="1"/>
      <c r="AU26" s="1"/>
      <c r="AV26" s="1"/>
      <c r="BG26" s="947"/>
      <c r="BH26" s="947"/>
      <c r="BI26" s="947"/>
      <c r="BJ26" s="947"/>
      <c r="BK26" s="947"/>
    </row>
    <row r="27" spans="1:63" ht="25.9" customHeight="1">
      <c r="A27" s="407" t="s">
        <v>56</v>
      </c>
      <c r="B27" s="953" t="s">
        <v>2912</v>
      </c>
      <c r="C27" s="954">
        <v>52684</v>
      </c>
      <c r="D27" s="954">
        <v>90142</v>
      </c>
      <c r="E27" s="954">
        <v>141478</v>
      </c>
      <c r="F27" s="954">
        <v>202084</v>
      </c>
      <c r="G27" s="954">
        <v>220131</v>
      </c>
      <c r="H27" s="954">
        <v>153738</v>
      </c>
      <c r="I27" s="954">
        <v>143208</v>
      </c>
      <c r="J27" s="954">
        <v>146914</v>
      </c>
      <c r="K27" s="954">
        <v>122190</v>
      </c>
      <c r="L27" s="954">
        <v>79583</v>
      </c>
      <c r="M27" s="954">
        <v>76572</v>
      </c>
      <c r="N27" s="954">
        <v>77744</v>
      </c>
      <c r="O27" s="954">
        <v>99002</v>
      </c>
      <c r="P27" s="954">
        <v>99194</v>
      </c>
      <c r="Q27" s="954">
        <v>60718</v>
      </c>
      <c r="R27" s="954">
        <v>49686</v>
      </c>
      <c r="S27" s="954">
        <v>51926</v>
      </c>
      <c r="T27" s="954">
        <v>22926</v>
      </c>
      <c r="U27" s="954">
        <v>31000</v>
      </c>
      <c r="V27" s="954">
        <v>34289</v>
      </c>
      <c r="W27" s="954">
        <v>40104</v>
      </c>
      <c r="X27" s="954">
        <v>43777</v>
      </c>
      <c r="Y27" s="954">
        <v>42104</v>
      </c>
      <c r="Z27" s="847">
        <v>11696</v>
      </c>
      <c r="AA27" s="847">
        <v>25887</v>
      </c>
      <c r="AB27" s="847">
        <v>31736</v>
      </c>
      <c r="AC27" s="847">
        <v>45197</v>
      </c>
      <c r="AD27" s="847">
        <v>66193</v>
      </c>
      <c r="AE27" s="847">
        <v>49857</v>
      </c>
      <c r="AF27" s="847">
        <v>40808</v>
      </c>
      <c r="AG27" s="847">
        <v>74473</v>
      </c>
      <c r="AH27" s="847">
        <v>92650</v>
      </c>
      <c r="AI27" s="847">
        <v>99704</v>
      </c>
      <c r="AJ27" s="847">
        <v>110889</v>
      </c>
      <c r="AK27" s="847">
        <v>44385</v>
      </c>
      <c r="AL27" s="847">
        <v>61865</v>
      </c>
      <c r="AM27" s="847">
        <v>66837</v>
      </c>
      <c r="AN27" s="847">
        <v>14939</v>
      </c>
      <c r="AO27" s="847">
        <v>4397</v>
      </c>
      <c r="AP27" s="954">
        <v>2922707</v>
      </c>
      <c r="AQ27" s="955">
        <v>83.3</v>
      </c>
      <c r="AR27" s="165"/>
      <c r="AS27" s="104"/>
      <c r="AT27" s="1"/>
      <c r="AU27" s="1"/>
      <c r="AV27" s="1"/>
      <c r="BG27" s="947"/>
      <c r="BH27" s="947"/>
      <c r="BI27" s="947"/>
      <c r="BJ27" s="947"/>
      <c r="BK27" s="947"/>
    </row>
    <row r="28" spans="1:63" ht="12.75" customHeight="1">
      <c r="A28" s="407"/>
      <c r="B28" s="953" t="s">
        <v>2069</v>
      </c>
      <c r="C28" s="954">
        <v>1158</v>
      </c>
      <c r="D28" s="954">
        <v>3542</v>
      </c>
      <c r="E28" s="954">
        <v>8254</v>
      </c>
      <c r="F28" s="954">
        <v>13539</v>
      </c>
      <c r="G28" s="954">
        <v>22579</v>
      </c>
      <c r="H28" s="954">
        <v>10159</v>
      </c>
      <c r="I28" s="954">
        <v>11545</v>
      </c>
      <c r="J28" s="954">
        <v>12438</v>
      </c>
      <c r="K28" s="954">
        <v>8347</v>
      </c>
      <c r="L28" s="954">
        <v>6045</v>
      </c>
      <c r="M28" s="954">
        <v>4791</v>
      </c>
      <c r="N28" s="954">
        <v>6078</v>
      </c>
      <c r="O28" s="954">
        <v>4122</v>
      </c>
      <c r="P28" s="954">
        <v>5458</v>
      </c>
      <c r="Q28" s="954">
        <v>4513</v>
      </c>
      <c r="R28" s="954">
        <v>4893</v>
      </c>
      <c r="S28" s="954">
        <v>6819</v>
      </c>
      <c r="T28" s="954">
        <v>3260</v>
      </c>
      <c r="U28" s="954">
        <v>6157</v>
      </c>
      <c r="V28" s="954">
        <v>7414</v>
      </c>
      <c r="W28" s="954">
        <v>9313</v>
      </c>
      <c r="X28" s="954">
        <v>10680</v>
      </c>
      <c r="Y28" s="954">
        <v>14705</v>
      </c>
      <c r="Z28" s="847">
        <v>3417</v>
      </c>
      <c r="AA28" s="847">
        <v>8931</v>
      </c>
      <c r="AB28" s="847">
        <v>10211</v>
      </c>
      <c r="AC28" s="847">
        <v>10355</v>
      </c>
      <c r="AD28" s="847">
        <v>10968</v>
      </c>
      <c r="AE28" s="847">
        <v>12971</v>
      </c>
      <c r="AF28" s="847">
        <v>7237</v>
      </c>
      <c r="AG28" s="847">
        <v>15116</v>
      </c>
      <c r="AH28" s="847">
        <v>17734</v>
      </c>
      <c r="AI28" s="847">
        <v>18510</v>
      </c>
      <c r="AJ28" s="847">
        <v>24371</v>
      </c>
      <c r="AK28" s="847">
        <v>10367</v>
      </c>
      <c r="AL28" s="847">
        <v>15941</v>
      </c>
      <c r="AM28" s="847">
        <v>21685</v>
      </c>
      <c r="AN28" s="847">
        <v>10660</v>
      </c>
      <c r="AO28" s="847">
        <v>519</v>
      </c>
      <c r="AP28" s="954">
        <v>384802</v>
      </c>
      <c r="AQ28" s="955">
        <v>11</v>
      </c>
      <c r="AR28" s="38"/>
      <c r="AS28" s="104"/>
      <c r="AT28" s="1"/>
      <c r="AU28" s="1"/>
      <c r="AV28" s="1"/>
      <c r="BG28" s="947"/>
      <c r="BH28" s="947"/>
      <c r="BI28" s="947"/>
      <c r="BJ28" s="947"/>
      <c r="BK28" s="947"/>
    </row>
    <row r="29" spans="1:63" ht="13.15" customHeight="1">
      <c r="A29" s="407"/>
      <c r="B29" s="956" t="s">
        <v>2070</v>
      </c>
      <c r="C29" s="954">
        <v>189</v>
      </c>
      <c r="D29" s="954">
        <v>433</v>
      </c>
      <c r="E29" s="954">
        <v>768</v>
      </c>
      <c r="F29" s="954">
        <v>1485</v>
      </c>
      <c r="G29" s="954">
        <v>1952</v>
      </c>
      <c r="H29" s="954">
        <v>2492</v>
      </c>
      <c r="I29" s="954">
        <v>3792</v>
      </c>
      <c r="J29" s="954">
        <v>5509</v>
      </c>
      <c r="K29" s="954">
        <v>4283</v>
      </c>
      <c r="L29" s="954">
        <v>3233</v>
      </c>
      <c r="M29" s="954">
        <v>3039</v>
      </c>
      <c r="N29" s="954">
        <v>2471</v>
      </c>
      <c r="O29" s="954">
        <v>3036</v>
      </c>
      <c r="P29" s="954">
        <v>3084</v>
      </c>
      <c r="Q29" s="954">
        <v>3556</v>
      </c>
      <c r="R29" s="954">
        <v>5734</v>
      </c>
      <c r="S29" s="954">
        <v>8376</v>
      </c>
      <c r="T29" s="954">
        <v>5067</v>
      </c>
      <c r="U29" s="954">
        <v>6647</v>
      </c>
      <c r="V29" s="954">
        <v>5908</v>
      </c>
      <c r="W29" s="954">
        <v>5773</v>
      </c>
      <c r="X29" s="954">
        <v>7067</v>
      </c>
      <c r="Y29" s="954">
        <v>6593</v>
      </c>
      <c r="Z29" s="847">
        <v>509</v>
      </c>
      <c r="AA29" s="847">
        <v>1365</v>
      </c>
      <c r="AB29" s="847">
        <v>1099</v>
      </c>
      <c r="AC29" s="847">
        <v>994</v>
      </c>
      <c r="AD29" s="847">
        <v>1241</v>
      </c>
      <c r="AE29" s="847">
        <v>971</v>
      </c>
      <c r="AF29" s="847">
        <v>330</v>
      </c>
      <c r="AG29" s="847">
        <v>905</v>
      </c>
      <c r="AH29" s="847">
        <v>917</v>
      </c>
      <c r="AI29" s="847">
        <v>767</v>
      </c>
      <c r="AJ29" s="847">
        <v>1008</v>
      </c>
      <c r="AK29" s="847">
        <v>553</v>
      </c>
      <c r="AL29" s="847">
        <v>742</v>
      </c>
      <c r="AM29" s="847">
        <v>623</v>
      </c>
      <c r="AN29" s="847">
        <v>388</v>
      </c>
      <c r="AO29" s="847">
        <v>134</v>
      </c>
      <c r="AP29" s="954">
        <v>103033</v>
      </c>
      <c r="AQ29" s="955">
        <v>2.9</v>
      </c>
      <c r="AR29" s="38"/>
      <c r="AS29" s="104"/>
      <c r="AT29" s="1"/>
      <c r="AU29" s="1"/>
      <c r="AV29" s="1"/>
      <c r="BG29" s="947"/>
      <c r="BH29" s="947"/>
      <c r="BI29" s="947"/>
      <c r="BJ29" s="947"/>
      <c r="BK29" s="947"/>
    </row>
    <row r="30" spans="1:63" ht="15.5">
      <c r="A30" s="407"/>
      <c r="B30" s="956" t="s">
        <v>2913</v>
      </c>
      <c r="C30" s="954">
        <v>209</v>
      </c>
      <c r="D30" s="954">
        <v>393</v>
      </c>
      <c r="E30" s="954">
        <v>667</v>
      </c>
      <c r="F30" s="954">
        <v>1145</v>
      </c>
      <c r="G30" s="954">
        <v>2449</v>
      </c>
      <c r="H30" s="954">
        <v>1622</v>
      </c>
      <c r="I30" s="954">
        <v>2930</v>
      </c>
      <c r="J30" s="954">
        <v>3472</v>
      </c>
      <c r="K30" s="954">
        <v>2676</v>
      </c>
      <c r="L30" s="954">
        <v>2161</v>
      </c>
      <c r="M30" s="954">
        <v>4682</v>
      </c>
      <c r="N30" s="954">
        <v>3881</v>
      </c>
      <c r="O30" s="954">
        <v>3068</v>
      </c>
      <c r="P30" s="954">
        <v>3150</v>
      </c>
      <c r="Q30" s="954">
        <v>2993</v>
      </c>
      <c r="R30" s="954">
        <v>4032</v>
      </c>
      <c r="S30" s="954">
        <v>2699</v>
      </c>
      <c r="T30" s="954">
        <v>1195</v>
      </c>
      <c r="U30" s="954">
        <v>2632</v>
      </c>
      <c r="V30" s="954">
        <v>2994</v>
      </c>
      <c r="W30" s="954">
        <v>2144</v>
      </c>
      <c r="X30" s="954">
        <v>3516</v>
      </c>
      <c r="Y30" s="954">
        <v>6878</v>
      </c>
      <c r="Z30" s="847">
        <v>217</v>
      </c>
      <c r="AA30" s="847">
        <v>595</v>
      </c>
      <c r="AB30" s="847">
        <v>455</v>
      </c>
      <c r="AC30" s="847">
        <v>880</v>
      </c>
      <c r="AD30" s="847">
        <v>524</v>
      </c>
      <c r="AE30" s="847">
        <v>716</v>
      </c>
      <c r="AF30" s="847">
        <v>193</v>
      </c>
      <c r="AG30" s="847">
        <v>653</v>
      </c>
      <c r="AH30" s="847">
        <v>793</v>
      </c>
      <c r="AI30" s="847">
        <v>908</v>
      </c>
      <c r="AJ30" s="847">
        <v>904</v>
      </c>
      <c r="AK30" s="847">
        <v>550</v>
      </c>
      <c r="AL30" s="847">
        <v>736</v>
      </c>
      <c r="AM30" s="847">
        <v>939</v>
      </c>
      <c r="AN30" s="847">
        <v>191</v>
      </c>
      <c r="AO30" s="847">
        <v>95</v>
      </c>
      <c r="AP30" s="954">
        <v>70937</v>
      </c>
      <c r="AQ30" s="955">
        <v>2</v>
      </c>
      <c r="AR30" s="38"/>
      <c r="AS30" s="104"/>
      <c r="AT30" s="1"/>
      <c r="AU30" s="1"/>
      <c r="AV30" s="1"/>
      <c r="BG30" s="947"/>
      <c r="BH30" s="947"/>
      <c r="BI30" s="947"/>
      <c r="BJ30" s="947"/>
      <c r="BK30" s="947"/>
    </row>
    <row r="31" spans="1:63" ht="12" customHeight="1">
      <c r="A31" s="407"/>
      <c r="B31" s="957" t="s">
        <v>2071</v>
      </c>
      <c r="C31" s="954">
        <v>29</v>
      </c>
      <c r="D31" s="954">
        <v>115</v>
      </c>
      <c r="E31" s="954">
        <v>361</v>
      </c>
      <c r="F31" s="954">
        <v>646</v>
      </c>
      <c r="G31" s="954">
        <v>900</v>
      </c>
      <c r="H31" s="954">
        <v>682</v>
      </c>
      <c r="I31" s="954">
        <v>803</v>
      </c>
      <c r="J31" s="954">
        <v>1161</v>
      </c>
      <c r="K31" s="954">
        <v>727</v>
      </c>
      <c r="L31" s="954">
        <v>472</v>
      </c>
      <c r="M31" s="954">
        <v>426</v>
      </c>
      <c r="N31" s="954">
        <v>406</v>
      </c>
      <c r="O31" s="954">
        <v>527</v>
      </c>
      <c r="P31" s="954">
        <v>663</v>
      </c>
      <c r="Q31" s="954">
        <v>562</v>
      </c>
      <c r="R31" s="954">
        <v>447</v>
      </c>
      <c r="S31" s="954">
        <v>479</v>
      </c>
      <c r="T31" s="954">
        <v>347</v>
      </c>
      <c r="U31" s="954">
        <v>561</v>
      </c>
      <c r="V31" s="954">
        <v>558</v>
      </c>
      <c r="W31" s="954">
        <v>736</v>
      </c>
      <c r="X31" s="954">
        <v>936</v>
      </c>
      <c r="Y31" s="954">
        <v>1328</v>
      </c>
      <c r="Z31" s="847">
        <v>220</v>
      </c>
      <c r="AA31" s="847">
        <v>459</v>
      </c>
      <c r="AB31" s="847">
        <v>408</v>
      </c>
      <c r="AC31" s="847">
        <v>372</v>
      </c>
      <c r="AD31" s="847">
        <v>398</v>
      </c>
      <c r="AE31" s="847">
        <v>299</v>
      </c>
      <c r="AF31" s="847">
        <v>77</v>
      </c>
      <c r="AG31" s="847">
        <v>320</v>
      </c>
      <c r="AH31" s="847">
        <v>321</v>
      </c>
      <c r="AI31" s="847">
        <v>341</v>
      </c>
      <c r="AJ31" s="847">
        <v>504</v>
      </c>
      <c r="AK31" s="847">
        <v>283</v>
      </c>
      <c r="AL31" s="847">
        <v>378</v>
      </c>
      <c r="AM31" s="847">
        <v>410</v>
      </c>
      <c r="AN31" s="847">
        <v>199</v>
      </c>
      <c r="AO31" s="847">
        <v>66</v>
      </c>
      <c r="AP31" s="954">
        <v>18927</v>
      </c>
      <c r="AQ31" s="955">
        <v>0.5</v>
      </c>
      <c r="AR31" s="38"/>
      <c r="AS31" s="104"/>
      <c r="AT31" s="1"/>
      <c r="AU31" s="1"/>
      <c r="AV31" s="1"/>
      <c r="BG31" s="947"/>
      <c r="BH31" s="947"/>
      <c r="BI31" s="947"/>
      <c r="BJ31" s="947"/>
      <c r="BK31" s="947"/>
    </row>
    <row r="32" spans="1:63" ht="12.75" customHeight="1">
      <c r="A32" s="407"/>
      <c r="B32" s="957" t="s">
        <v>2072</v>
      </c>
      <c r="C32" s="954">
        <v>0</v>
      </c>
      <c r="D32" s="954">
        <v>0</v>
      </c>
      <c r="E32" s="954">
        <v>2</v>
      </c>
      <c r="F32" s="954">
        <v>447</v>
      </c>
      <c r="G32" s="954">
        <v>434</v>
      </c>
      <c r="H32" s="954">
        <v>709</v>
      </c>
      <c r="I32" s="954">
        <v>56</v>
      </c>
      <c r="J32" s="954">
        <v>634</v>
      </c>
      <c r="K32" s="954">
        <v>222</v>
      </c>
      <c r="L32" s="954">
        <v>207</v>
      </c>
      <c r="M32" s="954">
        <v>205</v>
      </c>
      <c r="N32" s="954">
        <v>117</v>
      </c>
      <c r="O32" s="954">
        <v>153</v>
      </c>
      <c r="P32" s="954">
        <v>150</v>
      </c>
      <c r="Q32" s="954">
        <v>144</v>
      </c>
      <c r="R32" s="954">
        <v>122</v>
      </c>
      <c r="S32" s="954">
        <v>165</v>
      </c>
      <c r="T32" s="958">
        <v>0</v>
      </c>
      <c r="U32" s="958">
        <v>0</v>
      </c>
      <c r="V32" s="958">
        <v>0</v>
      </c>
      <c r="W32" s="958">
        <v>0</v>
      </c>
      <c r="X32" s="958">
        <v>0</v>
      </c>
      <c r="Y32" s="958">
        <v>0</v>
      </c>
      <c r="Z32" s="847">
        <v>0</v>
      </c>
      <c r="AA32" s="847">
        <v>0</v>
      </c>
      <c r="AB32" s="847">
        <v>0</v>
      </c>
      <c r="AC32" s="847">
        <v>0</v>
      </c>
      <c r="AD32" s="847">
        <v>0</v>
      </c>
      <c r="AE32" s="847">
        <v>0</v>
      </c>
      <c r="AF32" s="847">
        <v>0</v>
      </c>
      <c r="AG32" s="847">
        <v>0</v>
      </c>
      <c r="AH32" s="847">
        <v>0</v>
      </c>
      <c r="AI32" s="847">
        <v>0</v>
      </c>
      <c r="AJ32" s="847">
        <v>0</v>
      </c>
      <c r="AK32" s="847">
        <v>0</v>
      </c>
      <c r="AL32" s="847">
        <v>0</v>
      </c>
      <c r="AM32" s="847">
        <v>0</v>
      </c>
      <c r="AN32" s="847">
        <v>0</v>
      </c>
      <c r="AO32" s="847">
        <v>0</v>
      </c>
      <c r="AP32" s="954">
        <v>3767</v>
      </c>
      <c r="AQ32" s="955">
        <v>0.1</v>
      </c>
      <c r="AR32" s="38"/>
      <c r="AS32" s="1"/>
      <c r="BG32" s="947"/>
      <c r="BH32" s="947"/>
    </row>
    <row r="33" spans="1:60" ht="12.75" customHeight="1">
      <c r="A33" s="407"/>
      <c r="B33" s="957" t="s">
        <v>3509</v>
      </c>
      <c r="C33" s="954"/>
      <c r="D33" s="954"/>
      <c r="E33" s="954"/>
      <c r="F33" s="954"/>
      <c r="G33" s="954"/>
      <c r="H33" s="954"/>
      <c r="I33" s="954"/>
      <c r="J33" s="954"/>
      <c r="K33" s="954"/>
      <c r="L33" s="954"/>
      <c r="M33" s="954"/>
      <c r="N33" s="954"/>
      <c r="O33" s="954"/>
      <c r="P33" s="954"/>
      <c r="Q33" s="954"/>
      <c r="R33" s="954"/>
      <c r="S33" s="954"/>
      <c r="T33" s="958"/>
      <c r="U33" s="958"/>
      <c r="V33" s="958"/>
      <c r="W33" s="958"/>
      <c r="X33" s="958"/>
      <c r="Y33" s="958"/>
      <c r="Z33" s="847"/>
      <c r="AA33" s="847"/>
      <c r="AB33" s="847"/>
      <c r="AC33" s="847"/>
      <c r="AD33" s="847"/>
      <c r="AE33" s="847"/>
      <c r="AF33" s="847"/>
      <c r="AG33" s="847"/>
      <c r="AH33" s="847"/>
      <c r="AI33" s="847"/>
      <c r="AJ33" s="847"/>
      <c r="AK33" s="847"/>
      <c r="AL33" s="847"/>
      <c r="AM33" s="847"/>
      <c r="AN33" s="847">
        <v>342</v>
      </c>
      <c r="AO33" s="847">
        <v>5649</v>
      </c>
      <c r="AP33" s="954">
        <v>5991</v>
      </c>
      <c r="AQ33" s="955">
        <v>0.2</v>
      </c>
      <c r="AR33" s="38"/>
      <c r="AS33" s="1"/>
      <c r="BG33" s="947"/>
      <c r="BH33" s="947"/>
    </row>
    <row r="34" spans="1:60" ht="46.5">
      <c r="A34" s="426" t="s">
        <v>2916</v>
      </c>
      <c r="B34" s="410"/>
      <c r="C34" s="411">
        <v>54269</v>
      </c>
      <c r="D34" s="411">
        <v>94625</v>
      </c>
      <c r="E34" s="411">
        <v>151530</v>
      </c>
      <c r="F34" s="411">
        <v>219346</v>
      </c>
      <c r="G34" s="411">
        <v>248445</v>
      </c>
      <c r="H34" s="411">
        <v>169402</v>
      </c>
      <c r="I34" s="411">
        <v>162334</v>
      </c>
      <c r="J34" s="411">
        <v>170128</v>
      </c>
      <c r="K34" s="411">
        <v>138445</v>
      </c>
      <c r="L34" s="411">
        <v>91701</v>
      </c>
      <c r="M34" s="411">
        <v>89715</v>
      </c>
      <c r="N34" s="411">
        <v>90697</v>
      </c>
      <c r="O34" s="411">
        <v>109908</v>
      </c>
      <c r="P34" s="411">
        <v>111699</v>
      </c>
      <c r="Q34" s="411">
        <v>72486</v>
      </c>
      <c r="R34" s="411">
        <v>64914</v>
      </c>
      <c r="S34" s="411">
        <v>70464</v>
      </c>
      <c r="T34" s="411">
        <v>32795</v>
      </c>
      <c r="U34" s="411">
        <v>46997</v>
      </c>
      <c r="V34" s="411">
        <v>51163</v>
      </c>
      <c r="W34" s="411">
        <v>58070</v>
      </c>
      <c r="X34" s="411">
        <v>65976</v>
      </c>
      <c r="Y34" s="411">
        <v>71608</v>
      </c>
      <c r="Z34" s="411">
        <v>16059</v>
      </c>
      <c r="AA34" s="411">
        <v>37237</v>
      </c>
      <c r="AB34" s="411">
        <v>43909</v>
      </c>
      <c r="AC34" s="411">
        <v>57798</v>
      </c>
      <c r="AD34" s="411">
        <v>79324</v>
      </c>
      <c r="AE34" s="411">
        <v>64814</v>
      </c>
      <c r="AF34" s="411">
        <v>48645</v>
      </c>
      <c r="AG34" s="411">
        <v>91467</v>
      </c>
      <c r="AH34" s="411">
        <v>112415</v>
      </c>
      <c r="AI34" s="411">
        <v>120230</v>
      </c>
      <c r="AJ34" s="411">
        <v>137676</v>
      </c>
      <c r="AK34" s="411">
        <v>56138</v>
      </c>
      <c r="AL34" s="411">
        <v>79662</v>
      </c>
      <c r="AM34" s="411">
        <v>90494</v>
      </c>
      <c r="AN34" s="411">
        <v>26719</v>
      </c>
      <c r="AO34" s="411">
        <v>10860</v>
      </c>
      <c r="AP34" s="411">
        <v>3510164</v>
      </c>
      <c r="AQ34" s="427">
        <v>100</v>
      </c>
      <c r="AR34" s="38"/>
      <c r="AS34" s="1"/>
      <c r="BG34" s="947"/>
      <c r="BH34" s="947"/>
    </row>
    <row r="35" spans="1:60" ht="22.15" customHeight="1">
      <c r="A35" s="43" t="s">
        <v>2914</v>
      </c>
      <c r="B35" s="43"/>
      <c r="C35" s="43"/>
      <c r="D35" s="43"/>
      <c r="E35" s="43"/>
      <c r="F35" s="43"/>
      <c r="G35" s="43"/>
      <c r="H35" s="43"/>
      <c r="I35" s="43"/>
      <c r="J35" s="43"/>
      <c r="K35" s="43"/>
      <c r="L35" s="43"/>
      <c r="M35" s="43"/>
      <c r="N35" s="43"/>
      <c r="O35" s="43"/>
      <c r="P35" s="43"/>
      <c r="Q35" s="43"/>
      <c r="R35" s="43"/>
      <c r="S35" s="43"/>
      <c r="T35" s="43"/>
      <c r="U35" s="43"/>
      <c r="V35" s="43"/>
      <c r="W35" s="43"/>
      <c r="X35" s="43"/>
      <c r="Y35" s="164"/>
      <c r="AF35" s="22"/>
      <c r="AG35" s="22"/>
      <c r="AH35" s="22"/>
      <c r="AI35" s="22"/>
      <c r="AJ35" s="22"/>
      <c r="AK35" s="22"/>
      <c r="AL35" s="22"/>
      <c r="AM35" s="22"/>
      <c r="AN35" s="22"/>
      <c r="AO35" s="22"/>
      <c r="AP35" s="104"/>
      <c r="AQ35" s="38"/>
    </row>
    <row r="36" spans="1:60" ht="17.649999999999999" customHeight="1">
      <c r="A36" s="43" t="s">
        <v>3510</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Q36" s="38"/>
    </row>
    <row r="37" spans="1:60" ht="17.649999999999999" customHeight="1">
      <c r="A37" s="43" t="s">
        <v>2915</v>
      </c>
      <c r="B37" s="43"/>
      <c r="C37" s="43"/>
      <c r="D37" s="43"/>
      <c r="E37" s="43"/>
      <c r="F37" s="43"/>
      <c r="G37" s="43"/>
      <c r="H37" s="43"/>
      <c r="I37" s="43"/>
      <c r="J37" s="43"/>
      <c r="K37" s="43"/>
      <c r="L37" s="43"/>
      <c r="M37" s="43"/>
      <c r="N37" s="164"/>
      <c r="O37" s="43"/>
      <c r="P37" s="43"/>
      <c r="Q37" s="43"/>
      <c r="R37" s="43"/>
      <c r="S37" s="43"/>
      <c r="T37" s="43"/>
      <c r="U37" s="43"/>
      <c r="V37" s="43"/>
      <c r="W37" s="43"/>
      <c r="X37" s="43"/>
      <c r="Z37" s="22"/>
      <c r="AA37" s="22"/>
      <c r="AB37" s="132"/>
      <c r="AC37" s="132"/>
      <c r="AD37" s="22"/>
      <c r="AE37" s="22"/>
      <c r="AF37" s="22"/>
      <c r="AG37" s="22"/>
      <c r="AH37" s="22"/>
      <c r="AI37" s="22"/>
      <c r="AJ37" s="22"/>
      <c r="AK37" s="22"/>
      <c r="AL37" s="22"/>
      <c r="AM37" s="22"/>
      <c r="AN37" s="22"/>
      <c r="AO37" s="22"/>
      <c r="AQ37" s="38"/>
    </row>
    <row r="38" spans="1:60" ht="19.5" customHeight="1">
      <c r="A38" s="67" t="s">
        <v>1</v>
      </c>
      <c r="B38" s="68" t="str">
        <f>Contents!$C$32</f>
        <v>24 Nov 2022</v>
      </c>
      <c r="D38" s="959"/>
      <c r="E38" s="959"/>
      <c r="F38" s="959"/>
      <c r="G38" s="959"/>
      <c r="T38" s="54"/>
      <c r="W38" s="959"/>
    </row>
    <row r="39" spans="1:60">
      <c r="A39" s="67" t="s">
        <v>2421</v>
      </c>
      <c r="B39" s="68" t="str">
        <f>Contents!$D$32</f>
        <v>23 Feb 2023</v>
      </c>
      <c r="C39" s="959"/>
      <c r="D39" s="959"/>
      <c r="E39" s="959"/>
      <c r="F39" s="959"/>
      <c r="G39" s="959"/>
      <c r="H39" s="959"/>
      <c r="I39" s="959"/>
      <c r="J39" s="959"/>
      <c r="K39" s="959"/>
      <c r="L39" s="959"/>
      <c r="M39" s="959"/>
      <c r="N39" s="959"/>
      <c r="O39" s="959"/>
      <c r="P39" s="959"/>
      <c r="Q39" s="959"/>
      <c r="R39" s="959"/>
      <c r="S39" s="959"/>
      <c r="T39" s="959"/>
      <c r="U39" s="959"/>
      <c r="V39" s="959"/>
      <c r="W39" s="959"/>
      <c r="X39" s="959"/>
      <c r="Y39" s="959"/>
      <c r="Z39" s="959"/>
      <c r="AA39" s="959"/>
      <c r="AB39" s="959"/>
      <c r="AC39" s="959"/>
      <c r="AD39" s="959"/>
      <c r="AE39" s="959"/>
      <c r="AF39" s="959"/>
      <c r="AG39" s="959"/>
      <c r="AH39" s="959"/>
      <c r="AI39" s="959"/>
      <c r="AJ39" s="959"/>
      <c r="AK39" s="959"/>
      <c r="AL39" s="959"/>
      <c r="AM39" s="959"/>
      <c r="AN39" s="959"/>
      <c r="AO39" s="959"/>
    </row>
    <row r="40" spans="1:60">
      <c r="B40" s="959"/>
      <c r="C40" s="959"/>
      <c r="D40" s="959"/>
      <c r="E40" s="959"/>
      <c r="F40" s="959"/>
      <c r="G40" s="959"/>
      <c r="H40" s="959"/>
      <c r="I40" s="959"/>
      <c r="J40" s="959"/>
      <c r="K40" s="959"/>
      <c r="L40" s="959"/>
      <c r="M40" s="959"/>
      <c r="N40" s="959"/>
      <c r="O40" s="959"/>
      <c r="P40" s="959"/>
      <c r="Q40" s="959"/>
      <c r="R40" s="959"/>
      <c r="S40" s="959"/>
      <c r="T40" s="959"/>
      <c r="U40" s="959"/>
      <c r="V40" s="959"/>
      <c r="W40" s="959"/>
      <c r="X40" s="959"/>
      <c r="Y40" s="959"/>
      <c r="Z40" s="959"/>
      <c r="AA40" s="959"/>
      <c r="AB40" s="959"/>
      <c r="AC40" s="959"/>
      <c r="AD40" s="959"/>
      <c r="AE40" s="959"/>
      <c r="AF40" s="959"/>
      <c r="AG40" s="959"/>
      <c r="AH40" s="959"/>
      <c r="AI40" s="959"/>
      <c r="AJ40" s="959"/>
      <c r="AK40" s="959"/>
      <c r="AL40" s="959"/>
      <c r="AM40" s="959"/>
      <c r="AN40" s="959"/>
      <c r="AO40" s="959"/>
      <c r="AP40" s="959"/>
    </row>
    <row r="41" spans="1:60">
      <c r="B41" s="959"/>
      <c r="C41" s="959"/>
      <c r="D41" s="959"/>
      <c r="E41" s="959"/>
      <c r="F41" s="959"/>
      <c r="G41" s="959"/>
      <c r="H41" s="959"/>
      <c r="I41" s="959"/>
      <c r="J41" s="959"/>
      <c r="K41" s="959"/>
      <c r="L41" s="959"/>
      <c r="M41" s="959"/>
      <c r="N41" s="959"/>
      <c r="O41" s="959"/>
      <c r="P41" s="959"/>
      <c r="Q41" s="959"/>
      <c r="R41" s="959"/>
      <c r="S41" s="959"/>
      <c r="T41" s="959"/>
      <c r="U41" s="959"/>
      <c r="V41" s="959"/>
      <c r="W41" s="959"/>
      <c r="X41" s="959"/>
      <c r="Y41" s="959"/>
      <c r="Z41" s="959"/>
      <c r="AA41" s="959"/>
      <c r="AB41" s="959"/>
      <c r="AC41" s="959"/>
      <c r="AD41" s="959"/>
      <c r="AE41" s="959"/>
      <c r="AF41" s="959"/>
      <c r="AG41" s="959"/>
      <c r="AH41" s="959"/>
      <c r="AI41" s="959"/>
      <c r="AJ41" s="959"/>
      <c r="AK41" s="959"/>
      <c r="AL41" s="959"/>
      <c r="AM41" s="959"/>
      <c r="AN41" s="959"/>
      <c r="AO41" s="959"/>
    </row>
    <row r="42" spans="1:60">
      <c r="B42" s="959"/>
      <c r="C42" s="959"/>
      <c r="D42" s="959"/>
      <c r="E42" s="959"/>
      <c r="F42" s="959"/>
      <c r="G42" s="959"/>
      <c r="H42" s="959"/>
      <c r="I42" s="959"/>
      <c r="J42" s="959"/>
      <c r="K42" s="959"/>
      <c r="L42" s="959"/>
      <c r="M42" s="959"/>
      <c r="N42" s="959"/>
      <c r="O42" s="959"/>
      <c r="P42" s="959"/>
      <c r="Q42" s="959"/>
      <c r="R42" s="959"/>
      <c r="S42" s="959"/>
      <c r="T42" s="959"/>
      <c r="U42" s="959"/>
      <c r="V42" s="959"/>
      <c r="W42" s="959"/>
      <c r="X42" s="959"/>
      <c r="Y42" s="959"/>
      <c r="Z42" s="959"/>
      <c r="AA42" s="959"/>
      <c r="AB42" s="959"/>
      <c r="AC42" s="959"/>
      <c r="AD42" s="959"/>
      <c r="AE42" s="959"/>
      <c r="AF42" s="959"/>
      <c r="AG42" s="959"/>
      <c r="AH42" s="959"/>
      <c r="AI42" s="959"/>
      <c r="AJ42" s="959"/>
      <c r="AK42" s="959"/>
      <c r="AL42" s="959"/>
      <c r="AM42" s="959"/>
      <c r="AN42" s="959"/>
      <c r="AO42" s="959"/>
      <c r="AP42" s="959"/>
    </row>
    <row r="43" spans="1:60">
      <c r="B43" s="959"/>
      <c r="C43" s="959"/>
      <c r="D43" s="959"/>
      <c r="E43" s="959"/>
      <c r="F43" s="959"/>
      <c r="G43" s="959"/>
      <c r="H43" s="959"/>
      <c r="I43" s="959"/>
      <c r="J43" s="959"/>
      <c r="K43" s="959"/>
      <c r="L43" s="959"/>
      <c r="M43" s="959"/>
      <c r="N43" s="959"/>
      <c r="O43" s="959"/>
      <c r="P43" s="959"/>
      <c r="Q43" s="959"/>
      <c r="R43" s="959"/>
      <c r="S43" s="959"/>
      <c r="T43" s="959"/>
      <c r="U43" s="959"/>
      <c r="V43" s="959"/>
      <c r="W43" s="959"/>
      <c r="X43" s="959"/>
      <c r="Y43" s="959"/>
      <c r="Z43" s="959"/>
      <c r="AA43" s="959"/>
      <c r="AB43" s="959"/>
      <c r="AC43" s="959"/>
      <c r="AD43" s="959"/>
      <c r="AE43" s="959"/>
      <c r="AF43" s="959"/>
      <c r="AG43" s="959"/>
      <c r="AH43" s="959"/>
      <c r="AI43" s="959"/>
      <c r="AJ43" s="959"/>
      <c r="AK43" s="959"/>
      <c r="AL43" s="959"/>
      <c r="AM43" s="959"/>
      <c r="AN43" s="959"/>
      <c r="AO43" s="959"/>
    </row>
    <row r="44" spans="1:60">
      <c r="B44" s="959"/>
      <c r="C44" s="959"/>
      <c r="D44" s="959"/>
      <c r="E44" s="959"/>
      <c r="F44" s="959"/>
      <c r="G44" s="959"/>
      <c r="H44" s="959"/>
      <c r="I44" s="959"/>
      <c r="J44" s="959"/>
      <c r="K44" s="959"/>
      <c r="L44" s="959"/>
      <c r="M44" s="959"/>
      <c r="N44" s="959"/>
      <c r="O44" s="959"/>
      <c r="P44" s="959"/>
      <c r="Q44" s="959"/>
      <c r="R44" s="959"/>
      <c r="S44" s="959"/>
      <c r="T44" s="959"/>
      <c r="U44" s="959"/>
      <c r="V44" s="959"/>
      <c r="W44" s="959"/>
      <c r="X44" s="959"/>
      <c r="Y44" s="959"/>
      <c r="Z44" s="959"/>
      <c r="AA44" s="959"/>
      <c r="AB44" s="959"/>
      <c r="AC44" s="959"/>
      <c r="AD44" s="959"/>
      <c r="AE44" s="959"/>
      <c r="AF44" s="959"/>
      <c r="AG44" s="959"/>
      <c r="AH44" s="959"/>
      <c r="AI44" s="959"/>
      <c r="AJ44" s="959"/>
      <c r="AK44" s="959"/>
      <c r="AL44" s="959"/>
      <c r="AM44" s="959"/>
      <c r="AN44" s="959"/>
      <c r="AO44" s="959"/>
    </row>
    <row r="45" spans="1:60">
      <c r="B45" s="959"/>
      <c r="C45" s="959"/>
      <c r="D45" s="959"/>
      <c r="E45" s="959"/>
      <c r="F45" s="959"/>
      <c r="G45" s="959"/>
      <c r="H45" s="959"/>
      <c r="I45" s="959"/>
      <c r="J45" s="959"/>
      <c r="K45" s="959"/>
      <c r="L45" s="959"/>
      <c r="M45" s="959"/>
      <c r="N45" s="959"/>
      <c r="O45" s="959"/>
      <c r="P45" s="959"/>
      <c r="Q45" s="959"/>
      <c r="R45" s="959"/>
      <c r="S45" s="959"/>
      <c r="T45" s="959"/>
      <c r="U45" s="959"/>
      <c r="V45" s="959"/>
      <c r="W45" s="959"/>
      <c r="X45" s="959"/>
      <c r="Y45" s="959"/>
      <c r="Z45" s="959"/>
      <c r="AA45" s="959"/>
      <c r="AB45" s="959"/>
      <c r="AC45" s="959"/>
      <c r="AD45" s="959"/>
      <c r="AE45" s="959"/>
      <c r="AF45" s="959"/>
      <c r="AG45" s="959"/>
      <c r="AH45" s="959"/>
      <c r="AI45" s="959"/>
      <c r="AJ45" s="959"/>
      <c r="AK45" s="959"/>
      <c r="AL45" s="959"/>
      <c r="AM45" s="959"/>
      <c r="AN45" s="959"/>
      <c r="AO45" s="959"/>
    </row>
    <row r="46" spans="1:60">
      <c r="B46" s="959"/>
      <c r="C46" s="959"/>
      <c r="D46" s="959"/>
      <c r="E46" s="959"/>
      <c r="F46" s="959"/>
      <c r="G46" s="959"/>
      <c r="H46" s="959"/>
      <c r="I46" s="959"/>
      <c r="J46" s="959"/>
      <c r="K46" s="959"/>
      <c r="L46" s="959"/>
      <c r="M46" s="959"/>
      <c r="N46" s="959"/>
      <c r="O46" s="959"/>
      <c r="P46" s="959"/>
      <c r="Q46" s="959"/>
      <c r="R46" s="959"/>
      <c r="S46" s="959"/>
      <c r="T46" s="959"/>
      <c r="U46" s="959"/>
      <c r="V46" s="959"/>
      <c r="W46" s="959"/>
      <c r="X46" s="959"/>
      <c r="Y46" s="959"/>
      <c r="Z46" s="959"/>
      <c r="AA46" s="959"/>
      <c r="AB46" s="959"/>
      <c r="AC46" s="959"/>
      <c r="AD46" s="959"/>
      <c r="AE46" s="959"/>
      <c r="AF46" s="959"/>
      <c r="AG46" s="959"/>
      <c r="AH46" s="959"/>
      <c r="AI46" s="959"/>
      <c r="AJ46" s="959"/>
      <c r="AK46" s="959"/>
      <c r="AL46" s="959"/>
      <c r="AM46" s="959"/>
      <c r="AN46" s="959"/>
      <c r="AO46" s="959"/>
    </row>
    <row r="47" spans="1:60">
      <c r="C47" s="959"/>
      <c r="D47" s="959"/>
      <c r="E47" s="959"/>
      <c r="F47" s="959"/>
      <c r="G47" s="959"/>
      <c r="H47" s="959"/>
      <c r="I47" s="959"/>
      <c r="J47" s="959"/>
      <c r="K47" s="959"/>
      <c r="L47" s="959"/>
      <c r="M47" s="959"/>
      <c r="N47" s="959"/>
      <c r="O47" s="959"/>
      <c r="P47" s="959"/>
      <c r="Q47" s="959"/>
      <c r="R47" s="959"/>
      <c r="S47" s="959"/>
      <c r="T47" s="959"/>
      <c r="U47" s="959"/>
      <c r="V47" s="959"/>
      <c r="W47" s="959"/>
      <c r="X47" s="959"/>
      <c r="Y47" s="959"/>
      <c r="Z47" s="959"/>
      <c r="AA47" s="959"/>
      <c r="AB47" s="959"/>
      <c r="AC47" s="959"/>
      <c r="AD47" s="959"/>
      <c r="AE47" s="959"/>
      <c r="AF47" s="959"/>
      <c r="AG47" s="959"/>
      <c r="AH47" s="959"/>
      <c r="AI47" s="959"/>
      <c r="AJ47" s="959"/>
      <c r="AK47" s="959"/>
      <c r="AL47" s="959"/>
      <c r="AM47" s="959"/>
      <c r="AN47" s="959"/>
      <c r="AO47" s="959"/>
    </row>
    <row r="48" spans="1:60">
      <c r="C48" s="959"/>
      <c r="D48" s="959"/>
      <c r="E48" s="959"/>
      <c r="F48" s="959"/>
      <c r="G48" s="959"/>
      <c r="H48" s="959"/>
      <c r="I48" s="959"/>
      <c r="J48" s="959"/>
      <c r="K48" s="959"/>
      <c r="L48" s="959"/>
      <c r="M48" s="959"/>
      <c r="N48" s="959"/>
      <c r="O48" s="959"/>
      <c r="P48" s="959"/>
      <c r="Q48" s="959"/>
      <c r="R48" s="959"/>
      <c r="S48" s="959"/>
      <c r="T48" s="959"/>
      <c r="U48" s="959"/>
      <c r="V48" s="959"/>
      <c r="W48" s="959"/>
      <c r="X48" s="959"/>
      <c r="Y48" s="959"/>
      <c r="Z48" s="959"/>
      <c r="AA48" s="959"/>
      <c r="AB48" s="959"/>
      <c r="AC48" s="959"/>
      <c r="AD48" s="959"/>
      <c r="AE48" s="959"/>
      <c r="AF48" s="959"/>
      <c r="AG48" s="959"/>
      <c r="AH48" s="959"/>
      <c r="AI48" s="959"/>
      <c r="AJ48" s="959"/>
      <c r="AK48" s="959"/>
      <c r="AL48" s="959"/>
      <c r="AM48" s="959"/>
      <c r="AN48" s="959"/>
      <c r="AO48" s="959"/>
    </row>
    <row r="49" spans="3:41">
      <c r="C49" s="959"/>
      <c r="D49" s="959"/>
      <c r="E49" s="959"/>
      <c r="F49" s="959"/>
      <c r="G49" s="959"/>
      <c r="H49" s="959"/>
      <c r="I49" s="959"/>
      <c r="J49" s="959"/>
      <c r="K49" s="959"/>
      <c r="L49" s="959"/>
      <c r="M49" s="959"/>
      <c r="N49" s="959"/>
      <c r="O49" s="959"/>
      <c r="P49" s="959"/>
      <c r="Q49" s="959"/>
      <c r="R49" s="959"/>
      <c r="S49" s="959"/>
      <c r="T49" s="959"/>
      <c r="U49" s="959"/>
      <c r="V49" s="959"/>
      <c r="W49" s="959"/>
      <c r="X49" s="959"/>
      <c r="Y49" s="959"/>
      <c r="Z49" s="959"/>
      <c r="AA49" s="959"/>
      <c r="AB49" s="959"/>
      <c r="AC49" s="959"/>
      <c r="AD49" s="959"/>
      <c r="AE49" s="959"/>
      <c r="AF49" s="959"/>
      <c r="AG49" s="959"/>
      <c r="AH49" s="959"/>
      <c r="AI49" s="959"/>
      <c r="AJ49" s="959"/>
      <c r="AK49" s="959"/>
      <c r="AL49" s="959"/>
      <c r="AM49" s="959"/>
      <c r="AN49" s="959"/>
      <c r="AO49" s="959"/>
    </row>
    <row r="50" spans="3:41">
      <c r="C50" s="959"/>
      <c r="D50" s="959"/>
      <c r="E50" s="959"/>
      <c r="F50" s="959"/>
      <c r="G50" s="959"/>
      <c r="H50" s="959"/>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59"/>
      <c r="AO50" s="959"/>
    </row>
    <row r="51" spans="3:41">
      <c r="C51" s="959"/>
      <c r="D51" s="959"/>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59"/>
      <c r="AJ51" s="959"/>
      <c r="AK51" s="959"/>
      <c r="AL51" s="959"/>
      <c r="AM51" s="959"/>
      <c r="AN51" s="959"/>
      <c r="AO51" s="959"/>
    </row>
    <row r="52" spans="3:41">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59"/>
      <c r="AN52" s="959"/>
      <c r="AO52" s="959"/>
    </row>
    <row r="53" spans="3:41">
      <c r="C53" s="959"/>
      <c r="D53" s="959"/>
      <c r="E53" s="959"/>
      <c r="F53" s="959"/>
      <c r="G53" s="959"/>
      <c r="H53" s="959"/>
      <c r="I53" s="959"/>
      <c r="J53" s="959"/>
      <c r="K53" s="959"/>
      <c r="L53" s="959"/>
      <c r="M53" s="959"/>
      <c r="N53" s="959"/>
      <c r="O53" s="959"/>
      <c r="P53" s="959"/>
      <c r="Q53" s="959"/>
      <c r="R53" s="959"/>
      <c r="S53" s="959"/>
      <c r="T53" s="959"/>
      <c r="U53" s="959"/>
      <c r="V53" s="959"/>
      <c r="W53" s="959"/>
      <c r="X53" s="959"/>
      <c r="Y53" s="959"/>
      <c r="Z53" s="959"/>
      <c r="AA53" s="959"/>
      <c r="AB53" s="959"/>
      <c r="AC53" s="959"/>
      <c r="AD53" s="959"/>
      <c r="AE53" s="959"/>
      <c r="AF53" s="959"/>
      <c r="AG53" s="959"/>
      <c r="AH53" s="959"/>
      <c r="AI53" s="959"/>
      <c r="AJ53" s="959"/>
      <c r="AK53" s="959"/>
      <c r="AL53" s="959"/>
      <c r="AM53" s="959"/>
      <c r="AN53" s="959"/>
      <c r="AO53" s="959"/>
    </row>
    <row r="54" spans="3:41">
      <c r="C54" s="959"/>
      <c r="D54" s="959"/>
      <c r="E54" s="959"/>
      <c r="F54" s="959"/>
      <c r="G54" s="959"/>
      <c r="H54" s="959"/>
      <c r="I54" s="959"/>
      <c r="J54" s="959"/>
      <c r="K54" s="959"/>
      <c r="L54" s="959"/>
      <c r="M54" s="959"/>
      <c r="N54" s="959"/>
      <c r="O54" s="959"/>
      <c r="P54" s="959"/>
      <c r="Q54" s="959"/>
      <c r="R54" s="959"/>
      <c r="S54" s="959"/>
      <c r="T54" s="959"/>
      <c r="U54" s="959"/>
      <c r="V54" s="959"/>
      <c r="W54" s="959"/>
      <c r="X54" s="959"/>
      <c r="Y54" s="959"/>
      <c r="Z54" s="959"/>
      <c r="AA54" s="959"/>
      <c r="AB54" s="959"/>
      <c r="AC54" s="959"/>
      <c r="AD54" s="959"/>
      <c r="AE54" s="959"/>
      <c r="AF54" s="959"/>
      <c r="AG54" s="959"/>
      <c r="AH54" s="959"/>
      <c r="AI54" s="959"/>
      <c r="AJ54" s="959"/>
      <c r="AK54" s="959"/>
      <c r="AL54" s="959"/>
      <c r="AM54" s="959"/>
      <c r="AN54" s="959"/>
      <c r="AO54" s="959"/>
    </row>
    <row r="55" spans="3:41">
      <c r="C55" s="959"/>
      <c r="D55" s="959"/>
      <c r="E55" s="959"/>
      <c r="F55" s="959"/>
      <c r="G55" s="959"/>
      <c r="H55" s="959"/>
      <c r="I55" s="959"/>
      <c r="J55" s="959"/>
      <c r="K55" s="959"/>
      <c r="L55" s="959"/>
      <c r="M55" s="959"/>
      <c r="N55" s="959"/>
      <c r="O55" s="959"/>
      <c r="P55" s="959"/>
      <c r="Q55" s="959"/>
      <c r="R55" s="959"/>
      <c r="S55" s="959"/>
      <c r="T55" s="959"/>
      <c r="U55" s="959"/>
      <c r="V55" s="959"/>
      <c r="W55" s="959"/>
      <c r="X55" s="959"/>
      <c r="Y55" s="959"/>
      <c r="Z55" s="959"/>
      <c r="AA55" s="959"/>
      <c r="AB55" s="959"/>
      <c r="AC55" s="959"/>
      <c r="AD55" s="959"/>
      <c r="AE55" s="959"/>
      <c r="AF55" s="959"/>
      <c r="AG55" s="959"/>
      <c r="AH55" s="959"/>
      <c r="AI55" s="959"/>
      <c r="AJ55" s="959"/>
      <c r="AK55" s="959"/>
      <c r="AL55" s="959"/>
      <c r="AM55" s="959"/>
      <c r="AN55" s="959"/>
      <c r="AO55" s="959"/>
    </row>
    <row r="56" spans="3:41">
      <c r="C56" s="959"/>
      <c r="D56" s="959"/>
      <c r="E56" s="959"/>
      <c r="F56" s="959"/>
      <c r="G56" s="959"/>
      <c r="H56" s="959"/>
      <c r="I56" s="959"/>
      <c r="J56" s="959"/>
      <c r="K56" s="959"/>
      <c r="L56" s="959"/>
      <c r="M56" s="959"/>
      <c r="N56" s="959"/>
      <c r="O56" s="959"/>
      <c r="P56" s="959"/>
      <c r="Q56" s="959"/>
      <c r="R56" s="959"/>
      <c r="S56" s="959"/>
      <c r="T56" s="959"/>
      <c r="U56" s="959"/>
      <c r="V56" s="959"/>
      <c r="W56" s="959"/>
      <c r="X56" s="959"/>
      <c r="Y56" s="959"/>
      <c r="Z56" s="959"/>
      <c r="AA56" s="959"/>
      <c r="AB56" s="959"/>
      <c r="AC56" s="959"/>
      <c r="AD56" s="959"/>
      <c r="AE56" s="959"/>
      <c r="AF56" s="959"/>
      <c r="AG56" s="959"/>
      <c r="AH56" s="959"/>
      <c r="AI56" s="959"/>
      <c r="AJ56" s="959"/>
      <c r="AK56" s="959"/>
      <c r="AL56" s="959"/>
      <c r="AM56" s="959"/>
      <c r="AN56" s="959"/>
      <c r="AO56" s="959"/>
    </row>
    <row r="57" spans="3:41">
      <c r="C57" s="959"/>
      <c r="D57" s="959"/>
      <c r="E57" s="959"/>
      <c r="F57" s="959"/>
      <c r="G57" s="959"/>
      <c r="H57" s="959"/>
      <c r="I57" s="959"/>
      <c r="J57" s="959"/>
      <c r="K57" s="959"/>
      <c r="L57" s="959"/>
      <c r="M57" s="959"/>
      <c r="N57" s="959"/>
      <c r="O57" s="959"/>
      <c r="P57" s="959"/>
      <c r="Q57" s="959"/>
      <c r="R57" s="959"/>
      <c r="S57" s="959"/>
      <c r="T57" s="959"/>
      <c r="U57" s="959"/>
      <c r="V57" s="959"/>
      <c r="W57" s="959"/>
      <c r="X57" s="959"/>
      <c r="Y57" s="959"/>
      <c r="Z57" s="959"/>
      <c r="AA57" s="959"/>
      <c r="AB57" s="959"/>
      <c r="AC57" s="959"/>
      <c r="AD57" s="959"/>
      <c r="AE57" s="959"/>
      <c r="AF57" s="959"/>
      <c r="AG57" s="959"/>
      <c r="AH57" s="959"/>
      <c r="AI57" s="959"/>
      <c r="AJ57" s="959"/>
      <c r="AK57" s="959"/>
      <c r="AL57" s="959"/>
      <c r="AM57" s="959"/>
      <c r="AN57" s="959"/>
      <c r="AO57" s="959"/>
    </row>
    <row r="58" spans="3:41">
      <c r="C58" s="959"/>
      <c r="D58" s="959"/>
      <c r="E58" s="959"/>
      <c r="F58" s="959"/>
      <c r="G58" s="959"/>
      <c r="H58" s="959"/>
      <c r="I58" s="959"/>
      <c r="J58" s="959"/>
      <c r="K58" s="959"/>
      <c r="L58" s="959"/>
      <c r="M58" s="959"/>
      <c r="N58" s="959"/>
      <c r="O58" s="959"/>
      <c r="P58" s="959"/>
      <c r="Q58" s="959"/>
      <c r="R58" s="959"/>
      <c r="S58" s="959"/>
      <c r="T58" s="959"/>
      <c r="U58" s="959"/>
      <c r="V58" s="959"/>
      <c r="W58" s="959"/>
      <c r="X58" s="959"/>
      <c r="Y58" s="959"/>
      <c r="Z58" s="959"/>
      <c r="AA58" s="959"/>
      <c r="AB58" s="959"/>
      <c r="AC58" s="959"/>
      <c r="AD58" s="959"/>
      <c r="AE58" s="959"/>
      <c r="AF58" s="959"/>
      <c r="AG58" s="959"/>
      <c r="AH58" s="959"/>
      <c r="AI58" s="959"/>
      <c r="AJ58" s="959"/>
      <c r="AK58" s="959"/>
      <c r="AL58" s="959"/>
      <c r="AM58" s="959"/>
      <c r="AN58" s="959"/>
      <c r="AO58" s="959"/>
    </row>
    <row r="59" spans="3:41">
      <c r="C59" s="959"/>
      <c r="D59" s="959"/>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c r="AI59" s="959"/>
      <c r="AJ59" s="959"/>
      <c r="AK59" s="959"/>
      <c r="AL59" s="959"/>
      <c r="AM59" s="959"/>
      <c r="AN59" s="959"/>
      <c r="AO59" s="959"/>
    </row>
    <row r="60" spans="3:41">
      <c r="C60" s="959"/>
      <c r="D60" s="959"/>
      <c r="E60" s="959"/>
      <c r="F60" s="959"/>
      <c r="G60" s="959"/>
      <c r="H60" s="959"/>
      <c r="I60" s="959"/>
      <c r="J60" s="959"/>
      <c r="K60" s="959"/>
      <c r="L60" s="959"/>
      <c r="M60" s="959"/>
      <c r="N60" s="959"/>
      <c r="O60" s="959"/>
      <c r="P60" s="959"/>
      <c r="Q60" s="959"/>
      <c r="R60" s="959"/>
      <c r="S60" s="959"/>
      <c r="T60" s="959"/>
      <c r="U60" s="959"/>
      <c r="V60" s="959"/>
      <c r="W60" s="959"/>
      <c r="X60" s="959"/>
      <c r="Y60" s="959"/>
      <c r="Z60" s="959"/>
      <c r="AA60" s="959"/>
      <c r="AB60" s="959"/>
      <c r="AC60" s="959"/>
      <c r="AD60" s="959"/>
      <c r="AE60" s="959"/>
      <c r="AF60" s="959"/>
      <c r="AG60" s="959"/>
      <c r="AH60" s="959"/>
      <c r="AI60" s="959"/>
      <c r="AJ60" s="959"/>
      <c r="AK60" s="959"/>
      <c r="AL60" s="959"/>
      <c r="AM60" s="959"/>
      <c r="AN60" s="959"/>
      <c r="AO60" s="959"/>
    </row>
    <row r="61" spans="3:41">
      <c r="C61" s="959"/>
      <c r="D61" s="959"/>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c r="AI61" s="959"/>
      <c r="AJ61" s="959"/>
      <c r="AK61" s="959"/>
      <c r="AL61" s="959"/>
      <c r="AM61" s="959"/>
      <c r="AN61" s="959"/>
      <c r="AO61" s="959"/>
    </row>
    <row r="62" spans="3:41">
      <c r="C62" s="959"/>
      <c r="D62" s="959"/>
      <c r="E62" s="959"/>
      <c r="F62" s="959"/>
      <c r="G62" s="959"/>
      <c r="H62" s="959"/>
      <c r="I62" s="959"/>
      <c r="J62" s="959"/>
      <c r="K62" s="959"/>
      <c r="L62" s="959"/>
      <c r="M62" s="959"/>
      <c r="N62" s="959"/>
      <c r="O62" s="959"/>
      <c r="P62" s="959"/>
      <c r="Q62" s="959"/>
      <c r="R62" s="959"/>
      <c r="S62" s="959"/>
      <c r="T62" s="959"/>
      <c r="U62" s="959"/>
      <c r="V62" s="959"/>
      <c r="W62" s="959"/>
      <c r="X62" s="959"/>
      <c r="Y62" s="959"/>
      <c r="Z62" s="959"/>
      <c r="AA62" s="959"/>
      <c r="AB62" s="959"/>
      <c r="AC62" s="959"/>
      <c r="AD62" s="959"/>
      <c r="AE62" s="959"/>
      <c r="AF62" s="959"/>
      <c r="AG62" s="959"/>
      <c r="AH62" s="959"/>
      <c r="AI62" s="959"/>
      <c r="AJ62" s="959"/>
      <c r="AK62" s="959"/>
      <c r="AL62" s="959"/>
      <c r="AM62" s="959"/>
      <c r="AN62" s="959"/>
      <c r="AO62" s="959"/>
    </row>
    <row r="63" spans="3:41">
      <c r="C63" s="959"/>
      <c r="D63" s="959"/>
      <c r="E63" s="959"/>
      <c r="F63" s="959"/>
      <c r="G63" s="959"/>
      <c r="H63" s="959"/>
      <c r="I63" s="959"/>
      <c r="J63" s="959"/>
      <c r="K63" s="959"/>
      <c r="L63" s="959"/>
      <c r="M63" s="959"/>
      <c r="N63" s="959"/>
      <c r="O63" s="959"/>
      <c r="P63" s="959"/>
      <c r="Q63" s="959"/>
      <c r="R63" s="959"/>
      <c r="S63" s="959"/>
      <c r="T63" s="959"/>
      <c r="U63" s="959"/>
      <c r="V63" s="959"/>
      <c r="W63" s="959"/>
      <c r="X63" s="959"/>
      <c r="Y63" s="959"/>
      <c r="Z63" s="959"/>
      <c r="AA63" s="959"/>
      <c r="AB63" s="959"/>
      <c r="AC63" s="959"/>
      <c r="AD63" s="959"/>
      <c r="AE63" s="959"/>
      <c r="AF63" s="959"/>
      <c r="AG63" s="959"/>
      <c r="AH63" s="959"/>
      <c r="AI63" s="959"/>
      <c r="AJ63" s="959"/>
      <c r="AK63" s="959"/>
      <c r="AL63" s="959"/>
      <c r="AM63" s="959"/>
      <c r="AN63" s="959"/>
      <c r="AO63" s="959"/>
    </row>
    <row r="64" spans="3:41">
      <c r="C64" s="959"/>
      <c r="D64" s="959"/>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c r="AI64" s="959"/>
      <c r="AJ64" s="959"/>
      <c r="AK64" s="959"/>
      <c r="AL64" s="959"/>
      <c r="AM64" s="959"/>
      <c r="AN64" s="959"/>
      <c r="AO64" s="959"/>
    </row>
    <row r="65" spans="3:41">
      <c r="C65" s="959"/>
      <c r="D65" s="959"/>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c r="AI65" s="959"/>
      <c r="AJ65" s="959"/>
      <c r="AK65" s="959"/>
      <c r="AL65" s="959"/>
      <c r="AM65" s="959"/>
      <c r="AN65" s="959"/>
      <c r="AO65" s="959"/>
    </row>
    <row r="66" spans="3:41">
      <c r="C66" s="959"/>
      <c r="D66" s="959"/>
      <c r="E66" s="959"/>
      <c r="F66" s="959"/>
      <c r="G66" s="959"/>
      <c r="H66" s="959"/>
      <c r="I66" s="959"/>
      <c r="J66" s="959"/>
      <c r="K66" s="959"/>
      <c r="L66" s="959"/>
      <c r="M66" s="959"/>
      <c r="N66" s="959"/>
      <c r="O66" s="959"/>
      <c r="P66" s="959"/>
      <c r="Q66" s="959"/>
      <c r="R66" s="959"/>
      <c r="S66" s="959"/>
      <c r="T66" s="959"/>
      <c r="U66" s="959"/>
      <c r="V66" s="959"/>
      <c r="W66" s="959"/>
      <c r="X66" s="959"/>
      <c r="Y66" s="959"/>
      <c r="Z66" s="959"/>
      <c r="AA66" s="959"/>
      <c r="AB66" s="959"/>
      <c r="AC66" s="959"/>
      <c r="AD66" s="959"/>
      <c r="AE66" s="959"/>
      <c r="AF66" s="959"/>
      <c r="AG66" s="959"/>
      <c r="AH66" s="959"/>
      <c r="AI66" s="959"/>
      <c r="AJ66" s="959"/>
      <c r="AK66" s="959"/>
      <c r="AL66" s="959"/>
      <c r="AM66" s="959"/>
      <c r="AN66" s="959"/>
      <c r="AO66" s="959"/>
    </row>
    <row r="67" spans="3:41">
      <c r="C67" s="959"/>
      <c r="D67" s="959"/>
      <c r="E67" s="959"/>
      <c r="F67" s="959"/>
      <c r="G67" s="959"/>
      <c r="H67" s="959"/>
      <c r="I67" s="959"/>
      <c r="J67" s="959"/>
      <c r="K67" s="959"/>
      <c r="L67" s="959"/>
      <c r="M67" s="959"/>
      <c r="N67" s="959"/>
      <c r="O67" s="959"/>
      <c r="P67" s="959"/>
      <c r="Q67" s="959"/>
      <c r="R67" s="959"/>
      <c r="S67" s="959"/>
      <c r="T67" s="959"/>
      <c r="U67" s="959"/>
      <c r="V67" s="959"/>
      <c r="W67" s="959"/>
      <c r="X67" s="959"/>
      <c r="Y67" s="959"/>
      <c r="Z67" s="959"/>
      <c r="AA67" s="959"/>
      <c r="AB67" s="959"/>
      <c r="AC67" s="959"/>
      <c r="AD67" s="959"/>
      <c r="AE67" s="959"/>
      <c r="AF67" s="959"/>
      <c r="AG67" s="959"/>
      <c r="AH67" s="959"/>
      <c r="AI67" s="959"/>
      <c r="AJ67" s="959"/>
      <c r="AK67" s="959"/>
      <c r="AL67" s="959"/>
      <c r="AM67" s="959"/>
      <c r="AN67" s="959"/>
      <c r="AO67" s="959"/>
    </row>
    <row r="68" spans="3:41">
      <c r="C68" s="959"/>
      <c r="D68" s="959"/>
      <c r="E68" s="959"/>
      <c r="F68" s="959"/>
      <c r="G68" s="959"/>
      <c r="H68" s="959"/>
      <c r="I68" s="959"/>
      <c r="J68" s="959"/>
      <c r="K68" s="959"/>
      <c r="L68" s="959"/>
      <c r="M68" s="959"/>
      <c r="N68" s="959"/>
      <c r="O68" s="959"/>
      <c r="P68" s="959"/>
      <c r="Q68" s="959"/>
      <c r="R68" s="959"/>
      <c r="S68" s="959"/>
      <c r="T68" s="959"/>
      <c r="U68" s="959"/>
      <c r="V68" s="959"/>
      <c r="W68" s="959"/>
      <c r="X68" s="959"/>
      <c r="Y68" s="959"/>
      <c r="Z68" s="959"/>
      <c r="AA68" s="959"/>
      <c r="AB68" s="959"/>
      <c r="AC68" s="959"/>
      <c r="AD68" s="959"/>
      <c r="AE68" s="959"/>
      <c r="AF68" s="959"/>
      <c r="AG68" s="959"/>
      <c r="AH68" s="959"/>
      <c r="AI68" s="959"/>
      <c r="AJ68" s="959"/>
      <c r="AK68" s="959"/>
      <c r="AL68" s="959"/>
      <c r="AM68" s="959"/>
      <c r="AN68" s="959"/>
      <c r="AO68" s="959"/>
    </row>
    <row r="69" spans="3:41">
      <c r="C69" s="959"/>
      <c r="D69" s="959"/>
      <c r="E69" s="959"/>
      <c r="F69" s="959"/>
      <c r="G69" s="959"/>
      <c r="H69" s="959"/>
      <c r="I69" s="959"/>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959"/>
      <c r="AK69" s="959"/>
      <c r="AL69" s="959"/>
      <c r="AM69" s="959"/>
      <c r="AN69" s="959"/>
      <c r="AO69" s="959"/>
    </row>
    <row r="70" spans="3:41">
      <c r="C70" s="959"/>
      <c r="D70" s="959"/>
      <c r="E70" s="959"/>
      <c r="F70" s="959"/>
      <c r="G70" s="959"/>
      <c r="H70" s="959"/>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959"/>
      <c r="AK70" s="959"/>
      <c r="AL70" s="959"/>
      <c r="AM70" s="959"/>
      <c r="AN70" s="959"/>
      <c r="AO70" s="959"/>
    </row>
    <row r="71" spans="3:41">
      <c r="C71" s="959"/>
      <c r="D71" s="959"/>
      <c r="E71" s="959"/>
      <c r="F71" s="959"/>
      <c r="G71" s="959"/>
      <c r="H71" s="959"/>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959"/>
      <c r="AK71" s="959"/>
      <c r="AL71" s="959"/>
      <c r="AM71" s="959"/>
      <c r="AN71" s="959"/>
      <c r="AO71" s="959"/>
    </row>
    <row r="72" spans="3:41">
      <c r="C72" s="959"/>
      <c r="D72" s="959"/>
      <c r="E72" s="959"/>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959"/>
      <c r="AK72" s="959"/>
      <c r="AL72" s="959"/>
      <c r="AM72" s="959"/>
      <c r="AN72" s="959"/>
      <c r="AO72" s="959"/>
    </row>
    <row r="73" spans="3:41">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59"/>
      <c r="AN73" s="959"/>
      <c r="AO73" s="959"/>
    </row>
    <row r="74" spans="3:41">
      <c r="C74" s="959"/>
      <c r="D74" s="959"/>
      <c r="E74" s="959"/>
      <c r="F74" s="959"/>
      <c r="G74" s="959"/>
      <c r="H74" s="959"/>
      <c r="I74" s="959"/>
      <c r="J74" s="959"/>
      <c r="K74" s="959"/>
      <c r="L74" s="959"/>
      <c r="M74" s="959"/>
      <c r="N74" s="959"/>
      <c r="O74" s="959"/>
      <c r="P74" s="959"/>
      <c r="Q74" s="959"/>
      <c r="R74" s="959"/>
      <c r="S74" s="959"/>
      <c r="T74" s="959"/>
      <c r="U74" s="959"/>
      <c r="V74" s="959"/>
      <c r="W74" s="959"/>
      <c r="X74" s="959"/>
      <c r="Y74" s="959"/>
      <c r="Z74" s="959"/>
      <c r="AA74" s="959"/>
      <c r="AB74" s="959"/>
      <c r="AC74" s="959"/>
      <c r="AD74" s="959"/>
      <c r="AE74" s="959"/>
      <c r="AF74" s="959"/>
      <c r="AG74" s="959"/>
      <c r="AH74" s="959"/>
      <c r="AI74" s="959"/>
      <c r="AJ74" s="959"/>
      <c r="AK74" s="959"/>
      <c r="AL74" s="959"/>
      <c r="AM74" s="959"/>
      <c r="AN74" s="959"/>
      <c r="AO74" s="959"/>
    </row>
    <row r="75" spans="3:41">
      <c r="C75" s="959"/>
      <c r="D75" s="959"/>
      <c r="E75" s="959"/>
      <c r="F75" s="959"/>
      <c r="G75" s="959"/>
      <c r="H75" s="959"/>
      <c r="I75" s="959"/>
      <c r="J75" s="959"/>
      <c r="K75" s="959"/>
      <c r="L75" s="959"/>
      <c r="M75" s="959"/>
      <c r="N75" s="959"/>
      <c r="O75" s="959"/>
      <c r="P75" s="959"/>
      <c r="Q75" s="959"/>
      <c r="R75" s="959"/>
      <c r="S75" s="959"/>
      <c r="T75" s="959"/>
      <c r="U75" s="959"/>
      <c r="V75" s="959"/>
      <c r="W75" s="959"/>
      <c r="X75" s="959"/>
      <c r="Y75" s="959"/>
      <c r="Z75" s="959"/>
      <c r="AA75" s="959"/>
      <c r="AB75" s="959"/>
      <c r="AC75" s="959"/>
      <c r="AD75" s="959"/>
      <c r="AE75" s="959"/>
      <c r="AF75" s="959"/>
      <c r="AG75" s="959"/>
      <c r="AH75" s="959"/>
      <c r="AI75" s="959"/>
      <c r="AJ75" s="959"/>
      <c r="AK75" s="959"/>
      <c r="AL75" s="959"/>
      <c r="AM75" s="959"/>
      <c r="AN75" s="959"/>
      <c r="AO75" s="959"/>
    </row>
    <row r="76" spans="3:41">
      <c r="C76" s="959"/>
      <c r="D76" s="959"/>
      <c r="E76" s="959"/>
      <c r="F76" s="959"/>
      <c r="G76" s="959"/>
      <c r="H76" s="959"/>
      <c r="I76" s="959"/>
      <c r="J76" s="959"/>
      <c r="K76" s="959"/>
      <c r="L76" s="959"/>
      <c r="M76" s="959"/>
      <c r="N76" s="959"/>
      <c r="O76" s="959"/>
      <c r="P76" s="959"/>
      <c r="Q76" s="959"/>
      <c r="R76" s="959"/>
      <c r="S76" s="959"/>
      <c r="T76" s="959"/>
      <c r="U76" s="959"/>
      <c r="V76" s="959"/>
      <c r="W76" s="959"/>
      <c r="X76" s="959"/>
      <c r="Y76" s="959"/>
      <c r="Z76" s="959"/>
      <c r="AA76" s="959"/>
      <c r="AB76" s="959"/>
      <c r="AC76" s="959"/>
      <c r="AD76" s="959"/>
      <c r="AE76" s="959"/>
      <c r="AF76" s="959"/>
      <c r="AG76" s="959"/>
      <c r="AH76" s="959"/>
      <c r="AI76" s="959"/>
      <c r="AJ76" s="959"/>
      <c r="AK76" s="959"/>
      <c r="AL76" s="959"/>
      <c r="AM76" s="959"/>
      <c r="AN76" s="959"/>
      <c r="AO76" s="959"/>
    </row>
    <row r="77" spans="3:41">
      <c r="C77" s="959"/>
      <c r="D77" s="959"/>
      <c r="E77" s="959"/>
      <c r="F77" s="959"/>
      <c r="G77" s="959"/>
      <c r="H77" s="959"/>
      <c r="I77" s="959"/>
      <c r="J77" s="959"/>
      <c r="K77" s="959"/>
      <c r="L77" s="959"/>
      <c r="M77" s="959"/>
      <c r="N77" s="959"/>
      <c r="O77" s="959"/>
      <c r="P77" s="959"/>
      <c r="Q77" s="959"/>
      <c r="R77" s="959"/>
      <c r="S77" s="959"/>
      <c r="T77" s="959"/>
      <c r="U77" s="959"/>
      <c r="V77" s="959"/>
      <c r="W77" s="959"/>
      <c r="X77" s="959"/>
      <c r="Y77" s="959"/>
      <c r="Z77" s="959"/>
      <c r="AA77" s="959"/>
      <c r="AB77" s="959"/>
      <c r="AC77" s="959"/>
      <c r="AD77" s="959"/>
      <c r="AE77" s="959"/>
      <c r="AF77" s="959"/>
      <c r="AG77" s="959"/>
      <c r="AH77" s="959"/>
      <c r="AI77" s="959"/>
      <c r="AJ77" s="959"/>
      <c r="AK77" s="959"/>
      <c r="AL77" s="959"/>
      <c r="AM77" s="959"/>
      <c r="AN77" s="959"/>
      <c r="AO77" s="959"/>
    </row>
  </sheetData>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AY190"/>
  <sheetViews>
    <sheetView showGridLines="0" zoomScaleNormal="100" workbookViewId="0">
      <pane xSplit="3" ySplit="7" topLeftCell="D8" activePane="bottomRight" state="frozen"/>
      <selection pane="topRight" activeCell="D1" sqref="D1"/>
      <selection pane="bottomLeft" activeCell="A4" sqref="A4"/>
      <selection pane="bottomRight"/>
    </sheetView>
  </sheetViews>
  <sheetFormatPr defaultRowHeight="13"/>
  <cols>
    <col min="1" max="1" width="27.26953125" style="9" customWidth="1"/>
    <col min="2" max="2" width="13.81640625" style="9" customWidth="1"/>
    <col min="3" max="3" width="27.81640625" style="9" customWidth="1"/>
    <col min="4" max="42" width="11" style="9" customWidth="1"/>
    <col min="43" max="43" width="22.453125" style="9" customWidth="1"/>
    <col min="44" max="44" width="22.453125" style="63" customWidth="1"/>
    <col min="45" max="46" width="22.453125" style="9" customWidth="1"/>
    <col min="47" max="47" width="9" style="9" customWidth="1"/>
    <col min="48" max="242" width="9" style="9"/>
    <col min="243" max="243" width="0" style="9" hidden="1" customWidth="1"/>
    <col min="244" max="244" width="12.7265625" style="9" customWidth="1"/>
    <col min="245" max="246" width="3.7265625" style="9" customWidth="1"/>
    <col min="247" max="247" width="43" style="9" customWidth="1"/>
    <col min="248" max="248" width="2.26953125" style="9" customWidth="1"/>
    <col min="249" max="249" width="30.7265625" style="9" bestFit="1" customWidth="1"/>
    <col min="250" max="498" width="9" style="9"/>
    <col min="499" max="499" width="0" style="9" hidden="1" customWidth="1"/>
    <col min="500" max="500" width="12.7265625" style="9" customWidth="1"/>
    <col min="501" max="502" width="3.7265625" style="9" customWidth="1"/>
    <col min="503" max="503" width="43" style="9" customWidth="1"/>
    <col min="504" max="504" width="2.26953125" style="9" customWidth="1"/>
    <col min="505" max="505" width="30.7265625" style="9" bestFit="1" customWidth="1"/>
    <col min="506" max="754" width="9" style="9"/>
    <col min="755" max="755" width="0" style="9" hidden="1" customWidth="1"/>
    <col min="756" max="756" width="12.7265625" style="9" customWidth="1"/>
    <col min="757" max="758" width="3.7265625" style="9" customWidth="1"/>
    <col min="759" max="759" width="43" style="9" customWidth="1"/>
    <col min="760" max="760" width="2.26953125" style="9" customWidth="1"/>
    <col min="761" max="761" width="30.7265625" style="9" bestFit="1" customWidth="1"/>
    <col min="762" max="1010" width="9" style="9"/>
    <col min="1011" max="1011" width="0" style="9" hidden="1" customWidth="1"/>
    <col min="1012" max="1012" width="12.7265625" style="9" customWidth="1"/>
    <col min="1013" max="1014" width="3.7265625" style="9" customWidth="1"/>
    <col min="1015" max="1015" width="43" style="9" customWidth="1"/>
    <col min="1016" max="1016" width="2.26953125" style="9" customWidth="1"/>
    <col min="1017" max="1017" width="30.7265625" style="9" bestFit="1" customWidth="1"/>
    <col min="1018" max="1266" width="9" style="9"/>
    <col min="1267" max="1267" width="0" style="9" hidden="1" customWidth="1"/>
    <col min="1268" max="1268" width="12.7265625" style="9" customWidth="1"/>
    <col min="1269" max="1270" width="3.7265625" style="9" customWidth="1"/>
    <col min="1271" max="1271" width="43" style="9" customWidth="1"/>
    <col min="1272" max="1272" width="2.26953125" style="9" customWidth="1"/>
    <col min="1273" max="1273" width="30.7265625" style="9" bestFit="1" customWidth="1"/>
    <col min="1274" max="1522" width="9" style="9"/>
    <col min="1523" max="1523" width="0" style="9" hidden="1" customWidth="1"/>
    <col min="1524" max="1524" width="12.7265625" style="9" customWidth="1"/>
    <col min="1525" max="1526" width="3.7265625" style="9" customWidth="1"/>
    <col min="1527" max="1527" width="43" style="9" customWidth="1"/>
    <col min="1528" max="1528" width="2.26953125" style="9" customWidth="1"/>
    <col min="1529" max="1529" width="30.7265625" style="9" bestFit="1" customWidth="1"/>
    <col min="1530" max="1778" width="9" style="9"/>
    <col min="1779" max="1779" width="0" style="9" hidden="1" customWidth="1"/>
    <col min="1780" max="1780" width="12.7265625" style="9" customWidth="1"/>
    <col min="1781" max="1782" width="3.7265625" style="9" customWidth="1"/>
    <col min="1783" max="1783" width="43" style="9" customWidth="1"/>
    <col min="1784" max="1784" width="2.26953125" style="9" customWidth="1"/>
    <col min="1785" max="1785" width="30.7265625" style="9" bestFit="1" customWidth="1"/>
    <col min="1786" max="2034" width="9" style="9"/>
    <col min="2035" max="2035" width="0" style="9" hidden="1" customWidth="1"/>
    <col min="2036" max="2036" width="12.7265625" style="9" customWidth="1"/>
    <col min="2037" max="2038" width="3.7265625" style="9" customWidth="1"/>
    <col min="2039" max="2039" width="43" style="9" customWidth="1"/>
    <col min="2040" max="2040" width="2.26953125" style="9" customWidth="1"/>
    <col min="2041" max="2041" width="30.7265625" style="9" bestFit="1" customWidth="1"/>
    <col min="2042" max="2290" width="9" style="9"/>
    <col min="2291" max="2291" width="0" style="9" hidden="1" customWidth="1"/>
    <col min="2292" max="2292" width="12.7265625" style="9" customWidth="1"/>
    <col min="2293" max="2294" width="3.7265625" style="9" customWidth="1"/>
    <col min="2295" max="2295" width="43" style="9" customWidth="1"/>
    <col min="2296" max="2296" width="2.26953125" style="9" customWidth="1"/>
    <col min="2297" max="2297" width="30.7265625" style="9" bestFit="1" customWidth="1"/>
    <col min="2298" max="2546" width="9" style="9"/>
    <col min="2547" max="2547" width="0" style="9" hidden="1" customWidth="1"/>
    <col min="2548" max="2548" width="12.7265625" style="9" customWidth="1"/>
    <col min="2549" max="2550" width="3.7265625" style="9" customWidth="1"/>
    <col min="2551" max="2551" width="43" style="9" customWidth="1"/>
    <col min="2552" max="2552" width="2.26953125" style="9" customWidth="1"/>
    <col min="2553" max="2553" width="30.7265625" style="9" bestFit="1" customWidth="1"/>
    <col min="2554" max="2802" width="9" style="9"/>
    <col min="2803" max="2803" width="0" style="9" hidden="1" customWidth="1"/>
    <col min="2804" max="2804" width="12.7265625" style="9" customWidth="1"/>
    <col min="2805" max="2806" width="3.7265625" style="9" customWidth="1"/>
    <col min="2807" max="2807" width="43" style="9" customWidth="1"/>
    <col min="2808" max="2808" width="2.26953125" style="9" customWidth="1"/>
    <col min="2809" max="2809" width="30.7265625" style="9" bestFit="1" customWidth="1"/>
    <col min="2810" max="3058" width="9" style="9"/>
    <col min="3059" max="3059" width="0" style="9" hidden="1" customWidth="1"/>
    <col min="3060" max="3060" width="12.7265625" style="9" customWidth="1"/>
    <col min="3061" max="3062" width="3.7265625" style="9" customWidth="1"/>
    <col min="3063" max="3063" width="43" style="9" customWidth="1"/>
    <col min="3064" max="3064" width="2.26953125" style="9" customWidth="1"/>
    <col min="3065" max="3065" width="30.7265625" style="9" bestFit="1" customWidth="1"/>
    <col min="3066" max="3314" width="9" style="9"/>
    <col min="3315" max="3315" width="0" style="9" hidden="1" customWidth="1"/>
    <col min="3316" max="3316" width="12.7265625" style="9" customWidth="1"/>
    <col min="3317" max="3318" width="3.7265625" style="9" customWidth="1"/>
    <col min="3319" max="3319" width="43" style="9" customWidth="1"/>
    <col min="3320" max="3320" width="2.26953125" style="9" customWidth="1"/>
    <col min="3321" max="3321" width="30.7265625" style="9" bestFit="1" customWidth="1"/>
    <col min="3322" max="3570" width="9" style="9"/>
    <col min="3571" max="3571" width="0" style="9" hidden="1" customWidth="1"/>
    <col min="3572" max="3572" width="12.7265625" style="9" customWidth="1"/>
    <col min="3573" max="3574" width="3.7265625" style="9" customWidth="1"/>
    <col min="3575" max="3575" width="43" style="9" customWidth="1"/>
    <col min="3576" max="3576" width="2.26953125" style="9" customWidth="1"/>
    <col min="3577" max="3577" width="30.7265625" style="9" bestFit="1" customWidth="1"/>
    <col min="3578" max="3826" width="9" style="9"/>
    <col min="3827" max="3827" width="0" style="9" hidden="1" customWidth="1"/>
    <col min="3828" max="3828" width="12.7265625" style="9" customWidth="1"/>
    <col min="3829" max="3830" width="3.7265625" style="9" customWidth="1"/>
    <col min="3831" max="3831" width="43" style="9" customWidth="1"/>
    <col min="3832" max="3832" width="2.26953125" style="9" customWidth="1"/>
    <col min="3833" max="3833" width="30.7265625" style="9" bestFit="1" customWidth="1"/>
    <col min="3834" max="4082" width="9" style="9"/>
    <col min="4083" max="4083" width="0" style="9" hidden="1" customWidth="1"/>
    <col min="4084" max="4084" width="12.7265625" style="9" customWidth="1"/>
    <col min="4085" max="4086" width="3.7265625" style="9" customWidth="1"/>
    <col min="4087" max="4087" width="43" style="9" customWidth="1"/>
    <col min="4088" max="4088" width="2.26953125" style="9" customWidth="1"/>
    <col min="4089" max="4089" width="30.7265625" style="9" bestFit="1" customWidth="1"/>
    <col min="4090" max="4338" width="9" style="9"/>
    <col min="4339" max="4339" width="0" style="9" hidden="1" customWidth="1"/>
    <col min="4340" max="4340" width="12.7265625" style="9" customWidth="1"/>
    <col min="4341" max="4342" width="3.7265625" style="9" customWidth="1"/>
    <col min="4343" max="4343" width="43" style="9" customWidth="1"/>
    <col min="4344" max="4344" width="2.26953125" style="9" customWidth="1"/>
    <col min="4345" max="4345" width="30.7265625" style="9" bestFit="1" customWidth="1"/>
    <col min="4346" max="4594" width="9" style="9"/>
    <col min="4595" max="4595" width="0" style="9" hidden="1" customWidth="1"/>
    <col min="4596" max="4596" width="12.7265625" style="9" customWidth="1"/>
    <col min="4597" max="4598" width="3.7265625" style="9" customWidth="1"/>
    <col min="4599" max="4599" width="43" style="9" customWidth="1"/>
    <col min="4600" max="4600" width="2.26953125" style="9" customWidth="1"/>
    <col min="4601" max="4601" width="30.7265625" style="9" bestFit="1" customWidth="1"/>
    <col min="4602" max="4850" width="9" style="9"/>
    <col min="4851" max="4851" width="0" style="9" hidden="1" customWidth="1"/>
    <col min="4852" max="4852" width="12.7265625" style="9" customWidth="1"/>
    <col min="4853" max="4854" width="3.7265625" style="9" customWidth="1"/>
    <col min="4855" max="4855" width="43" style="9" customWidth="1"/>
    <col min="4856" max="4856" width="2.26953125" style="9" customWidth="1"/>
    <col min="4857" max="4857" width="30.7265625" style="9" bestFit="1" customWidth="1"/>
    <col min="4858" max="5106" width="9" style="9"/>
    <col min="5107" max="5107" width="0" style="9" hidden="1" customWidth="1"/>
    <col min="5108" max="5108" width="12.7265625" style="9" customWidth="1"/>
    <col min="5109" max="5110" width="3.7265625" style="9" customWidth="1"/>
    <col min="5111" max="5111" width="43" style="9" customWidth="1"/>
    <col min="5112" max="5112" width="2.26953125" style="9" customWidth="1"/>
    <col min="5113" max="5113" width="30.7265625" style="9" bestFit="1" customWidth="1"/>
    <col min="5114" max="5362" width="9" style="9"/>
    <col min="5363" max="5363" width="0" style="9" hidden="1" customWidth="1"/>
    <col min="5364" max="5364" width="12.7265625" style="9" customWidth="1"/>
    <col min="5365" max="5366" width="3.7265625" style="9" customWidth="1"/>
    <col min="5367" max="5367" width="43" style="9" customWidth="1"/>
    <col min="5368" max="5368" width="2.26953125" style="9" customWidth="1"/>
    <col min="5369" max="5369" width="30.7265625" style="9" bestFit="1" customWidth="1"/>
    <col min="5370" max="5618" width="9" style="9"/>
    <col min="5619" max="5619" width="0" style="9" hidden="1" customWidth="1"/>
    <col min="5620" max="5620" width="12.7265625" style="9" customWidth="1"/>
    <col min="5621" max="5622" width="3.7265625" style="9" customWidth="1"/>
    <col min="5623" max="5623" width="43" style="9" customWidth="1"/>
    <col min="5624" max="5624" width="2.26953125" style="9" customWidth="1"/>
    <col min="5625" max="5625" width="30.7265625" style="9" bestFit="1" customWidth="1"/>
    <col min="5626" max="5874" width="9" style="9"/>
    <col min="5875" max="5875" width="0" style="9" hidden="1" customWidth="1"/>
    <col min="5876" max="5876" width="12.7265625" style="9" customWidth="1"/>
    <col min="5877" max="5878" width="3.7265625" style="9" customWidth="1"/>
    <col min="5879" max="5879" width="43" style="9" customWidth="1"/>
    <col min="5880" max="5880" width="2.26953125" style="9" customWidth="1"/>
    <col min="5881" max="5881" width="30.7265625" style="9" bestFit="1" customWidth="1"/>
    <col min="5882" max="6130" width="9" style="9"/>
    <col min="6131" max="6131" width="0" style="9" hidden="1" customWidth="1"/>
    <col min="6132" max="6132" width="12.7265625" style="9" customWidth="1"/>
    <col min="6133" max="6134" width="3.7265625" style="9" customWidth="1"/>
    <col min="6135" max="6135" width="43" style="9" customWidth="1"/>
    <col min="6136" max="6136" width="2.26953125" style="9" customWidth="1"/>
    <col min="6137" max="6137" width="30.7265625" style="9" bestFit="1" customWidth="1"/>
    <col min="6138" max="6386" width="9" style="9"/>
    <col min="6387" max="6387" width="0" style="9" hidden="1" customWidth="1"/>
    <col min="6388" max="6388" width="12.7265625" style="9" customWidth="1"/>
    <col min="6389" max="6390" width="3.7265625" style="9" customWidth="1"/>
    <col min="6391" max="6391" width="43" style="9" customWidth="1"/>
    <col min="6392" max="6392" width="2.26953125" style="9" customWidth="1"/>
    <col min="6393" max="6393" width="30.7265625" style="9" bestFit="1" customWidth="1"/>
    <col min="6394" max="6642" width="9" style="9"/>
    <col min="6643" max="6643" width="0" style="9" hidden="1" customWidth="1"/>
    <col min="6644" max="6644" width="12.7265625" style="9" customWidth="1"/>
    <col min="6645" max="6646" width="3.7265625" style="9" customWidth="1"/>
    <col min="6647" max="6647" width="43" style="9" customWidth="1"/>
    <col min="6648" max="6648" width="2.26953125" style="9" customWidth="1"/>
    <col min="6649" max="6649" width="30.7265625" style="9" bestFit="1" customWidth="1"/>
    <col min="6650" max="6898" width="9" style="9"/>
    <col min="6899" max="6899" width="0" style="9" hidden="1" customWidth="1"/>
    <col min="6900" max="6900" width="12.7265625" style="9" customWidth="1"/>
    <col min="6901" max="6902" width="3.7265625" style="9" customWidth="1"/>
    <col min="6903" max="6903" width="43" style="9" customWidth="1"/>
    <col min="6904" max="6904" width="2.26953125" style="9" customWidth="1"/>
    <col min="6905" max="6905" width="30.7265625" style="9" bestFit="1" customWidth="1"/>
    <col min="6906" max="7154" width="9" style="9"/>
    <col min="7155" max="7155" width="0" style="9" hidden="1" customWidth="1"/>
    <col min="7156" max="7156" width="12.7265625" style="9" customWidth="1"/>
    <col min="7157" max="7158" width="3.7265625" style="9" customWidth="1"/>
    <col min="7159" max="7159" width="43" style="9" customWidth="1"/>
    <col min="7160" max="7160" width="2.26953125" style="9" customWidth="1"/>
    <col min="7161" max="7161" width="30.7265625" style="9" bestFit="1" customWidth="1"/>
    <col min="7162" max="7410" width="9" style="9"/>
    <col min="7411" max="7411" width="0" style="9" hidden="1" customWidth="1"/>
    <col min="7412" max="7412" width="12.7265625" style="9" customWidth="1"/>
    <col min="7413" max="7414" width="3.7265625" style="9" customWidth="1"/>
    <col min="7415" max="7415" width="43" style="9" customWidth="1"/>
    <col min="7416" max="7416" width="2.26953125" style="9" customWidth="1"/>
    <col min="7417" max="7417" width="30.7265625" style="9" bestFit="1" customWidth="1"/>
    <col min="7418" max="7666" width="9" style="9"/>
    <col min="7667" max="7667" width="0" style="9" hidden="1" customWidth="1"/>
    <col min="7668" max="7668" width="12.7265625" style="9" customWidth="1"/>
    <col min="7669" max="7670" width="3.7265625" style="9" customWidth="1"/>
    <col min="7671" max="7671" width="43" style="9" customWidth="1"/>
    <col min="7672" max="7672" width="2.26953125" style="9" customWidth="1"/>
    <col min="7673" max="7673" width="30.7265625" style="9" bestFit="1" customWidth="1"/>
    <col min="7674" max="7922" width="9" style="9"/>
    <col min="7923" max="7923" width="0" style="9" hidden="1" customWidth="1"/>
    <col min="7924" max="7924" width="12.7265625" style="9" customWidth="1"/>
    <col min="7925" max="7926" width="3.7265625" style="9" customWidth="1"/>
    <col min="7927" max="7927" width="43" style="9" customWidth="1"/>
    <col min="7928" max="7928" width="2.26953125" style="9" customWidth="1"/>
    <col min="7929" max="7929" width="30.7265625" style="9" bestFit="1" customWidth="1"/>
    <col min="7930" max="8178" width="9" style="9"/>
    <col min="8179" max="8179" width="0" style="9" hidden="1" customWidth="1"/>
    <col min="8180" max="8180" width="12.7265625" style="9" customWidth="1"/>
    <col min="8181" max="8182" width="3.7265625" style="9" customWidth="1"/>
    <col min="8183" max="8183" width="43" style="9" customWidth="1"/>
    <col min="8184" max="8184" width="2.26953125" style="9" customWidth="1"/>
    <col min="8185" max="8185" width="30.7265625" style="9" bestFit="1" customWidth="1"/>
    <col min="8186" max="8434" width="9" style="9"/>
    <col min="8435" max="8435" width="0" style="9" hidden="1" customWidth="1"/>
    <col min="8436" max="8436" width="12.7265625" style="9" customWidth="1"/>
    <col min="8437" max="8438" width="3.7265625" style="9" customWidth="1"/>
    <col min="8439" max="8439" width="43" style="9" customWidth="1"/>
    <col min="8440" max="8440" width="2.26953125" style="9" customWidth="1"/>
    <col min="8441" max="8441" width="30.7265625" style="9" bestFit="1" customWidth="1"/>
    <col min="8442" max="8690" width="9" style="9"/>
    <col min="8691" max="8691" width="0" style="9" hidden="1" customWidth="1"/>
    <col min="8692" max="8692" width="12.7265625" style="9" customWidth="1"/>
    <col min="8693" max="8694" width="3.7265625" style="9" customWidth="1"/>
    <col min="8695" max="8695" width="43" style="9" customWidth="1"/>
    <col min="8696" max="8696" width="2.26953125" style="9" customWidth="1"/>
    <col min="8697" max="8697" width="30.7265625" style="9" bestFit="1" customWidth="1"/>
    <col min="8698" max="8946" width="9" style="9"/>
    <col min="8947" max="8947" width="0" style="9" hidden="1" customWidth="1"/>
    <col min="8948" max="8948" width="12.7265625" style="9" customWidth="1"/>
    <col min="8949" max="8950" width="3.7265625" style="9" customWidth="1"/>
    <col min="8951" max="8951" width="43" style="9" customWidth="1"/>
    <col min="8952" max="8952" width="2.26953125" style="9" customWidth="1"/>
    <col min="8953" max="8953" width="30.7265625" style="9" bestFit="1" customWidth="1"/>
    <col min="8954" max="9202" width="9" style="9"/>
    <col min="9203" max="9203" width="0" style="9" hidden="1" customWidth="1"/>
    <col min="9204" max="9204" width="12.7265625" style="9" customWidth="1"/>
    <col min="9205" max="9206" width="3.7265625" style="9" customWidth="1"/>
    <col min="9207" max="9207" width="43" style="9" customWidth="1"/>
    <col min="9208" max="9208" width="2.26953125" style="9" customWidth="1"/>
    <col min="9209" max="9209" width="30.7265625" style="9" bestFit="1" customWidth="1"/>
    <col min="9210" max="9458" width="9" style="9"/>
    <col min="9459" max="9459" width="0" style="9" hidden="1" customWidth="1"/>
    <col min="9460" max="9460" width="12.7265625" style="9" customWidth="1"/>
    <col min="9461" max="9462" width="3.7265625" style="9" customWidth="1"/>
    <col min="9463" max="9463" width="43" style="9" customWidth="1"/>
    <col min="9464" max="9464" width="2.26953125" style="9" customWidth="1"/>
    <col min="9465" max="9465" width="30.7265625" style="9" bestFit="1" customWidth="1"/>
    <col min="9466" max="9714" width="9" style="9"/>
    <col min="9715" max="9715" width="0" style="9" hidden="1" customWidth="1"/>
    <col min="9716" max="9716" width="12.7265625" style="9" customWidth="1"/>
    <col min="9717" max="9718" width="3.7265625" style="9" customWidth="1"/>
    <col min="9719" max="9719" width="43" style="9" customWidth="1"/>
    <col min="9720" max="9720" width="2.26953125" style="9" customWidth="1"/>
    <col min="9721" max="9721" width="30.7265625" style="9" bestFit="1" customWidth="1"/>
    <col min="9722" max="9970" width="9" style="9"/>
    <col min="9971" max="9971" width="0" style="9" hidden="1" customWidth="1"/>
    <col min="9972" max="9972" width="12.7265625" style="9" customWidth="1"/>
    <col min="9973" max="9974" width="3.7265625" style="9" customWidth="1"/>
    <col min="9975" max="9975" width="43" style="9" customWidth="1"/>
    <col min="9976" max="9976" width="2.26953125" style="9" customWidth="1"/>
    <col min="9977" max="9977" width="30.7265625" style="9" bestFit="1" customWidth="1"/>
    <col min="9978" max="10226" width="9" style="9"/>
    <col min="10227" max="10227" width="0" style="9" hidden="1" customWidth="1"/>
    <col min="10228" max="10228" width="12.7265625" style="9" customWidth="1"/>
    <col min="10229" max="10230" width="3.7265625" style="9" customWidth="1"/>
    <col min="10231" max="10231" width="43" style="9" customWidth="1"/>
    <col min="10232" max="10232" width="2.26953125" style="9" customWidth="1"/>
    <col min="10233" max="10233" width="30.7265625" style="9" bestFit="1" customWidth="1"/>
    <col min="10234" max="10482" width="9" style="9"/>
    <col min="10483" max="10483" width="0" style="9" hidden="1" customWidth="1"/>
    <col min="10484" max="10484" width="12.7265625" style="9" customWidth="1"/>
    <col min="10485" max="10486" width="3.7265625" style="9" customWidth="1"/>
    <col min="10487" max="10487" width="43" style="9" customWidth="1"/>
    <col min="10488" max="10488" width="2.26953125" style="9" customWidth="1"/>
    <col min="10489" max="10489" width="30.7265625" style="9" bestFit="1" customWidth="1"/>
    <col min="10490" max="10738" width="9" style="9"/>
    <col min="10739" max="10739" width="0" style="9" hidden="1" customWidth="1"/>
    <col min="10740" max="10740" width="12.7265625" style="9" customWidth="1"/>
    <col min="10741" max="10742" width="3.7265625" style="9" customWidth="1"/>
    <col min="10743" max="10743" width="43" style="9" customWidth="1"/>
    <col min="10744" max="10744" width="2.26953125" style="9" customWidth="1"/>
    <col min="10745" max="10745" width="30.7265625" style="9" bestFit="1" customWidth="1"/>
    <col min="10746" max="10994" width="9" style="9"/>
    <col min="10995" max="10995" width="0" style="9" hidden="1" customWidth="1"/>
    <col min="10996" max="10996" width="12.7265625" style="9" customWidth="1"/>
    <col min="10997" max="10998" width="3.7265625" style="9" customWidth="1"/>
    <col min="10999" max="10999" width="43" style="9" customWidth="1"/>
    <col min="11000" max="11000" width="2.26953125" style="9" customWidth="1"/>
    <col min="11001" max="11001" width="30.7265625" style="9" bestFit="1" customWidth="1"/>
    <col min="11002" max="11250" width="9" style="9"/>
    <col min="11251" max="11251" width="0" style="9" hidden="1" customWidth="1"/>
    <col min="11252" max="11252" width="12.7265625" style="9" customWidth="1"/>
    <col min="11253" max="11254" width="3.7265625" style="9" customWidth="1"/>
    <col min="11255" max="11255" width="43" style="9" customWidth="1"/>
    <col min="11256" max="11256" width="2.26953125" style="9" customWidth="1"/>
    <col min="11257" max="11257" width="30.7265625" style="9" bestFit="1" customWidth="1"/>
    <col min="11258" max="11506" width="9" style="9"/>
    <col min="11507" max="11507" width="0" style="9" hidden="1" customWidth="1"/>
    <col min="11508" max="11508" width="12.7265625" style="9" customWidth="1"/>
    <col min="11509" max="11510" width="3.7265625" style="9" customWidth="1"/>
    <col min="11511" max="11511" width="43" style="9" customWidth="1"/>
    <col min="11512" max="11512" width="2.26953125" style="9" customWidth="1"/>
    <col min="11513" max="11513" width="30.7265625" style="9" bestFit="1" customWidth="1"/>
    <col min="11514" max="11762" width="9" style="9"/>
    <col min="11763" max="11763" width="0" style="9" hidden="1" customWidth="1"/>
    <col min="11764" max="11764" width="12.7265625" style="9" customWidth="1"/>
    <col min="11765" max="11766" width="3.7265625" style="9" customWidth="1"/>
    <col min="11767" max="11767" width="43" style="9" customWidth="1"/>
    <col min="11768" max="11768" width="2.26953125" style="9" customWidth="1"/>
    <col min="11769" max="11769" width="30.7265625" style="9" bestFit="1" customWidth="1"/>
    <col min="11770" max="12018" width="9" style="9"/>
    <col min="12019" max="12019" width="0" style="9" hidden="1" customWidth="1"/>
    <col min="12020" max="12020" width="12.7265625" style="9" customWidth="1"/>
    <col min="12021" max="12022" width="3.7265625" style="9" customWidth="1"/>
    <col min="12023" max="12023" width="43" style="9" customWidth="1"/>
    <col min="12024" max="12024" width="2.26953125" style="9" customWidth="1"/>
    <col min="12025" max="12025" width="30.7265625" style="9" bestFit="1" customWidth="1"/>
    <col min="12026" max="12274" width="9" style="9"/>
    <col min="12275" max="12275" width="0" style="9" hidden="1" customWidth="1"/>
    <col min="12276" max="12276" width="12.7265625" style="9" customWidth="1"/>
    <col min="12277" max="12278" width="3.7265625" style="9" customWidth="1"/>
    <col min="12279" max="12279" width="43" style="9" customWidth="1"/>
    <col min="12280" max="12280" width="2.26953125" style="9" customWidth="1"/>
    <col min="12281" max="12281" width="30.7265625" style="9" bestFit="1" customWidth="1"/>
    <col min="12282" max="12530" width="9" style="9"/>
    <col min="12531" max="12531" width="0" style="9" hidden="1" customWidth="1"/>
    <col min="12532" max="12532" width="12.7265625" style="9" customWidth="1"/>
    <col min="12533" max="12534" width="3.7265625" style="9" customWidth="1"/>
    <col min="12535" max="12535" width="43" style="9" customWidth="1"/>
    <col min="12536" max="12536" width="2.26953125" style="9" customWidth="1"/>
    <col min="12537" max="12537" width="30.7265625" style="9" bestFit="1" customWidth="1"/>
    <col min="12538" max="12786" width="9" style="9"/>
    <col min="12787" max="12787" width="0" style="9" hidden="1" customWidth="1"/>
    <col min="12788" max="12788" width="12.7265625" style="9" customWidth="1"/>
    <col min="12789" max="12790" width="3.7265625" style="9" customWidth="1"/>
    <col min="12791" max="12791" width="43" style="9" customWidth="1"/>
    <col min="12792" max="12792" width="2.26953125" style="9" customWidth="1"/>
    <col min="12793" max="12793" width="30.7265625" style="9" bestFit="1" customWidth="1"/>
    <col min="12794" max="13042" width="9" style="9"/>
    <col min="13043" max="13043" width="0" style="9" hidden="1" customWidth="1"/>
    <col min="13044" max="13044" width="12.7265625" style="9" customWidth="1"/>
    <col min="13045" max="13046" width="3.7265625" style="9" customWidth="1"/>
    <col min="13047" max="13047" width="43" style="9" customWidth="1"/>
    <col min="13048" max="13048" width="2.26953125" style="9" customWidth="1"/>
    <col min="13049" max="13049" width="30.7265625" style="9" bestFit="1" customWidth="1"/>
    <col min="13050" max="13298" width="9" style="9"/>
    <col min="13299" max="13299" width="0" style="9" hidden="1" customWidth="1"/>
    <col min="13300" max="13300" width="12.7265625" style="9" customWidth="1"/>
    <col min="13301" max="13302" width="3.7265625" style="9" customWidth="1"/>
    <col min="13303" max="13303" width="43" style="9" customWidth="1"/>
    <col min="13304" max="13304" width="2.26953125" style="9" customWidth="1"/>
    <col min="13305" max="13305" width="30.7265625" style="9" bestFit="1" customWidth="1"/>
    <col min="13306" max="13554" width="9" style="9"/>
    <col min="13555" max="13555" width="0" style="9" hidden="1" customWidth="1"/>
    <col min="13556" max="13556" width="12.7265625" style="9" customWidth="1"/>
    <col min="13557" max="13558" width="3.7265625" style="9" customWidth="1"/>
    <col min="13559" max="13559" width="43" style="9" customWidth="1"/>
    <col min="13560" max="13560" width="2.26953125" style="9" customWidth="1"/>
    <col min="13561" max="13561" width="30.7265625" style="9" bestFit="1" customWidth="1"/>
    <col min="13562" max="13810" width="9" style="9"/>
    <col min="13811" max="13811" width="0" style="9" hidden="1" customWidth="1"/>
    <col min="13812" max="13812" width="12.7265625" style="9" customWidth="1"/>
    <col min="13813" max="13814" width="3.7265625" style="9" customWidth="1"/>
    <col min="13815" max="13815" width="43" style="9" customWidth="1"/>
    <col min="13816" max="13816" width="2.26953125" style="9" customWidth="1"/>
    <col min="13817" max="13817" width="30.7265625" style="9" bestFit="1" customWidth="1"/>
    <col min="13818" max="14066" width="9" style="9"/>
    <col min="14067" max="14067" width="0" style="9" hidden="1" customWidth="1"/>
    <col min="14068" max="14068" width="12.7265625" style="9" customWidth="1"/>
    <col min="14069" max="14070" width="3.7265625" style="9" customWidth="1"/>
    <col min="14071" max="14071" width="43" style="9" customWidth="1"/>
    <col min="14072" max="14072" width="2.26953125" style="9" customWidth="1"/>
    <col min="14073" max="14073" width="30.7265625" style="9" bestFit="1" customWidth="1"/>
    <col min="14074" max="14322" width="9" style="9"/>
    <col min="14323" max="14323" width="0" style="9" hidden="1" customWidth="1"/>
    <col min="14324" max="14324" width="12.7265625" style="9" customWidth="1"/>
    <col min="14325" max="14326" width="3.7265625" style="9" customWidth="1"/>
    <col min="14327" max="14327" width="43" style="9" customWidth="1"/>
    <col min="14328" max="14328" width="2.26953125" style="9" customWidth="1"/>
    <col min="14329" max="14329" width="30.7265625" style="9" bestFit="1" customWidth="1"/>
    <col min="14330" max="14578" width="9" style="9"/>
    <col min="14579" max="14579" width="0" style="9" hidden="1" customWidth="1"/>
    <col min="14580" max="14580" width="12.7265625" style="9" customWidth="1"/>
    <col min="14581" max="14582" width="3.7265625" style="9" customWidth="1"/>
    <col min="14583" max="14583" width="43" style="9" customWidth="1"/>
    <col min="14584" max="14584" width="2.26953125" style="9" customWidth="1"/>
    <col min="14585" max="14585" width="30.7265625" style="9" bestFit="1" customWidth="1"/>
    <col min="14586" max="14834" width="9" style="9"/>
    <col min="14835" max="14835" width="0" style="9" hidden="1" customWidth="1"/>
    <col min="14836" max="14836" width="12.7265625" style="9" customWidth="1"/>
    <col min="14837" max="14838" width="3.7265625" style="9" customWidth="1"/>
    <col min="14839" max="14839" width="43" style="9" customWidth="1"/>
    <col min="14840" max="14840" width="2.26953125" style="9" customWidth="1"/>
    <col min="14841" max="14841" width="30.7265625" style="9" bestFit="1" customWidth="1"/>
    <col min="14842" max="15090" width="9" style="9"/>
    <col min="15091" max="15091" width="0" style="9" hidden="1" customWidth="1"/>
    <col min="15092" max="15092" width="12.7265625" style="9" customWidth="1"/>
    <col min="15093" max="15094" width="3.7265625" style="9" customWidth="1"/>
    <col min="15095" max="15095" width="43" style="9" customWidth="1"/>
    <col min="15096" max="15096" width="2.26953125" style="9" customWidth="1"/>
    <col min="15097" max="15097" width="30.7265625" style="9" bestFit="1" customWidth="1"/>
    <col min="15098" max="15346" width="9" style="9"/>
    <col min="15347" max="15347" width="0" style="9" hidden="1" customWidth="1"/>
    <col min="15348" max="15348" width="12.7265625" style="9" customWidth="1"/>
    <col min="15349" max="15350" width="3.7265625" style="9" customWidth="1"/>
    <col min="15351" max="15351" width="43" style="9" customWidth="1"/>
    <col min="15352" max="15352" width="2.26953125" style="9" customWidth="1"/>
    <col min="15353" max="15353" width="30.7265625" style="9" bestFit="1" customWidth="1"/>
    <col min="15354" max="15602" width="9" style="9"/>
    <col min="15603" max="15603" width="0" style="9" hidden="1" customWidth="1"/>
    <col min="15604" max="15604" width="12.7265625" style="9" customWidth="1"/>
    <col min="15605" max="15606" width="3.7265625" style="9" customWidth="1"/>
    <col min="15607" max="15607" width="43" style="9" customWidth="1"/>
    <col min="15608" max="15608" width="2.26953125" style="9" customWidth="1"/>
    <col min="15609" max="15609" width="30.7265625" style="9" bestFit="1" customWidth="1"/>
    <col min="15610" max="15858" width="9" style="9"/>
    <col min="15859" max="15859" width="0" style="9" hidden="1" customWidth="1"/>
    <col min="15860" max="15860" width="12.7265625" style="9" customWidth="1"/>
    <col min="15861" max="15862" width="3.7265625" style="9" customWidth="1"/>
    <col min="15863" max="15863" width="43" style="9" customWidth="1"/>
    <col min="15864" max="15864" width="2.26953125" style="9" customWidth="1"/>
    <col min="15865" max="15865" width="30.7265625" style="9" bestFit="1" customWidth="1"/>
    <col min="15866" max="16114" width="9" style="9"/>
    <col min="16115" max="16115" width="0" style="9" hidden="1" customWidth="1"/>
    <col min="16116" max="16116" width="12.7265625" style="9" customWidth="1"/>
    <col min="16117" max="16118" width="3.7265625" style="9" customWidth="1"/>
    <col min="16119" max="16119" width="43" style="9" customWidth="1"/>
    <col min="16120" max="16120" width="2.26953125" style="9" customWidth="1"/>
    <col min="16121" max="16121" width="30.7265625" style="9" bestFit="1" customWidth="1"/>
    <col min="16122" max="16384" width="9" style="9"/>
  </cols>
  <sheetData>
    <row r="1" spans="1:48" ht="28">
      <c r="A1" s="193" t="s">
        <v>3473</v>
      </c>
      <c r="B1" s="8"/>
    </row>
    <row r="2" spans="1:48" s="2" customFormat="1" ht="15.5">
      <c r="A2" s="837" t="s">
        <v>3470</v>
      </c>
      <c r="B2" s="26"/>
      <c r="C2" s="26"/>
      <c r="D2" s="26"/>
      <c r="E2" s="219"/>
      <c r="F2" s="219"/>
      <c r="G2" s="219"/>
      <c r="H2" s="219"/>
      <c r="I2" s="219"/>
      <c r="J2" s="219"/>
    </row>
    <row r="3" spans="1:48" s="2" customFormat="1" ht="15.5">
      <c r="A3" s="421" t="s">
        <v>2918</v>
      </c>
      <c r="B3" s="26"/>
      <c r="C3" s="26"/>
      <c r="D3" s="26"/>
      <c r="E3" s="219"/>
      <c r="F3" s="219"/>
      <c r="G3" s="219"/>
      <c r="H3" s="219"/>
      <c r="I3" s="219"/>
      <c r="J3" s="219"/>
    </row>
    <row r="4" spans="1:48" s="2" customFormat="1" ht="15.5">
      <c r="A4" s="218" t="s">
        <v>2736</v>
      </c>
      <c r="B4" s="26"/>
      <c r="C4" s="26"/>
      <c r="D4" s="26"/>
      <c r="E4" s="219"/>
      <c r="F4" s="219"/>
      <c r="G4" s="219"/>
      <c r="H4" s="219"/>
      <c r="I4" s="219"/>
      <c r="J4" s="219"/>
    </row>
    <row r="5" spans="1:48" s="2" customFormat="1" ht="15.5">
      <c r="A5" s="333" t="s">
        <v>2911</v>
      </c>
      <c r="B5" s="26"/>
      <c r="C5" s="26"/>
      <c r="D5" s="26"/>
      <c r="E5" s="219"/>
      <c r="F5" s="219"/>
      <c r="G5" s="219"/>
      <c r="H5" s="219"/>
      <c r="I5" s="219"/>
      <c r="J5" s="219"/>
    </row>
    <row r="6" spans="1:48" s="2" customFormat="1" ht="15.5">
      <c r="A6" s="218" t="s">
        <v>2737</v>
      </c>
      <c r="B6" s="26"/>
      <c r="C6" s="26"/>
      <c r="D6" s="26"/>
      <c r="E6" s="219"/>
      <c r="F6" s="219"/>
      <c r="G6" s="219"/>
      <c r="H6" s="219"/>
      <c r="I6" s="219"/>
      <c r="J6" s="219"/>
    </row>
    <row r="7" spans="1:48" ht="46.5">
      <c r="A7" s="433" t="s">
        <v>111</v>
      </c>
      <c r="B7" s="433" t="s">
        <v>173</v>
      </c>
      <c r="C7" s="434" t="s">
        <v>174</v>
      </c>
      <c r="D7" s="435" t="s">
        <v>159</v>
      </c>
      <c r="E7" s="435" t="s">
        <v>160</v>
      </c>
      <c r="F7" s="435" t="s">
        <v>161</v>
      </c>
      <c r="G7" s="435" t="s">
        <v>162</v>
      </c>
      <c r="H7" s="435" t="s">
        <v>163</v>
      </c>
      <c r="I7" s="435" t="s">
        <v>164</v>
      </c>
      <c r="J7" s="435" t="s">
        <v>165</v>
      </c>
      <c r="K7" s="435" t="s">
        <v>166</v>
      </c>
      <c r="L7" s="435" t="s">
        <v>167</v>
      </c>
      <c r="M7" s="435" t="s">
        <v>168</v>
      </c>
      <c r="N7" s="435" t="s">
        <v>169</v>
      </c>
      <c r="O7" s="436" t="s">
        <v>2266</v>
      </c>
      <c r="P7" s="435" t="s">
        <v>2325</v>
      </c>
      <c r="Q7" s="435" t="s">
        <v>2336</v>
      </c>
      <c r="R7" s="435" t="s">
        <v>2350</v>
      </c>
      <c r="S7" s="436" t="s">
        <v>2360</v>
      </c>
      <c r="T7" s="436" t="s">
        <v>2365</v>
      </c>
      <c r="U7" s="435" t="s">
        <v>2390</v>
      </c>
      <c r="V7" s="435" t="s">
        <v>2408</v>
      </c>
      <c r="W7" s="435" t="s">
        <v>2433</v>
      </c>
      <c r="X7" s="436" t="s">
        <v>2438</v>
      </c>
      <c r="Y7" s="436" t="s">
        <v>2453</v>
      </c>
      <c r="Z7" s="435" t="s">
        <v>2461</v>
      </c>
      <c r="AA7" s="435" t="s">
        <v>2537</v>
      </c>
      <c r="AB7" s="436" t="s">
        <v>2552</v>
      </c>
      <c r="AC7" s="436" t="s">
        <v>2566</v>
      </c>
      <c r="AD7" s="436" t="s">
        <v>2587</v>
      </c>
      <c r="AE7" s="435" t="s">
        <v>2606</v>
      </c>
      <c r="AF7" s="436" t="s">
        <v>2617</v>
      </c>
      <c r="AG7" s="436" t="s">
        <v>2624</v>
      </c>
      <c r="AH7" s="436" t="s">
        <v>2631</v>
      </c>
      <c r="AI7" s="435" t="s">
        <v>2663</v>
      </c>
      <c r="AJ7" s="436" t="s">
        <v>2670</v>
      </c>
      <c r="AK7" s="436" t="s">
        <v>2675</v>
      </c>
      <c r="AL7" s="436" t="s">
        <v>3286</v>
      </c>
      <c r="AM7" s="435" t="s">
        <v>3321</v>
      </c>
      <c r="AN7" s="436" t="s">
        <v>3343</v>
      </c>
      <c r="AO7" s="397" t="s">
        <v>3375</v>
      </c>
      <c r="AP7" s="397" t="s">
        <v>3442</v>
      </c>
      <c r="AQ7" s="437" t="s">
        <v>2245</v>
      </c>
      <c r="AR7" s="437" t="s">
        <v>2255</v>
      </c>
      <c r="AS7" s="437" t="s">
        <v>2919</v>
      </c>
      <c r="AT7" s="437" t="s">
        <v>176</v>
      </c>
    </row>
    <row r="8" spans="1:48" ht="31.9" customHeight="1">
      <c r="A8" s="438" t="s">
        <v>112</v>
      </c>
      <c r="B8" s="439" t="s">
        <v>177</v>
      </c>
      <c r="C8" s="440" t="s">
        <v>931</v>
      </c>
      <c r="D8" s="223">
        <v>14032</v>
      </c>
      <c r="E8" s="223">
        <v>31099</v>
      </c>
      <c r="F8" s="223">
        <v>52425</v>
      </c>
      <c r="G8" s="223">
        <v>88688</v>
      </c>
      <c r="H8" s="223">
        <v>138694</v>
      </c>
      <c r="I8" s="223">
        <v>60486</v>
      </c>
      <c r="J8" s="223">
        <v>65077</v>
      </c>
      <c r="K8" s="223">
        <v>71182</v>
      </c>
      <c r="L8" s="223">
        <v>62802</v>
      </c>
      <c r="M8" s="223">
        <v>48206</v>
      </c>
      <c r="N8" s="223">
        <v>43522</v>
      </c>
      <c r="O8" s="223">
        <v>37691</v>
      </c>
      <c r="P8" s="223">
        <v>46708</v>
      </c>
      <c r="Q8" s="223">
        <v>44106</v>
      </c>
      <c r="R8" s="223">
        <v>36302</v>
      </c>
      <c r="S8" s="223">
        <v>29598</v>
      </c>
      <c r="T8" s="223">
        <v>29768</v>
      </c>
      <c r="U8" s="223">
        <v>11045</v>
      </c>
      <c r="V8" s="223">
        <v>17852</v>
      </c>
      <c r="W8" s="223">
        <v>19214</v>
      </c>
      <c r="X8" s="223">
        <v>21944</v>
      </c>
      <c r="Y8" s="223">
        <v>27719</v>
      </c>
      <c r="Z8" s="223">
        <v>36615</v>
      </c>
      <c r="AA8" s="441"/>
      <c r="AB8" s="441"/>
      <c r="AC8" s="441"/>
      <c r="AD8" s="441"/>
      <c r="AE8" s="441"/>
      <c r="AF8" s="441"/>
      <c r="AG8" s="441"/>
      <c r="AH8" s="441"/>
      <c r="AI8" s="441"/>
      <c r="AJ8" s="441"/>
      <c r="AK8" s="441"/>
      <c r="AL8" s="441"/>
      <c r="AM8" s="441"/>
      <c r="AN8" s="441"/>
      <c r="AO8" s="441"/>
      <c r="AP8" s="441"/>
      <c r="AQ8" s="223">
        <v>1034775</v>
      </c>
      <c r="AR8" s="442">
        <v>100</v>
      </c>
      <c r="AS8" s="443">
        <v>26859845</v>
      </c>
      <c r="AT8" s="442">
        <v>38.5</v>
      </c>
      <c r="AU8" s="99"/>
      <c r="AV8" s="98"/>
    </row>
    <row r="9" spans="1:48" ht="15.5">
      <c r="A9" s="444"/>
      <c r="B9" s="439" t="s">
        <v>178</v>
      </c>
      <c r="C9" s="440" t="s">
        <v>179</v>
      </c>
      <c r="D9" s="445">
        <v>12647</v>
      </c>
      <c r="E9" s="445">
        <v>25995</v>
      </c>
      <c r="F9" s="445">
        <v>43741</v>
      </c>
      <c r="G9" s="445">
        <v>73140</v>
      </c>
      <c r="H9" s="445">
        <v>113095</v>
      </c>
      <c r="I9" s="445">
        <v>51661</v>
      </c>
      <c r="J9" s="445">
        <v>54183</v>
      </c>
      <c r="K9" s="445">
        <v>60063</v>
      </c>
      <c r="L9" s="445">
        <v>53692</v>
      </c>
      <c r="M9" s="445">
        <v>40400</v>
      </c>
      <c r="N9" s="445">
        <v>34556</v>
      </c>
      <c r="O9" s="445">
        <v>30051</v>
      </c>
      <c r="P9" s="445">
        <v>36489</v>
      </c>
      <c r="Q9" s="445">
        <v>32971</v>
      </c>
      <c r="R9" s="445">
        <v>27599</v>
      </c>
      <c r="S9" s="445">
        <v>22912</v>
      </c>
      <c r="T9" s="445">
        <v>21824</v>
      </c>
      <c r="U9" s="445">
        <v>7369</v>
      </c>
      <c r="V9" s="445">
        <v>13779</v>
      </c>
      <c r="W9" s="445">
        <v>15549</v>
      </c>
      <c r="X9" s="445">
        <v>17138</v>
      </c>
      <c r="Y9" s="445">
        <v>20237</v>
      </c>
      <c r="Z9" s="445">
        <v>28861</v>
      </c>
      <c r="AA9" s="446"/>
      <c r="AB9" s="446"/>
      <c r="AC9" s="446"/>
      <c r="AD9" s="446"/>
      <c r="AE9" s="446"/>
      <c r="AF9" s="446"/>
      <c r="AG9" s="446"/>
      <c r="AH9" s="446"/>
      <c r="AI9" s="446"/>
      <c r="AJ9" s="446"/>
      <c r="AK9" s="446"/>
      <c r="AL9" s="446"/>
      <c r="AM9" s="446"/>
      <c r="AN9" s="446"/>
      <c r="AO9" s="446"/>
      <c r="AP9" s="446"/>
      <c r="AQ9" s="445">
        <v>837952</v>
      </c>
      <c r="AR9" s="442">
        <v>81</v>
      </c>
      <c r="AS9" s="443">
        <v>23047198</v>
      </c>
      <c r="AT9" s="442">
        <v>36.4</v>
      </c>
      <c r="AU9" s="99"/>
      <c r="AV9" s="98"/>
    </row>
    <row r="10" spans="1:48" ht="15.5">
      <c r="A10" s="444"/>
      <c r="B10" s="447" t="s">
        <v>180</v>
      </c>
      <c r="C10" s="448" t="s">
        <v>181</v>
      </c>
      <c r="D10" s="222">
        <v>1118</v>
      </c>
      <c r="E10" s="222">
        <v>2453</v>
      </c>
      <c r="F10" s="222">
        <v>2605</v>
      </c>
      <c r="G10" s="222">
        <v>4529</v>
      </c>
      <c r="H10" s="222">
        <v>6812</v>
      </c>
      <c r="I10" s="222">
        <v>2044</v>
      </c>
      <c r="J10" s="222">
        <v>3922</v>
      </c>
      <c r="K10" s="222">
        <v>3825</v>
      </c>
      <c r="L10" s="222">
        <v>3129</v>
      </c>
      <c r="M10" s="222">
        <v>2378</v>
      </c>
      <c r="N10" s="222">
        <v>1407</v>
      </c>
      <c r="O10" s="222">
        <v>923</v>
      </c>
      <c r="P10" s="222">
        <v>1070</v>
      </c>
      <c r="Q10" s="222">
        <v>1361</v>
      </c>
      <c r="R10" s="222">
        <v>1694</v>
      </c>
      <c r="S10" s="222">
        <v>1013</v>
      </c>
      <c r="T10" s="222">
        <v>1057</v>
      </c>
      <c r="U10" s="222">
        <v>354</v>
      </c>
      <c r="V10" s="222">
        <v>774</v>
      </c>
      <c r="W10" s="222">
        <v>949</v>
      </c>
      <c r="X10" s="222">
        <v>880</v>
      </c>
      <c r="Y10" s="222">
        <v>1331</v>
      </c>
      <c r="Z10" s="222">
        <v>2464</v>
      </c>
      <c r="AA10" s="222"/>
      <c r="AB10" s="222"/>
      <c r="AC10" s="222"/>
      <c r="AD10" s="222"/>
      <c r="AE10" s="222"/>
      <c r="AF10" s="222"/>
      <c r="AG10" s="222"/>
      <c r="AH10" s="222"/>
      <c r="AI10" s="222"/>
      <c r="AJ10" s="222"/>
      <c r="AK10" s="222"/>
      <c r="AL10" s="222"/>
      <c r="AM10" s="222"/>
      <c r="AN10" s="222"/>
      <c r="AO10" s="222"/>
      <c r="AP10" s="222"/>
      <c r="AQ10" s="222">
        <v>48092</v>
      </c>
      <c r="AR10" s="449">
        <v>4.5999999999999996</v>
      </c>
      <c r="AS10" s="450">
        <v>1157432</v>
      </c>
      <c r="AT10" s="449">
        <v>41.6</v>
      </c>
      <c r="AU10" s="99"/>
      <c r="AV10" s="98"/>
    </row>
    <row r="11" spans="1:48" ht="15.5">
      <c r="A11" s="444"/>
      <c r="B11" s="447" t="s">
        <v>182</v>
      </c>
      <c r="C11" s="451" t="s">
        <v>183</v>
      </c>
      <c r="D11" s="222">
        <v>2013</v>
      </c>
      <c r="E11" s="222">
        <v>4786</v>
      </c>
      <c r="F11" s="222">
        <v>9391</v>
      </c>
      <c r="G11" s="222">
        <v>14596</v>
      </c>
      <c r="H11" s="222">
        <v>22109</v>
      </c>
      <c r="I11" s="222">
        <v>8858</v>
      </c>
      <c r="J11" s="222">
        <v>10580</v>
      </c>
      <c r="K11" s="222">
        <v>10171</v>
      </c>
      <c r="L11" s="222">
        <v>8742</v>
      </c>
      <c r="M11" s="222">
        <v>4835</v>
      </c>
      <c r="N11" s="222">
        <v>5076</v>
      </c>
      <c r="O11" s="222">
        <v>4765</v>
      </c>
      <c r="P11" s="222">
        <v>5911</v>
      </c>
      <c r="Q11" s="222">
        <v>5754</v>
      </c>
      <c r="R11" s="222">
        <v>4887</v>
      </c>
      <c r="S11" s="222">
        <v>4363</v>
      </c>
      <c r="T11" s="222">
        <v>3797</v>
      </c>
      <c r="U11" s="222">
        <v>998</v>
      </c>
      <c r="V11" s="222">
        <v>2279</v>
      </c>
      <c r="W11" s="222">
        <v>3387</v>
      </c>
      <c r="X11" s="222">
        <v>3703</v>
      </c>
      <c r="Y11" s="222">
        <v>4029</v>
      </c>
      <c r="Z11" s="222">
        <v>5523</v>
      </c>
      <c r="AA11" s="222"/>
      <c r="AB11" s="222"/>
      <c r="AC11" s="222"/>
      <c r="AD11" s="222"/>
      <c r="AE11" s="222"/>
      <c r="AF11" s="222"/>
      <c r="AG11" s="222"/>
      <c r="AH11" s="222"/>
      <c r="AI11" s="222"/>
      <c r="AJ11" s="222"/>
      <c r="AK11" s="222"/>
      <c r="AL11" s="222"/>
      <c r="AM11" s="222"/>
      <c r="AN11" s="222"/>
      <c r="AO11" s="222"/>
      <c r="AP11" s="222"/>
      <c r="AQ11" s="222">
        <v>150553</v>
      </c>
      <c r="AR11" s="449">
        <v>14.5</v>
      </c>
      <c r="AS11" s="450">
        <v>3102853</v>
      </c>
      <c r="AT11" s="449">
        <v>48.5</v>
      </c>
      <c r="AU11" s="99"/>
      <c r="AV11" s="98"/>
    </row>
    <row r="12" spans="1:48" ht="15.5">
      <c r="A12" s="444"/>
      <c r="B12" s="447" t="s">
        <v>184</v>
      </c>
      <c r="C12" s="451" t="s">
        <v>185</v>
      </c>
      <c r="D12" s="222">
        <v>784</v>
      </c>
      <c r="E12" s="222">
        <v>2247</v>
      </c>
      <c r="F12" s="222">
        <v>2729</v>
      </c>
      <c r="G12" s="222">
        <v>5702</v>
      </c>
      <c r="H12" s="222">
        <v>10496</v>
      </c>
      <c r="I12" s="222">
        <v>5311</v>
      </c>
      <c r="J12" s="222">
        <v>5783</v>
      </c>
      <c r="K12" s="222">
        <v>6206</v>
      </c>
      <c r="L12" s="222">
        <v>5165</v>
      </c>
      <c r="M12" s="222">
        <v>3539</v>
      </c>
      <c r="N12" s="222">
        <v>2967</v>
      </c>
      <c r="O12" s="222">
        <v>3704</v>
      </c>
      <c r="P12" s="222">
        <v>4294</v>
      </c>
      <c r="Q12" s="222">
        <v>5053</v>
      </c>
      <c r="R12" s="222">
        <v>3309</v>
      </c>
      <c r="S12" s="222">
        <v>2313</v>
      </c>
      <c r="T12" s="222">
        <v>2508</v>
      </c>
      <c r="U12" s="222">
        <v>1165</v>
      </c>
      <c r="V12" s="222">
        <v>1493</v>
      </c>
      <c r="W12" s="222">
        <v>1851</v>
      </c>
      <c r="X12" s="222">
        <v>2134</v>
      </c>
      <c r="Y12" s="222">
        <v>2296</v>
      </c>
      <c r="Z12" s="222">
        <v>3289</v>
      </c>
      <c r="AA12" s="222"/>
      <c r="AB12" s="222"/>
      <c r="AC12" s="222"/>
      <c r="AD12" s="222"/>
      <c r="AE12" s="222"/>
      <c r="AF12" s="222"/>
      <c r="AG12" s="222"/>
      <c r="AH12" s="222"/>
      <c r="AI12" s="222"/>
      <c r="AJ12" s="222"/>
      <c r="AK12" s="222"/>
      <c r="AL12" s="222"/>
      <c r="AM12" s="222"/>
      <c r="AN12" s="222"/>
      <c r="AO12" s="222"/>
      <c r="AP12" s="222"/>
      <c r="AQ12" s="222">
        <v>84338</v>
      </c>
      <c r="AR12" s="449">
        <v>8.1999999999999993</v>
      </c>
      <c r="AS12" s="450">
        <v>2291195</v>
      </c>
      <c r="AT12" s="449">
        <v>36.799999999999997</v>
      </c>
      <c r="AU12" s="99"/>
      <c r="AV12" s="98"/>
    </row>
    <row r="13" spans="1:48" ht="15.5">
      <c r="A13" s="444"/>
      <c r="B13" s="447" t="s">
        <v>186</v>
      </c>
      <c r="C13" s="451" t="s">
        <v>187</v>
      </c>
      <c r="D13" s="222">
        <v>1100</v>
      </c>
      <c r="E13" s="222">
        <v>1661</v>
      </c>
      <c r="F13" s="222">
        <v>2409</v>
      </c>
      <c r="G13" s="222">
        <v>6120</v>
      </c>
      <c r="H13" s="222">
        <v>7629</v>
      </c>
      <c r="I13" s="222">
        <v>4290</v>
      </c>
      <c r="J13" s="222">
        <v>4020</v>
      </c>
      <c r="K13" s="222">
        <v>4915</v>
      </c>
      <c r="L13" s="222">
        <v>4762</v>
      </c>
      <c r="M13" s="222">
        <v>3606</v>
      </c>
      <c r="N13" s="222">
        <v>3694</v>
      </c>
      <c r="O13" s="222">
        <v>3095</v>
      </c>
      <c r="P13" s="222">
        <v>3938</v>
      </c>
      <c r="Q13" s="222">
        <v>2715</v>
      </c>
      <c r="R13" s="222">
        <v>2129</v>
      </c>
      <c r="S13" s="222">
        <v>1975</v>
      </c>
      <c r="T13" s="222">
        <v>1860</v>
      </c>
      <c r="U13" s="222">
        <v>865</v>
      </c>
      <c r="V13" s="222">
        <v>1427</v>
      </c>
      <c r="W13" s="222">
        <v>1580</v>
      </c>
      <c r="X13" s="222">
        <v>1382</v>
      </c>
      <c r="Y13" s="222">
        <v>1689</v>
      </c>
      <c r="Z13" s="222">
        <v>1841</v>
      </c>
      <c r="AA13" s="222"/>
      <c r="AB13" s="222"/>
      <c r="AC13" s="222"/>
      <c r="AD13" s="222"/>
      <c r="AE13" s="222"/>
      <c r="AF13" s="222"/>
      <c r="AG13" s="222"/>
      <c r="AH13" s="222"/>
      <c r="AI13" s="222"/>
      <c r="AJ13" s="222"/>
      <c r="AK13" s="222"/>
      <c r="AL13" s="222"/>
      <c r="AM13" s="222"/>
      <c r="AN13" s="222"/>
      <c r="AO13" s="222"/>
      <c r="AP13" s="222"/>
      <c r="AQ13" s="222">
        <v>68702</v>
      </c>
      <c r="AR13" s="449">
        <v>6.6</v>
      </c>
      <c r="AS13" s="450">
        <v>1987305</v>
      </c>
      <c r="AT13" s="449">
        <v>34.6</v>
      </c>
      <c r="AU13" s="99"/>
      <c r="AV13" s="98"/>
    </row>
    <row r="14" spans="1:48" ht="15.5">
      <c r="A14" s="444"/>
      <c r="B14" s="447" t="s">
        <v>188</v>
      </c>
      <c r="C14" s="451" t="s">
        <v>189</v>
      </c>
      <c r="D14" s="222">
        <v>1198</v>
      </c>
      <c r="E14" s="222">
        <v>2370</v>
      </c>
      <c r="F14" s="222">
        <v>5733</v>
      </c>
      <c r="G14" s="222">
        <v>11183</v>
      </c>
      <c r="H14" s="222">
        <v>14817</v>
      </c>
      <c r="I14" s="222">
        <v>5259</v>
      </c>
      <c r="J14" s="222">
        <v>5748</v>
      </c>
      <c r="K14" s="222">
        <v>6537</v>
      </c>
      <c r="L14" s="222">
        <v>5656</v>
      </c>
      <c r="M14" s="222">
        <v>5105</v>
      </c>
      <c r="N14" s="222">
        <v>3922</v>
      </c>
      <c r="O14" s="222">
        <v>3798</v>
      </c>
      <c r="P14" s="222">
        <v>4588</v>
      </c>
      <c r="Q14" s="222">
        <v>3748</v>
      </c>
      <c r="R14" s="222">
        <v>3039</v>
      </c>
      <c r="S14" s="222">
        <v>2637</v>
      </c>
      <c r="T14" s="222">
        <v>1890</v>
      </c>
      <c r="U14" s="222">
        <v>710</v>
      </c>
      <c r="V14" s="222">
        <v>1732</v>
      </c>
      <c r="W14" s="222">
        <v>1610</v>
      </c>
      <c r="X14" s="222">
        <v>1368</v>
      </c>
      <c r="Y14" s="222">
        <v>1390</v>
      </c>
      <c r="Z14" s="222">
        <v>2660</v>
      </c>
      <c r="AA14" s="222"/>
      <c r="AB14" s="222"/>
      <c r="AC14" s="222"/>
      <c r="AD14" s="222"/>
      <c r="AE14" s="222"/>
      <c r="AF14" s="222"/>
      <c r="AG14" s="222"/>
      <c r="AH14" s="222"/>
      <c r="AI14" s="222"/>
      <c r="AJ14" s="222"/>
      <c r="AK14" s="222"/>
      <c r="AL14" s="222"/>
      <c r="AM14" s="222"/>
      <c r="AN14" s="222"/>
      <c r="AO14" s="222"/>
      <c r="AP14" s="222"/>
      <c r="AQ14" s="222">
        <v>96698</v>
      </c>
      <c r="AR14" s="449">
        <v>9.3000000000000007</v>
      </c>
      <c r="AS14" s="450">
        <v>2387301</v>
      </c>
      <c r="AT14" s="449">
        <v>40.5</v>
      </c>
      <c r="AU14" s="99"/>
      <c r="AV14" s="98"/>
    </row>
    <row r="15" spans="1:48" ht="15.5">
      <c r="A15" s="444"/>
      <c r="B15" s="447" t="s">
        <v>190</v>
      </c>
      <c r="C15" s="452" t="s">
        <v>191</v>
      </c>
      <c r="D15" s="222">
        <v>1249</v>
      </c>
      <c r="E15" s="222">
        <v>2979</v>
      </c>
      <c r="F15" s="222">
        <v>4017</v>
      </c>
      <c r="G15" s="222">
        <v>5411</v>
      </c>
      <c r="H15" s="222">
        <v>9413</v>
      </c>
      <c r="I15" s="222">
        <v>6036</v>
      </c>
      <c r="J15" s="222">
        <v>5875</v>
      </c>
      <c r="K15" s="222">
        <v>7486</v>
      </c>
      <c r="L15" s="222">
        <v>7056</v>
      </c>
      <c r="M15" s="222">
        <v>4792</v>
      </c>
      <c r="N15" s="222">
        <v>4152</v>
      </c>
      <c r="O15" s="222">
        <v>3532</v>
      </c>
      <c r="P15" s="222">
        <v>5362</v>
      </c>
      <c r="Q15" s="222">
        <v>4765</v>
      </c>
      <c r="R15" s="222">
        <v>3441</v>
      </c>
      <c r="S15" s="222">
        <v>2916</v>
      </c>
      <c r="T15" s="222">
        <v>2932</v>
      </c>
      <c r="U15" s="222">
        <v>938</v>
      </c>
      <c r="V15" s="222">
        <v>1522</v>
      </c>
      <c r="W15" s="222">
        <v>1845</v>
      </c>
      <c r="X15" s="222">
        <v>1905</v>
      </c>
      <c r="Y15" s="222">
        <v>1841</v>
      </c>
      <c r="Z15" s="222">
        <v>1987</v>
      </c>
      <c r="AA15" s="222"/>
      <c r="AB15" s="222"/>
      <c r="AC15" s="222"/>
      <c r="AD15" s="222"/>
      <c r="AE15" s="222"/>
      <c r="AF15" s="222"/>
      <c r="AG15" s="222"/>
      <c r="AH15" s="222"/>
      <c r="AI15" s="222"/>
      <c r="AJ15" s="222"/>
      <c r="AK15" s="222"/>
      <c r="AL15" s="222"/>
      <c r="AM15" s="222"/>
      <c r="AN15" s="222"/>
      <c r="AO15" s="222"/>
      <c r="AP15" s="222"/>
      <c r="AQ15" s="222">
        <v>91452</v>
      </c>
      <c r="AR15" s="449">
        <v>8.8000000000000007</v>
      </c>
      <c r="AS15" s="450">
        <v>2546105</v>
      </c>
      <c r="AT15" s="449">
        <v>35.9</v>
      </c>
      <c r="AU15" s="99"/>
      <c r="AV15" s="98"/>
    </row>
    <row r="16" spans="1:48" ht="15.5">
      <c r="A16" s="444"/>
      <c r="B16" s="447" t="s">
        <v>192</v>
      </c>
      <c r="C16" s="451" t="s">
        <v>193</v>
      </c>
      <c r="D16" s="222">
        <v>1455</v>
      </c>
      <c r="E16" s="222">
        <v>2006</v>
      </c>
      <c r="F16" s="222">
        <v>4099</v>
      </c>
      <c r="G16" s="222">
        <v>7712</v>
      </c>
      <c r="H16" s="222">
        <v>14465</v>
      </c>
      <c r="I16" s="222">
        <v>5470</v>
      </c>
      <c r="J16" s="222">
        <v>4749</v>
      </c>
      <c r="K16" s="222">
        <v>4694</v>
      </c>
      <c r="L16" s="222">
        <v>4348</v>
      </c>
      <c r="M16" s="222">
        <v>4585</v>
      </c>
      <c r="N16" s="222">
        <v>2944</v>
      </c>
      <c r="O16" s="222">
        <v>2499</v>
      </c>
      <c r="P16" s="222">
        <v>2060</v>
      </c>
      <c r="Q16" s="222">
        <v>1966</v>
      </c>
      <c r="R16" s="222">
        <v>2054</v>
      </c>
      <c r="S16" s="222">
        <v>2012</v>
      </c>
      <c r="T16" s="222">
        <v>1637</v>
      </c>
      <c r="U16" s="222">
        <v>396</v>
      </c>
      <c r="V16" s="222">
        <v>1651</v>
      </c>
      <c r="W16" s="222">
        <v>1209</v>
      </c>
      <c r="X16" s="222">
        <v>2105</v>
      </c>
      <c r="Y16" s="222">
        <v>4174</v>
      </c>
      <c r="Z16" s="222">
        <v>5554</v>
      </c>
      <c r="AA16" s="222"/>
      <c r="AB16" s="222"/>
      <c r="AC16" s="222"/>
      <c r="AD16" s="222"/>
      <c r="AE16" s="222"/>
      <c r="AF16" s="222"/>
      <c r="AG16" s="222"/>
      <c r="AH16" s="222"/>
      <c r="AI16" s="222"/>
      <c r="AJ16" s="222"/>
      <c r="AK16" s="222"/>
      <c r="AL16" s="222"/>
      <c r="AM16" s="222"/>
      <c r="AN16" s="222"/>
      <c r="AO16" s="222"/>
      <c r="AP16" s="222"/>
      <c r="AQ16" s="222">
        <v>83844</v>
      </c>
      <c r="AR16" s="449">
        <v>8.1</v>
      </c>
      <c r="AS16" s="450">
        <v>3466903</v>
      </c>
      <c r="AT16" s="449">
        <v>24.2</v>
      </c>
      <c r="AU16" s="99"/>
      <c r="AV16" s="98"/>
    </row>
    <row r="17" spans="1:48" ht="15.5">
      <c r="A17" s="444"/>
      <c r="B17" s="447" t="s">
        <v>194</v>
      </c>
      <c r="C17" s="451" t="s">
        <v>195</v>
      </c>
      <c r="D17" s="222">
        <v>1854</v>
      </c>
      <c r="E17" s="222">
        <v>3956</v>
      </c>
      <c r="F17" s="222">
        <v>8017</v>
      </c>
      <c r="G17" s="222">
        <v>11115</v>
      </c>
      <c r="H17" s="222">
        <v>18011</v>
      </c>
      <c r="I17" s="222">
        <v>9573</v>
      </c>
      <c r="J17" s="222">
        <v>8895</v>
      </c>
      <c r="K17" s="222">
        <v>10382</v>
      </c>
      <c r="L17" s="222">
        <v>9760</v>
      </c>
      <c r="M17" s="222">
        <v>6977</v>
      </c>
      <c r="N17" s="222">
        <v>6931</v>
      </c>
      <c r="O17" s="222">
        <v>5270</v>
      </c>
      <c r="P17" s="222">
        <v>6259</v>
      </c>
      <c r="Q17" s="222">
        <v>5249</v>
      </c>
      <c r="R17" s="222">
        <v>4963</v>
      </c>
      <c r="S17" s="222">
        <v>3854</v>
      </c>
      <c r="T17" s="222">
        <v>3922</v>
      </c>
      <c r="U17" s="222">
        <v>1421</v>
      </c>
      <c r="V17" s="222">
        <v>1889</v>
      </c>
      <c r="W17" s="222">
        <v>1964</v>
      </c>
      <c r="X17" s="222">
        <v>2593</v>
      </c>
      <c r="Y17" s="222">
        <v>2430</v>
      </c>
      <c r="Z17" s="222">
        <v>3617</v>
      </c>
      <c r="AA17" s="222"/>
      <c r="AB17" s="222"/>
      <c r="AC17" s="222"/>
      <c r="AD17" s="222"/>
      <c r="AE17" s="222"/>
      <c r="AF17" s="222"/>
      <c r="AG17" s="222"/>
      <c r="AH17" s="222"/>
      <c r="AI17" s="222"/>
      <c r="AJ17" s="222"/>
      <c r="AK17" s="222"/>
      <c r="AL17" s="222"/>
      <c r="AM17" s="222"/>
      <c r="AN17" s="222"/>
      <c r="AO17" s="222"/>
      <c r="AP17" s="222"/>
      <c r="AQ17" s="222">
        <v>138902</v>
      </c>
      <c r="AR17" s="449">
        <v>13.4</v>
      </c>
      <c r="AS17" s="450">
        <v>3729455</v>
      </c>
      <c r="AT17" s="449">
        <v>37.200000000000003</v>
      </c>
      <c r="AU17" s="99"/>
      <c r="AV17" s="98"/>
    </row>
    <row r="18" spans="1:48" ht="15.5">
      <c r="A18" s="444"/>
      <c r="B18" s="447" t="s">
        <v>196</v>
      </c>
      <c r="C18" s="451" t="s">
        <v>197</v>
      </c>
      <c r="D18" s="222">
        <v>1876</v>
      </c>
      <c r="E18" s="222">
        <v>3537</v>
      </c>
      <c r="F18" s="222">
        <v>4741</v>
      </c>
      <c r="G18" s="222">
        <v>6772</v>
      </c>
      <c r="H18" s="222">
        <v>9343</v>
      </c>
      <c r="I18" s="222">
        <v>4820</v>
      </c>
      <c r="J18" s="222">
        <v>4611</v>
      </c>
      <c r="K18" s="222">
        <v>5847</v>
      </c>
      <c r="L18" s="222">
        <v>5074</v>
      </c>
      <c r="M18" s="222">
        <v>4583</v>
      </c>
      <c r="N18" s="222">
        <v>3463</v>
      </c>
      <c r="O18" s="222">
        <v>2465</v>
      </c>
      <c r="P18" s="222">
        <v>3007</v>
      </c>
      <c r="Q18" s="222">
        <v>2360</v>
      </c>
      <c r="R18" s="222">
        <v>2083</v>
      </c>
      <c r="S18" s="222">
        <v>1829</v>
      </c>
      <c r="T18" s="222">
        <v>2221</v>
      </c>
      <c r="U18" s="222">
        <v>522</v>
      </c>
      <c r="V18" s="222">
        <v>1012</v>
      </c>
      <c r="W18" s="222">
        <v>1154</v>
      </c>
      <c r="X18" s="222">
        <v>1068</v>
      </c>
      <c r="Y18" s="222">
        <v>1057</v>
      </c>
      <c r="Z18" s="222">
        <v>1926</v>
      </c>
      <c r="AA18" s="222"/>
      <c r="AB18" s="222"/>
      <c r="AC18" s="222"/>
      <c r="AD18" s="222"/>
      <c r="AE18" s="222"/>
      <c r="AF18" s="222"/>
      <c r="AG18" s="222"/>
      <c r="AH18" s="222"/>
      <c r="AI18" s="222"/>
      <c r="AJ18" s="222"/>
      <c r="AK18" s="222"/>
      <c r="AL18" s="222"/>
      <c r="AM18" s="222"/>
      <c r="AN18" s="222"/>
      <c r="AO18" s="222"/>
      <c r="AP18" s="222"/>
      <c r="AQ18" s="222">
        <v>75371</v>
      </c>
      <c r="AR18" s="449">
        <v>7.3</v>
      </c>
      <c r="AS18" s="450">
        <v>2378648</v>
      </c>
      <c r="AT18" s="449">
        <v>31.7</v>
      </c>
      <c r="AU18" s="99"/>
      <c r="AV18" s="98"/>
    </row>
    <row r="19" spans="1:48" ht="15.5">
      <c r="A19" s="444"/>
      <c r="B19" s="453" t="s">
        <v>198</v>
      </c>
      <c r="C19" s="453" t="s">
        <v>199</v>
      </c>
      <c r="D19" s="454">
        <v>372</v>
      </c>
      <c r="E19" s="454">
        <v>1230</v>
      </c>
      <c r="F19" s="454">
        <v>2193</v>
      </c>
      <c r="G19" s="454">
        <v>4300</v>
      </c>
      <c r="H19" s="454">
        <v>6268</v>
      </c>
      <c r="I19" s="454">
        <v>2439</v>
      </c>
      <c r="J19" s="454">
        <v>2129</v>
      </c>
      <c r="K19" s="454">
        <v>2726</v>
      </c>
      <c r="L19" s="454">
        <v>2332</v>
      </c>
      <c r="M19" s="454">
        <v>1804</v>
      </c>
      <c r="N19" s="454">
        <v>2196</v>
      </c>
      <c r="O19" s="454">
        <v>1388</v>
      </c>
      <c r="P19" s="454">
        <v>1979</v>
      </c>
      <c r="Q19" s="454">
        <v>3116</v>
      </c>
      <c r="R19" s="454">
        <v>1398</v>
      </c>
      <c r="S19" s="454">
        <v>792</v>
      </c>
      <c r="T19" s="454">
        <v>1076</v>
      </c>
      <c r="U19" s="454">
        <v>378</v>
      </c>
      <c r="V19" s="454">
        <v>527</v>
      </c>
      <c r="W19" s="454">
        <v>434</v>
      </c>
      <c r="X19" s="454">
        <v>429</v>
      </c>
      <c r="Y19" s="454">
        <v>1097</v>
      </c>
      <c r="Z19" s="454">
        <v>953</v>
      </c>
      <c r="AA19" s="454"/>
      <c r="AB19" s="454"/>
      <c r="AC19" s="454"/>
      <c r="AD19" s="454"/>
      <c r="AE19" s="454"/>
      <c r="AF19" s="454"/>
      <c r="AG19" s="454"/>
      <c r="AH19" s="454"/>
      <c r="AI19" s="454"/>
      <c r="AJ19" s="454"/>
      <c r="AK19" s="454"/>
      <c r="AL19" s="454"/>
      <c r="AM19" s="454"/>
      <c r="AN19" s="454"/>
      <c r="AO19" s="454"/>
      <c r="AP19" s="454"/>
      <c r="AQ19" s="454">
        <v>41556</v>
      </c>
      <c r="AR19" s="442">
        <v>4</v>
      </c>
      <c r="AS19" s="455">
        <v>1349911</v>
      </c>
      <c r="AT19" s="442">
        <v>30.8</v>
      </c>
      <c r="AU19" s="99"/>
      <c r="AV19" s="98"/>
    </row>
    <row r="20" spans="1:48" ht="15.5">
      <c r="A20" s="444"/>
      <c r="B20" s="439" t="s">
        <v>200</v>
      </c>
      <c r="C20" s="456" t="s">
        <v>52</v>
      </c>
      <c r="D20" s="454">
        <v>1013</v>
      </c>
      <c r="E20" s="454">
        <v>3874</v>
      </c>
      <c r="F20" s="454">
        <v>6491</v>
      </c>
      <c r="G20" s="454">
        <v>11248</v>
      </c>
      <c r="H20" s="454">
        <v>19331</v>
      </c>
      <c r="I20" s="454">
        <v>6386</v>
      </c>
      <c r="J20" s="454">
        <v>8765</v>
      </c>
      <c r="K20" s="454">
        <v>8393</v>
      </c>
      <c r="L20" s="454">
        <v>6778</v>
      </c>
      <c r="M20" s="454">
        <v>6002</v>
      </c>
      <c r="N20" s="454">
        <v>6770</v>
      </c>
      <c r="O20" s="454">
        <v>6252</v>
      </c>
      <c r="P20" s="454">
        <v>8240</v>
      </c>
      <c r="Q20" s="454">
        <v>8019</v>
      </c>
      <c r="R20" s="454">
        <v>7305</v>
      </c>
      <c r="S20" s="454">
        <v>5894</v>
      </c>
      <c r="T20" s="454">
        <v>6868</v>
      </c>
      <c r="U20" s="454">
        <v>3298</v>
      </c>
      <c r="V20" s="454">
        <v>3546</v>
      </c>
      <c r="W20" s="454">
        <v>3231</v>
      </c>
      <c r="X20" s="454">
        <v>4377</v>
      </c>
      <c r="Y20" s="454">
        <v>6385</v>
      </c>
      <c r="Z20" s="454">
        <v>6801</v>
      </c>
      <c r="AA20" s="454"/>
      <c r="AB20" s="454"/>
      <c r="AC20" s="454"/>
      <c r="AD20" s="454"/>
      <c r="AE20" s="454"/>
      <c r="AF20" s="454"/>
      <c r="AG20" s="454"/>
      <c r="AH20" s="454"/>
      <c r="AI20" s="454"/>
      <c r="AJ20" s="454"/>
      <c r="AK20" s="454"/>
      <c r="AL20" s="454"/>
      <c r="AM20" s="454"/>
      <c r="AN20" s="454"/>
      <c r="AO20" s="454"/>
      <c r="AP20" s="454"/>
      <c r="AQ20" s="454">
        <v>155267</v>
      </c>
      <c r="AR20" s="442">
        <v>15</v>
      </c>
      <c r="AS20" s="443">
        <v>2462736</v>
      </c>
      <c r="AT20" s="442">
        <v>63</v>
      </c>
      <c r="AU20" s="99"/>
      <c r="AV20" s="98"/>
    </row>
    <row r="21" spans="1:48" ht="51.4" customHeight="1">
      <c r="A21" s="457" t="s">
        <v>2443</v>
      </c>
      <c r="B21" s="439" t="s">
        <v>177</v>
      </c>
      <c r="C21" s="440" t="s">
        <v>931</v>
      </c>
      <c r="D21" s="441"/>
      <c r="E21" s="441"/>
      <c r="F21" s="441"/>
      <c r="G21" s="441"/>
      <c r="H21" s="441"/>
      <c r="I21" s="441"/>
      <c r="J21" s="441"/>
      <c r="K21" s="441"/>
      <c r="L21" s="441"/>
      <c r="M21" s="441"/>
      <c r="N21" s="441"/>
      <c r="O21" s="441"/>
      <c r="P21" s="441"/>
      <c r="Q21" s="441"/>
      <c r="R21" s="441"/>
      <c r="S21" s="441"/>
      <c r="T21" s="441"/>
      <c r="U21" s="441">
        <v>2216</v>
      </c>
      <c r="V21" s="441">
        <v>2977</v>
      </c>
      <c r="W21" s="441">
        <v>2652</v>
      </c>
      <c r="X21" s="441">
        <v>3092</v>
      </c>
      <c r="Y21" s="441">
        <v>3678</v>
      </c>
      <c r="Z21" s="441">
        <v>4250</v>
      </c>
      <c r="AA21" s="441"/>
      <c r="AB21" s="441"/>
      <c r="AC21" s="441"/>
      <c r="AD21" s="441"/>
      <c r="AE21" s="441"/>
      <c r="AF21" s="441"/>
      <c r="AG21" s="441"/>
      <c r="AH21" s="441"/>
      <c r="AI21" s="441"/>
      <c r="AJ21" s="441"/>
      <c r="AK21" s="441"/>
      <c r="AL21" s="441"/>
      <c r="AM21" s="441"/>
      <c r="AN21" s="441"/>
      <c r="AO21" s="441"/>
      <c r="AP21" s="441"/>
      <c r="AQ21" s="441">
        <v>18865</v>
      </c>
      <c r="AR21" s="458">
        <v>100</v>
      </c>
      <c r="AS21" s="459">
        <v>26859845</v>
      </c>
      <c r="AT21" s="458">
        <v>0.7</v>
      </c>
      <c r="AU21" s="99"/>
      <c r="AV21" s="98"/>
    </row>
    <row r="22" spans="1:48" ht="15.5">
      <c r="A22" s="444"/>
      <c r="B22" s="439" t="s">
        <v>178</v>
      </c>
      <c r="C22" s="440" t="s">
        <v>179</v>
      </c>
      <c r="D22" s="446"/>
      <c r="E22" s="446"/>
      <c r="F22" s="446"/>
      <c r="G22" s="446"/>
      <c r="H22" s="446"/>
      <c r="I22" s="446"/>
      <c r="J22" s="446"/>
      <c r="K22" s="446"/>
      <c r="L22" s="446"/>
      <c r="M22" s="446"/>
      <c r="N22" s="446"/>
      <c r="O22" s="446"/>
      <c r="P22" s="446"/>
      <c r="Q22" s="446"/>
      <c r="R22" s="446"/>
      <c r="S22" s="446"/>
      <c r="T22" s="446"/>
      <c r="U22" s="446">
        <v>999</v>
      </c>
      <c r="V22" s="446">
        <v>1707</v>
      </c>
      <c r="W22" s="446">
        <v>1682</v>
      </c>
      <c r="X22" s="446">
        <v>1890</v>
      </c>
      <c r="Y22" s="446">
        <v>1814</v>
      </c>
      <c r="Z22" s="446">
        <v>2122</v>
      </c>
      <c r="AA22" s="446"/>
      <c r="AB22" s="446"/>
      <c r="AC22" s="446"/>
      <c r="AD22" s="446"/>
      <c r="AE22" s="446"/>
      <c r="AF22" s="446"/>
      <c r="AG22" s="446"/>
      <c r="AH22" s="446"/>
      <c r="AI22" s="446"/>
      <c r="AJ22" s="446"/>
      <c r="AK22" s="446"/>
      <c r="AL22" s="446"/>
      <c r="AM22" s="446"/>
      <c r="AN22" s="446"/>
      <c r="AO22" s="446"/>
      <c r="AP22" s="446"/>
      <c r="AQ22" s="446">
        <v>10214</v>
      </c>
      <c r="AR22" s="458">
        <v>54.1</v>
      </c>
      <c r="AS22" s="459">
        <v>23047198</v>
      </c>
      <c r="AT22" s="458">
        <v>0.4</v>
      </c>
      <c r="AU22" s="99"/>
      <c r="AV22" s="98"/>
    </row>
    <row r="23" spans="1:48" ht="15.5">
      <c r="A23" s="444"/>
      <c r="B23" s="447" t="s">
        <v>180</v>
      </c>
      <c r="C23" s="448" t="s">
        <v>181</v>
      </c>
      <c r="D23" s="222"/>
      <c r="E23" s="222"/>
      <c r="F23" s="222"/>
      <c r="G23" s="222"/>
      <c r="H23" s="222"/>
      <c r="I23" s="222"/>
      <c r="J23" s="222"/>
      <c r="K23" s="222"/>
      <c r="L23" s="222"/>
      <c r="M23" s="222"/>
      <c r="N23" s="222"/>
      <c r="O23" s="222"/>
      <c r="P23" s="222"/>
      <c r="Q23" s="222"/>
      <c r="R23" s="222"/>
      <c r="S23" s="222"/>
      <c r="T23" s="222"/>
      <c r="U23" s="222">
        <v>58</v>
      </c>
      <c r="V23" s="222">
        <v>98</v>
      </c>
      <c r="W23" s="222">
        <v>126</v>
      </c>
      <c r="X23" s="222">
        <v>128</v>
      </c>
      <c r="Y23" s="222">
        <v>79</v>
      </c>
      <c r="Z23" s="222">
        <v>251</v>
      </c>
      <c r="AA23" s="222"/>
      <c r="AB23" s="222"/>
      <c r="AC23" s="222"/>
      <c r="AD23" s="222"/>
      <c r="AE23" s="222"/>
      <c r="AF23" s="222"/>
      <c r="AG23" s="222"/>
      <c r="AH23" s="222"/>
      <c r="AI23" s="222"/>
      <c r="AJ23" s="222"/>
      <c r="AK23" s="222"/>
      <c r="AL23" s="222"/>
      <c r="AM23" s="222"/>
      <c r="AN23" s="222"/>
      <c r="AO23" s="222"/>
      <c r="AP23" s="222"/>
      <c r="AQ23" s="222">
        <v>740</v>
      </c>
      <c r="AR23" s="460">
        <v>3.9</v>
      </c>
      <c r="AS23" s="461">
        <v>1157432</v>
      </c>
      <c r="AT23" s="460">
        <v>0.6</v>
      </c>
      <c r="AU23" s="99"/>
      <c r="AV23" s="98"/>
    </row>
    <row r="24" spans="1:48" ht="15.5">
      <c r="A24" s="444"/>
      <c r="B24" s="447" t="s">
        <v>182</v>
      </c>
      <c r="C24" s="451" t="s">
        <v>183</v>
      </c>
      <c r="D24" s="222"/>
      <c r="E24" s="222"/>
      <c r="F24" s="222"/>
      <c r="G24" s="222"/>
      <c r="H24" s="222"/>
      <c r="I24" s="222"/>
      <c r="J24" s="222"/>
      <c r="K24" s="222"/>
      <c r="L24" s="222"/>
      <c r="M24" s="222"/>
      <c r="N24" s="222"/>
      <c r="O24" s="222"/>
      <c r="P24" s="222"/>
      <c r="Q24" s="222"/>
      <c r="R24" s="222"/>
      <c r="S24" s="222"/>
      <c r="T24" s="222"/>
      <c r="U24" s="222">
        <v>95</v>
      </c>
      <c r="V24" s="222">
        <v>260</v>
      </c>
      <c r="W24" s="222">
        <v>163</v>
      </c>
      <c r="X24" s="222">
        <v>197</v>
      </c>
      <c r="Y24" s="222">
        <v>294</v>
      </c>
      <c r="Z24" s="222">
        <v>187</v>
      </c>
      <c r="AA24" s="222"/>
      <c r="AB24" s="222"/>
      <c r="AC24" s="222"/>
      <c r="AD24" s="222"/>
      <c r="AE24" s="222"/>
      <c r="AF24" s="222"/>
      <c r="AG24" s="222"/>
      <c r="AH24" s="222"/>
      <c r="AI24" s="222"/>
      <c r="AJ24" s="222"/>
      <c r="AK24" s="222"/>
      <c r="AL24" s="222"/>
      <c r="AM24" s="222"/>
      <c r="AN24" s="222"/>
      <c r="AO24" s="222"/>
      <c r="AP24" s="222"/>
      <c r="AQ24" s="222">
        <v>1196</v>
      </c>
      <c r="AR24" s="460">
        <v>6.3</v>
      </c>
      <c r="AS24" s="461">
        <v>3102853</v>
      </c>
      <c r="AT24" s="460">
        <v>0.4</v>
      </c>
      <c r="AU24" s="99"/>
      <c r="AV24" s="98"/>
    </row>
    <row r="25" spans="1:48" ht="15.5">
      <c r="A25" s="444"/>
      <c r="B25" s="447" t="s">
        <v>184</v>
      </c>
      <c r="C25" s="451" t="s">
        <v>185</v>
      </c>
      <c r="D25" s="222"/>
      <c r="E25" s="222"/>
      <c r="F25" s="222"/>
      <c r="G25" s="222"/>
      <c r="H25" s="222"/>
      <c r="I25" s="222"/>
      <c r="J25" s="222"/>
      <c r="K25" s="222"/>
      <c r="L25" s="222"/>
      <c r="M25" s="222"/>
      <c r="N25" s="222"/>
      <c r="O25" s="222"/>
      <c r="P25" s="222"/>
      <c r="Q25" s="222"/>
      <c r="R25" s="222"/>
      <c r="S25" s="222"/>
      <c r="T25" s="222"/>
      <c r="U25" s="222">
        <v>191</v>
      </c>
      <c r="V25" s="222">
        <v>189</v>
      </c>
      <c r="W25" s="222">
        <v>241</v>
      </c>
      <c r="X25" s="222">
        <v>303</v>
      </c>
      <c r="Y25" s="222">
        <v>302</v>
      </c>
      <c r="Z25" s="222">
        <v>357</v>
      </c>
      <c r="AA25" s="222"/>
      <c r="AB25" s="222"/>
      <c r="AC25" s="222"/>
      <c r="AD25" s="222"/>
      <c r="AE25" s="222"/>
      <c r="AF25" s="222"/>
      <c r="AG25" s="222"/>
      <c r="AH25" s="222"/>
      <c r="AI25" s="222"/>
      <c r="AJ25" s="222"/>
      <c r="AK25" s="222"/>
      <c r="AL25" s="222"/>
      <c r="AM25" s="222"/>
      <c r="AN25" s="222"/>
      <c r="AO25" s="222"/>
      <c r="AP25" s="222"/>
      <c r="AQ25" s="222">
        <v>1583</v>
      </c>
      <c r="AR25" s="460">
        <v>8.4</v>
      </c>
      <c r="AS25" s="461">
        <v>2291195</v>
      </c>
      <c r="AT25" s="460">
        <v>0.7</v>
      </c>
      <c r="AU25" s="99"/>
      <c r="AV25" s="98"/>
    </row>
    <row r="26" spans="1:48" ht="15.5">
      <c r="A26" s="444"/>
      <c r="B26" s="447" t="s">
        <v>186</v>
      </c>
      <c r="C26" s="451" t="s">
        <v>187</v>
      </c>
      <c r="D26" s="222"/>
      <c r="E26" s="222"/>
      <c r="F26" s="222"/>
      <c r="G26" s="222"/>
      <c r="H26" s="222"/>
      <c r="I26" s="222"/>
      <c r="J26" s="222"/>
      <c r="K26" s="222"/>
      <c r="L26" s="222"/>
      <c r="M26" s="222"/>
      <c r="N26" s="222"/>
      <c r="O26" s="222"/>
      <c r="P26" s="222"/>
      <c r="Q26" s="222"/>
      <c r="R26" s="222"/>
      <c r="S26" s="222"/>
      <c r="T26" s="222"/>
      <c r="U26" s="222">
        <v>144</v>
      </c>
      <c r="V26" s="222">
        <v>225</v>
      </c>
      <c r="W26" s="222">
        <v>262</v>
      </c>
      <c r="X26" s="222">
        <v>302</v>
      </c>
      <c r="Y26" s="222">
        <v>203</v>
      </c>
      <c r="Z26" s="222">
        <v>327</v>
      </c>
      <c r="AA26" s="222"/>
      <c r="AB26" s="222"/>
      <c r="AC26" s="222"/>
      <c r="AD26" s="222"/>
      <c r="AE26" s="222"/>
      <c r="AF26" s="222"/>
      <c r="AG26" s="222"/>
      <c r="AH26" s="222"/>
      <c r="AI26" s="222"/>
      <c r="AJ26" s="222"/>
      <c r="AK26" s="222"/>
      <c r="AL26" s="222"/>
      <c r="AM26" s="222"/>
      <c r="AN26" s="222"/>
      <c r="AO26" s="222"/>
      <c r="AP26" s="222"/>
      <c r="AQ26" s="222">
        <v>1463</v>
      </c>
      <c r="AR26" s="460">
        <v>7.8</v>
      </c>
      <c r="AS26" s="461">
        <v>1987305</v>
      </c>
      <c r="AT26" s="460">
        <v>0.7</v>
      </c>
      <c r="AU26" s="99"/>
      <c r="AV26" s="98"/>
    </row>
    <row r="27" spans="1:48" ht="15.5">
      <c r="A27" s="444"/>
      <c r="B27" s="447" t="s">
        <v>188</v>
      </c>
      <c r="C27" s="451" t="s">
        <v>189</v>
      </c>
      <c r="D27" s="222"/>
      <c r="E27" s="222"/>
      <c r="F27" s="222"/>
      <c r="G27" s="222"/>
      <c r="H27" s="222"/>
      <c r="I27" s="222"/>
      <c r="J27" s="222"/>
      <c r="K27" s="222"/>
      <c r="L27" s="222"/>
      <c r="M27" s="222"/>
      <c r="N27" s="222"/>
      <c r="O27" s="222"/>
      <c r="P27" s="222"/>
      <c r="Q27" s="222"/>
      <c r="R27" s="222"/>
      <c r="S27" s="222"/>
      <c r="T27" s="222"/>
      <c r="U27" s="222">
        <v>84</v>
      </c>
      <c r="V27" s="222">
        <v>153</v>
      </c>
      <c r="W27" s="222">
        <v>165</v>
      </c>
      <c r="X27" s="222">
        <v>142</v>
      </c>
      <c r="Y27" s="222">
        <v>192</v>
      </c>
      <c r="Z27" s="222">
        <v>171</v>
      </c>
      <c r="AA27" s="222"/>
      <c r="AB27" s="222"/>
      <c r="AC27" s="222"/>
      <c r="AD27" s="222"/>
      <c r="AE27" s="222"/>
      <c r="AF27" s="222"/>
      <c r="AG27" s="222"/>
      <c r="AH27" s="222"/>
      <c r="AI27" s="222"/>
      <c r="AJ27" s="222"/>
      <c r="AK27" s="222"/>
      <c r="AL27" s="222"/>
      <c r="AM27" s="222"/>
      <c r="AN27" s="222"/>
      <c r="AO27" s="222"/>
      <c r="AP27" s="222"/>
      <c r="AQ27" s="222">
        <v>907</v>
      </c>
      <c r="AR27" s="460">
        <v>4.8</v>
      </c>
      <c r="AS27" s="461">
        <v>2387301</v>
      </c>
      <c r="AT27" s="460">
        <v>0.4</v>
      </c>
      <c r="AU27" s="99"/>
      <c r="AV27" s="98"/>
    </row>
    <row r="28" spans="1:48" ht="15.5">
      <c r="A28" s="444"/>
      <c r="B28" s="447" t="s">
        <v>190</v>
      </c>
      <c r="C28" s="452" t="s">
        <v>191</v>
      </c>
      <c r="D28" s="222"/>
      <c r="E28" s="222"/>
      <c r="F28" s="222"/>
      <c r="G28" s="222"/>
      <c r="H28" s="222"/>
      <c r="I28" s="222"/>
      <c r="J28" s="222"/>
      <c r="K28" s="222"/>
      <c r="L28" s="222"/>
      <c r="M28" s="222"/>
      <c r="N28" s="222"/>
      <c r="O28" s="222"/>
      <c r="P28" s="222"/>
      <c r="Q28" s="222"/>
      <c r="R28" s="222"/>
      <c r="S28" s="222"/>
      <c r="T28" s="222"/>
      <c r="U28" s="222">
        <v>130</v>
      </c>
      <c r="V28" s="222">
        <v>291</v>
      </c>
      <c r="W28" s="222">
        <v>261</v>
      </c>
      <c r="X28" s="222">
        <v>274</v>
      </c>
      <c r="Y28" s="222">
        <v>322</v>
      </c>
      <c r="Z28" s="222">
        <v>355</v>
      </c>
      <c r="AA28" s="222"/>
      <c r="AB28" s="222"/>
      <c r="AC28" s="222"/>
      <c r="AD28" s="222"/>
      <c r="AE28" s="222"/>
      <c r="AF28" s="222"/>
      <c r="AG28" s="222"/>
      <c r="AH28" s="222"/>
      <c r="AI28" s="222"/>
      <c r="AJ28" s="222"/>
      <c r="AK28" s="222"/>
      <c r="AL28" s="222"/>
      <c r="AM28" s="222"/>
      <c r="AN28" s="222"/>
      <c r="AO28" s="222"/>
      <c r="AP28" s="222"/>
      <c r="AQ28" s="222">
        <v>1633</v>
      </c>
      <c r="AR28" s="460">
        <v>8.6999999999999993</v>
      </c>
      <c r="AS28" s="461">
        <v>2546105</v>
      </c>
      <c r="AT28" s="460">
        <v>0.6</v>
      </c>
      <c r="AU28" s="99"/>
      <c r="AV28" s="98"/>
    </row>
    <row r="29" spans="1:48" ht="15.5">
      <c r="A29" s="444"/>
      <c r="B29" s="447" t="s">
        <v>192</v>
      </c>
      <c r="C29" s="451" t="s">
        <v>193</v>
      </c>
      <c r="D29" s="222"/>
      <c r="E29" s="222"/>
      <c r="F29" s="222"/>
      <c r="G29" s="222"/>
      <c r="H29" s="222"/>
      <c r="I29" s="222"/>
      <c r="J29" s="222"/>
      <c r="K29" s="222"/>
      <c r="L29" s="222"/>
      <c r="M29" s="222"/>
      <c r="N29" s="222"/>
      <c r="O29" s="222"/>
      <c r="P29" s="222"/>
      <c r="Q29" s="222"/>
      <c r="R29" s="222"/>
      <c r="S29" s="222"/>
      <c r="T29" s="222"/>
      <c r="U29" s="222">
        <v>0</v>
      </c>
      <c r="V29" s="222">
        <v>0</v>
      </c>
      <c r="W29" s="222">
        <v>0</v>
      </c>
      <c r="X29" s="222">
        <v>1</v>
      </c>
      <c r="Y29" s="222">
        <v>1</v>
      </c>
      <c r="Z29" s="222">
        <v>0</v>
      </c>
      <c r="AA29" s="222"/>
      <c r="AB29" s="222"/>
      <c r="AC29" s="222"/>
      <c r="AD29" s="222"/>
      <c r="AE29" s="222"/>
      <c r="AF29" s="222"/>
      <c r="AG29" s="222"/>
      <c r="AH29" s="222"/>
      <c r="AI29" s="222"/>
      <c r="AJ29" s="222"/>
      <c r="AK29" s="222"/>
      <c r="AL29" s="222"/>
      <c r="AM29" s="222"/>
      <c r="AN29" s="222"/>
      <c r="AO29" s="222"/>
      <c r="AP29" s="222"/>
      <c r="AQ29" s="222">
        <v>2</v>
      </c>
      <c r="AR29" s="460">
        <v>0</v>
      </c>
      <c r="AS29" s="461">
        <v>3466903</v>
      </c>
      <c r="AT29" s="460">
        <v>0</v>
      </c>
      <c r="AU29" s="99"/>
      <c r="AV29" s="98"/>
    </row>
    <row r="30" spans="1:48" ht="15.5">
      <c r="A30" s="444"/>
      <c r="B30" s="447" t="s">
        <v>194</v>
      </c>
      <c r="C30" s="451" t="s">
        <v>195</v>
      </c>
      <c r="D30" s="222"/>
      <c r="E30" s="222"/>
      <c r="F30" s="222"/>
      <c r="G30" s="222"/>
      <c r="H30" s="222"/>
      <c r="I30" s="222"/>
      <c r="J30" s="222"/>
      <c r="K30" s="222"/>
      <c r="L30" s="222"/>
      <c r="M30" s="222"/>
      <c r="N30" s="222"/>
      <c r="O30" s="222"/>
      <c r="P30" s="222"/>
      <c r="Q30" s="222"/>
      <c r="R30" s="222"/>
      <c r="S30" s="222"/>
      <c r="T30" s="222"/>
      <c r="U30" s="222">
        <v>216</v>
      </c>
      <c r="V30" s="222">
        <v>300</v>
      </c>
      <c r="W30" s="222">
        <v>315</v>
      </c>
      <c r="X30" s="222">
        <v>301</v>
      </c>
      <c r="Y30" s="222">
        <v>204</v>
      </c>
      <c r="Z30" s="222">
        <v>233</v>
      </c>
      <c r="AA30" s="222"/>
      <c r="AB30" s="222"/>
      <c r="AC30" s="222"/>
      <c r="AD30" s="222"/>
      <c r="AE30" s="222"/>
      <c r="AF30" s="222"/>
      <c r="AG30" s="222"/>
      <c r="AH30" s="222"/>
      <c r="AI30" s="222"/>
      <c r="AJ30" s="222"/>
      <c r="AK30" s="222"/>
      <c r="AL30" s="222"/>
      <c r="AM30" s="222"/>
      <c r="AN30" s="222"/>
      <c r="AO30" s="222"/>
      <c r="AP30" s="222"/>
      <c r="AQ30" s="222">
        <v>1569</v>
      </c>
      <c r="AR30" s="460">
        <v>8.3000000000000007</v>
      </c>
      <c r="AS30" s="461">
        <v>3729455</v>
      </c>
      <c r="AT30" s="460">
        <v>0.4</v>
      </c>
      <c r="AU30" s="99"/>
      <c r="AV30" s="98"/>
    </row>
    <row r="31" spans="1:48" ht="15.5">
      <c r="A31" s="444"/>
      <c r="B31" s="447" t="s">
        <v>196</v>
      </c>
      <c r="C31" s="451" t="s">
        <v>197</v>
      </c>
      <c r="D31" s="222"/>
      <c r="E31" s="222"/>
      <c r="F31" s="222"/>
      <c r="G31" s="222"/>
      <c r="H31" s="222"/>
      <c r="I31" s="222"/>
      <c r="J31" s="222"/>
      <c r="K31" s="222"/>
      <c r="L31" s="222"/>
      <c r="M31" s="222"/>
      <c r="N31" s="222"/>
      <c r="O31" s="222"/>
      <c r="P31" s="222"/>
      <c r="Q31" s="222"/>
      <c r="R31" s="222"/>
      <c r="S31" s="222"/>
      <c r="T31" s="222"/>
      <c r="U31" s="222">
        <v>81</v>
      </c>
      <c r="V31" s="222">
        <v>191</v>
      </c>
      <c r="W31" s="222">
        <v>149</v>
      </c>
      <c r="X31" s="222">
        <v>242</v>
      </c>
      <c r="Y31" s="222">
        <v>217</v>
      </c>
      <c r="Z31" s="222">
        <v>241</v>
      </c>
      <c r="AA31" s="222"/>
      <c r="AB31" s="222"/>
      <c r="AC31" s="222"/>
      <c r="AD31" s="222"/>
      <c r="AE31" s="222"/>
      <c r="AF31" s="222"/>
      <c r="AG31" s="222"/>
      <c r="AH31" s="222"/>
      <c r="AI31" s="222"/>
      <c r="AJ31" s="222"/>
      <c r="AK31" s="222"/>
      <c r="AL31" s="222"/>
      <c r="AM31" s="222"/>
      <c r="AN31" s="222"/>
      <c r="AO31" s="222"/>
      <c r="AP31" s="222"/>
      <c r="AQ31" s="222">
        <v>1121</v>
      </c>
      <c r="AR31" s="460">
        <v>5.9</v>
      </c>
      <c r="AS31" s="461">
        <v>2378648</v>
      </c>
      <c r="AT31" s="460">
        <v>0.5</v>
      </c>
      <c r="AU31" s="99"/>
      <c r="AV31" s="98"/>
    </row>
    <row r="32" spans="1:48" ht="15.5">
      <c r="A32" s="444"/>
      <c r="B32" s="453" t="s">
        <v>198</v>
      </c>
      <c r="C32" s="453" t="s">
        <v>199</v>
      </c>
      <c r="D32" s="454"/>
      <c r="E32" s="454"/>
      <c r="F32" s="454"/>
      <c r="G32" s="454"/>
      <c r="H32" s="454"/>
      <c r="I32" s="454"/>
      <c r="J32" s="454"/>
      <c r="K32" s="454"/>
      <c r="L32" s="454"/>
      <c r="M32" s="454"/>
      <c r="N32" s="454"/>
      <c r="O32" s="454"/>
      <c r="P32" s="454"/>
      <c r="Q32" s="454"/>
      <c r="R32" s="454"/>
      <c r="S32" s="454"/>
      <c r="T32" s="454"/>
      <c r="U32" s="454">
        <v>35</v>
      </c>
      <c r="V32" s="454">
        <v>47</v>
      </c>
      <c r="W32" s="454">
        <v>55</v>
      </c>
      <c r="X32" s="454">
        <v>92</v>
      </c>
      <c r="Y32" s="454">
        <v>381</v>
      </c>
      <c r="Z32" s="454">
        <v>298</v>
      </c>
      <c r="AA32" s="454"/>
      <c r="AB32" s="454"/>
      <c r="AC32" s="454"/>
      <c r="AD32" s="454"/>
      <c r="AE32" s="454"/>
      <c r="AF32" s="454"/>
      <c r="AG32" s="454"/>
      <c r="AH32" s="454"/>
      <c r="AI32" s="454"/>
      <c r="AJ32" s="454"/>
      <c r="AK32" s="454"/>
      <c r="AL32" s="454"/>
      <c r="AM32" s="454"/>
      <c r="AN32" s="454"/>
      <c r="AO32" s="454"/>
      <c r="AP32" s="454"/>
      <c r="AQ32" s="454">
        <v>908</v>
      </c>
      <c r="AR32" s="458">
        <v>4.8</v>
      </c>
      <c r="AS32" s="462">
        <v>1349911</v>
      </c>
      <c r="AT32" s="458">
        <v>0.7</v>
      </c>
      <c r="AU32" s="99"/>
      <c r="AV32" s="98"/>
    </row>
    <row r="33" spans="1:48" ht="15.5">
      <c r="A33" s="444"/>
      <c r="B33" s="439" t="s">
        <v>200</v>
      </c>
      <c r="C33" s="456" t="s">
        <v>52</v>
      </c>
      <c r="D33" s="454"/>
      <c r="E33" s="454"/>
      <c r="F33" s="454"/>
      <c r="G33" s="454"/>
      <c r="H33" s="454"/>
      <c r="I33" s="454"/>
      <c r="J33" s="454"/>
      <c r="K33" s="454"/>
      <c r="L33" s="454"/>
      <c r="M33" s="454"/>
      <c r="N33" s="454"/>
      <c r="O33" s="454"/>
      <c r="P33" s="454"/>
      <c r="Q33" s="454"/>
      <c r="R33" s="454"/>
      <c r="S33" s="454"/>
      <c r="T33" s="454"/>
      <c r="U33" s="454">
        <v>1182</v>
      </c>
      <c r="V33" s="454">
        <v>1223</v>
      </c>
      <c r="W33" s="454">
        <v>915</v>
      </c>
      <c r="X33" s="454">
        <v>1110</v>
      </c>
      <c r="Y33" s="454">
        <v>1483</v>
      </c>
      <c r="Z33" s="454">
        <v>1830</v>
      </c>
      <c r="AA33" s="454"/>
      <c r="AB33" s="454"/>
      <c r="AC33" s="454"/>
      <c r="AD33" s="454"/>
      <c r="AE33" s="454"/>
      <c r="AF33" s="454"/>
      <c r="AG33" s="454"/>
      <c r="AH33" s="454"/>
      <c r="AI33" s="454"/>
      <c r="AJ33" s="454"/>
      <c r="AK33" s="454"/>
      <c r="AL33" s="454"/>
      <c r="AM33" s="454"/>
      <c r="AN33" s="454"/>
      <c r="AO33" s="454"/>
      <c r="AP33" s="454"/>
      <c r="AQ33" s="454">
        <v>7743</v>
      </c>
      <c r="AR33" s="458">
        <v>41</v>
      </c>
      <c r="AS33" s="459">
        <v>2462736</v>
      </c>
      <c r="AT33" s="458">
        <v>3.1</v>
      </c>
      <c r="AU33" s="99"/>
      <c r="AV33" s="98"/>
    </row>
    <row r="34" spans="1:48" ht="37.5" customHeight="1">
      <c r="A34" s="457" t="s">
        <v>172</v>
      </c>
      <c r="B34" s="439" t="s">
        <v>177</v>
      </c>
      <c r="C34" s="440" t="s">
        <v>931</v>
      </c>
      <c r="D34" s="223">
        <v>23982</v>
      </c>
      <c r="E34" s="223">
        <v>25551</v>
      </c>
      <c r="F34" s="223">
        <v>25078</v>
      </c>
      <c r="G34" s="223">
        <v>19840</v>
      </c>
      <c r="H34" s="223">
        <v>29883</v>
      </c>
      <c r="I34" s="223">
        <v>70013</v>
      </c>
      <c r="J34" s="223">
        <v>76637</v>
      </c>
      <c r="K34" s="223">
        <v>72421</v>
      </c>
      <c r="L34" s="223">
        <v>47016</v>
      </c>
      <c r="M34" s="223">
        <v>20417</v>
      </c>
      <c r="N34" s="223">
        <v>17861</v>
      </c>
      <c r="O34" s="223">
        <v>14164</v>
      </c>
      <c r="P34" s="223">
        <v>9321</v>
      </c>
      <c r="Q34" s="223">
        <v>9569</v>
      </c>
      <c r="R34" s="223">
        <v>8205</v>
      </c>
      <c r="S34" s="223">
        <v>5872</v>
      </c>
      <c r="T34" s="223">
        <v>6925</v>
      </c>
      <c r="U34" s="441"/>
      <c r="V34" s="441"/>
      <c r="W34" s="441"/>
      <c r="X34" s="441"/>
      <c r="Y34" s="441"/>
      <c r="Z34" s="441"/>
      <c r="AA34" s="441"/>
      <c r="AB34" s="441"/>
      <c r="AC34" s="441"/>
      <c r="AD34" s="441"/>
      <c r="AE34" s="441"/>
      <c r="AF34" s="441"/>
      <c r="AG34" s="441"/>
      <c r="AH34" s="441"/>
      <c r="AI34" s="441"/>
      <c r="AJ34" s="441"/>
      <c r="AK34" s="441"/>
      <c r="AL34" s="441"/>
      <c r="AM34" s="441"/>
      <c r="AN34" s="441"/>
      <c r="AO34" s="441"/>
      <c r="AP34" s="441"/>
      <c r="AQ34" s="223">
        <v>482755</v>
      </c>
      <c r="AR34" s="442">
        <v>100</v>
      </c>
      <c r="AS34" s="443">
        <v>26859845</v>
      </c>
      <c r="AT34" s="442">
        <v>18</v>
      </c>
      <c r="AU34" s="99"/>
      <c r="AV34" s="98"/>
    </row>
    <row r="35" spans="1:48" ht="15.5">
      <c r="A35" s="463"/>
      <c r="B35" s="439" t="s">
        <v>178</v>
      </c>
      <c r="C35" s="440" t="s">
        <v>179</v>
      </c>
      <c r="D35" s="445">
        <v>21128</v>
      </c>
      <c r="E35" s="445">
        <v>22360</v>
      </c>
      <c r="F35" s="445">
        <v>22176</v>
      </c>
      <c r="G35" s="445">
        <v>17539</v>
      </c>
      <c r="H35" s="445">
        <v>24767</v>
      </c>
      <c r="I35" s="445">
        <v>59176</v>
      </c>
      <c r="J35" s="445">
        <v>63975</v>
      </c>
      <c r="K35" s="445">
        <v>58452</v>
      </c>
      <c r="L35" s="445">
        <v>39492</v>
      </c>
      <c r="M35" s="445">
        <v>16636</v>
      </c>
      <c r="N35" s="445">
        <v>14705</v>
      </c>
      <c r="O35" s="445">
        <v>11013</v>
      </c>
      <c r="P35" s="445">
        <v>7525</v>
      </c>
      <c r="Q35" s="445">
        <v>7352</v>
      </c>
      <c r="R35" s="445">
        <v>6702</v>
      </c>
      <c r="S35" s="445">
        <v>4480</v>
      </c>
      <c r="T35" s="445">
        <v>4571</v>
      </c>
      <c r="U35" s="446"/>
      <c r="V35" s="446"/>
      <c r="W35" s="446"/>
      <c r="X35" s="446"/>
      <c r="Y35" s="446"/>
      <c r="Z35" s="446"/>
      <c r="AA35" s="446"/>
      <c r="AB35" s="446"/>
      <c r="AC35" s="446"/>
      <c r="AD35" s="446"/>
      <c r="AE35" s="446"/>
      <c r="AF35" s="446"/>
      <c r="AG35" s="446"/>
      <c r="AH35" s="446"/>
      <c r="AI35" s="446"/>
      <c r="AJ35" s="446"/>
      <c r="AK35" s="446"/>
      <c r="AL35" s="446"/>
      <c r="AM35" s="446"/>
      <c r="AN35" s="446"/>
      <c r="AO35" s="446"/>
      <c r="AP35" s="446"/>
      <c r="AQ35" s="445">
        <v>402049</v>
      </c>
      <c r="AR35" s="442">
        <v>83.3</v>
      </c>
      <c r="AS35" s="443">
        <v>23047198</v>
      </c>
      <c r="AT35" s="442">
        <v>17.399999999999999</v>
      </c>
      <c r="AU35" s="99"/>
      <c r="AV35" s="98"/>
    </row>
    <row r="36" spans="1:48" ht="15.5">
      <c r="A36" s="463"/>
      <c r="B36" s="447" t="s">
        <v>180</v>
      </c>
      <c r="C36" s="448" t="s">
        <v>181</v>
      </c>
      <c r="D36" s="222">
        <v>1236</v>
      </c>
      <c r="E36" s="222">
        <v>1667</v>
      </c>
      <c r="F36" s="222">
        <v>1884</v>
      </c>
      <c r="G36" s="222">
        <v>1730</v>
      </c>
      <c r="H36" s="222">
        <v>3305</v>
      </c>
      <c r="I36" s="222">
        <v>4965</v>
      </c>
      <c r="J36" s="222">
        <v>5362</v>
      </c>
      <c r="K36" s="222">
        <v>4478</v>
      </c>
      <c r="L36" s="222">
        <v>2901</v>
      </c>
      <c r="M36" s="222">
        <v>960</v>
      </c>
      <c r="N36" s="222">
        <v>926</v>
      </c>
      <c r="O36" s="222">
        <v>475</v>
      </c>
      <c r="P36" s="222">
        <v>437</v>
      </c>
      <c r="Q36" s="222">
        <v>438</v>
      </c>
      <c r="R36" s="222">
        <v>409</v>
      </c>
      <c r="S36" s="222">
        <v>265</v>
      </c>
      <c r="T36" s="222">
        <v>246</v>
      </c>
      <c r="U36" s="222"/>
      <c r="V36" s="222"/>
      <c r="W36" s="222"/>
      <c r="X36" s="222"/>
      <c r="Y36" s="222"/>
      <c r="Z36" s="222"/>
      <c r="AA36" s="222"/>
      <c r="AB36" s="222"/>
      <c r="AC36" s="222"/>
      <c r="AD36" s="222"/>
      <c r="AE36" s="222"/>
      <c r="AF36" s="222"/>
      <c r="AG36" s="222"/>
      <c r="AH36" s="222"/>
      <c r="AI36" s="222"/>
      <c r="AJ36" s="222"/>
      <c r="AK36" s="222"/>
      <c r="AL36" s="222"/>
      <c r="AM36" s="222"/>
      <c r="AN36" s="222"/>
      <c r="AO36" s="222"/>
      <c r="AP36" s="222"/>
      <c r="AQ36" s="222">
        <v>31684</v>
      </c>
      <c r="AR36" s="449">
        <v>6.6</v>
      </c>
      <c r="AS36" s="450">
        <v>1157432</v>
      </c>
      <c r="AT36" s="449">
        <v>27.4</v>
      </c>
      <c r="AU36" s="99"/>
      <c r="AV36" s="98"/>
    </row>
    <row r="37" spans="1:48" ht="15.5">
      <c r="A37" s="463"/>
      <c r="B37" s="447" t="s">
        <v>182</v>
      </c>
      <c r="C37" s="451" t="s">
        <v>183</v>
      </c>
      <c r="D37" s="222">
        <v>5556</v>
      </c>
      <c r="E37" s="222">
        <v>5692</v>
      </c>
      <c r="F37" s="222">
        <v>5596</v>
      </c>
      <c r="G37" s="222">
        <v>5096</v>
      </c>
      <c r="H37" s="222">
        <v>7549</v>
      </c>
      <c r="I37" s="222">
        <v>14516</v>
      </c>
      <c r="J37" s="222">
        <v>17035</v>
      </c>
      <c r="K37" s="222">
        <v>14261</v>
      </c>
      <c r="L37" s="222">
        <v>8502</v>
      </c>
      <c r="M37" s="222">
        <v>3643</v>
      </c>
      <c r="N37" s="222">
        <v>4438</v>
      </c>
      <c r="O37" s="222">
        <v>2875</v>
      </c>
      <c r="P37" s="222">
        <v>1653</v>
      </c>
      <c r="Q37" s="222">
        <v>1377</v>
      </c>
      <c r="R37" s="222">
        <v>1352</v>
      </c>
      <c r="S37" s="222">
        <v>576</v>
      </c>
      <c r="T37" s="222">
        <v>679</v>
      </c>
      <c r="U37" s="222"/>
      <c r="V37" s="222"/>
      <c r="W37" s="222"/>
      <c r="X37" s="222"/>
      <c r="Y37" s="222"/>
      <c r="Z37" s="222"/>
      <c r="AA37" s="222"/>
      <c r="AB37" s="222"/>
      <c r="AC37" s="222"/>
      <c r="AD37" s="222"/>
      <c r="AE37" s="222"/>
      <c r="AF37" s="222"/>
      <c r="AG37" s="222"/>
      <c r="AH37" s="222"/>
      <c r="AI37" s="222"/>
      <c r="AJ37" s="222"/>
      <c r="AK37" s="222"/>
      <c r="AL37" s="222"/>
      <c r="AM37" s="222"/>
      <c r="AN37" s="222"/>
      <c r="AO37" s="222"/>
      <c r="AP37" s="222"/>
      <c r="AQ37" s="222">
        <v>100396</v>
      </c>
      <c r="AR37" s="449">
        <v>20.8</v>
      </c>
      <c r="AS37" s="450">
        <v>3102853</v>
      </c>
      <c r="AT37" s="449">
        <v>32.4</v>
      </c>
      <c r="AU37" s="99"/>
      <c r="AV37" s="98"/>
    </row>
    <row r="38" spans="1:48" ht="15.5">
      <c r="A38" s="463"/>
      <c r="B38" s="447" t="s">
        <v>184</v>
      </c>
      <c r="C38" s="451" t="s">
        <v>185</v>
      </c>
      <c r="D38" s="222">
        <v>2463</v>
      </c>
      <c r="E38" s="222">
        <v>2945</v>
      </c>
      <c r="F38" s="222">
        <v>3962</v>
      </c>
      <c r="G38" s="222">
        <v>2939</v>
      </c>
      <c r="H38" s="222">
        <v>3534</v>
      </c>
      <c r="I38" s="222">
        <v>8512</v>
      </c>
      <c r="J38" s="222">
        <v>8658</v>
      </c>
      <c r="K38" s="222">
        <v>8373</v>
      </c>
      <c r="L38" s="222">
        <v>5439</v>
      </c>
      <c r="M38" s="222">
        <v>2322</v>
      </c>
      <c r="N38" s="222">
        <v>1655</v>
      </c>
      <c r="O38" s="222">
        <v>1252</v>
      </c>
      <c r="P38" s="222">
        <v>1191</v>
      </c>
      <c r="Q38" s="222">
        <v>1740</v>
      </c>
      <c r="R38" s="222">
        <v>1515</v>
      </c>
      <c r="S38" s="222">
        <v>1251</v>
      </c>
      <c r="T38" s="222">
        <v>1239</v>
      </c>
      <c r="U38" s="222"/>
      <c r="V38" s="222"/>
      <c r="W38" s="222"/>
      <c r="X38" s="222"/>
      <c r="Y38" s="222"/>
      <c r="Z38" s="222"/>
      <c r="AA38" s="222"/>
      <c r="AB38" s="222"/>
      <c r="AC38" s="222"/>
      <c r="AD38" s="222"/>
      <c r="AE38" s="222"/>
      <c r="AF38" s="222"/>
      <c r="AG38" s="222"/>
      <c r="AH38" s="222"/>
      <c r="AI38" s="222"/>
      <c r="AJ38" s="222"/>
      <c r="AK38" s="222"/>
      <c r="AL38" s="222"/>
      <c r="AM38" s="222"/>
      <c r="AN38" s="222"/>
      <c r="AO38" s="222"/>
      <c r="AP38" s="222"/>
      <c r="AQ38" s="222">
        <v>58990</v>
      </c>
      <c r="AR38" s="449">
        <v>12.2</v>
      </c>
      <c r="AS38" s="450">
        <v>2291195</v>
      </c>
      <c r="AT38" s="449">
        <v>25.7</v>
      </c>
      <c r="AU38" s="99"/>
      <c r="AV38" s="98"/>
    </row>
    <row r="39" spans="1:48" ht="15.5">
      <c r="A39" s="463"/>
      <c r="B39" s="447" t="s">
        <v>186</v>
      </c>
      <c r="C39" s="451" t="s">
        <v>187</v>
      </c>
      <c r="D39" s="222">
        <v>2324</v>
      </c>
      <c r="E39" s="222">
        <v>1587</v>
      </c>
      <c r="F39" s="222">
        <v>1456</v>
      </c>
      <c r="G39" s="222">
        <v>1179</v>
      </c>
      <c r="H39" s="222">
        <v>1358</v>
      </c>
      <c r="I39" s="222">
        <v>4038</v>
      </c>
      <c r="J39" s="222">
        <v>4082</v>
      </c>
      <c r="K39" s="222">
        <v>4785</v>
      </c>
      <c r="L39" s="222">
        <v>3390</v>
      </c>
      <c r="M39" s="222">
        <v>1461</v>
      </c>
      <c r="N39" s="222">
        <v>1211</v>
      </c>
      <c r="O39" s="222">
        <v>424</v>
      </c>
      <c r="P39" s="222">
        <v>364</v>
      </c>
      <c r="Q39" s="222">
        <v>800</v>
      </c>
      <c r="R39" s="222">
        <v>363</v>
      </c>
      <c r="S39" s="222">
        <v>226</v>
      </c>
      <c r="T39" s="222">
        <v>245</v>
      </c>
      <c r="U39" s="222"/>
      <c r="V39" s="222"/>
      <c r="W39" s="222"/>
      <c r="X39" s="222"/>
      <c r="Y39" s="222"/>
      <c r="Z39" s="222"/>
      <c r="AA39" s="222"/>
      <c r="AB39" s="222"/>
      <c r="AC39" s="222"/>
      <c r="AD39" s="222"/>
      <c r="AE39" s="222"/>
      <c r="AF39" s="222"/>
      <c r="AG39" s="222"/>
      <c r="AH39" s="222"/>
      <c r="AI39" s="222"/>
      <c r="AJ39" s="222"/>
      <c r="AK39" s="222"/>
      <c r="AL39" s="222"/>
      <c r="AM39" s="222"/>
      <c r="AN39" s="222"/>
      <c r="AO39" s="222"/>
      <c r="AP39" s="222"/>
      <c r="AQ39" s="222">
        <v>29293</v>
      </c>
      <c r="AR39" s="449">
        <v>6.1</v>
      </c>
      <c r="AS39" s="450">
        <v>1987305</v>
      </c>
      <c r="AT39" s="449">
        <v>14.7</v>
      </c>
      <c r="AU39" s="99"/>
      <c r="AV39" s="98"/>
    </row>
    <row r="40" spans="1:48" ht="15.5">
      <c r="A40" s="463"/>
      <c r="B40" s="447" t="s">
        <v>188</v>
      </c>
      <c r="C40" s="451" t="s">
        <v>189</v>
      </c>
      <c r="D40" s="222">
        <v>3861</v>
      </c>
      <c r="E40" s="222">
        <v>4013</v>
      </c>
      <c r="F40" s="222">
        <v>4069</v>
      </c>
      <c r="G40" s="222">
        <v>3072</v>
      </c>
      <c r="H40" s="222">
        <v>3772</v>
      </c>
      <c r="I40" s="222">
        <v>9049</v>
      </c>
      <c r="J40" s="222">
        <v>10299</v>
      </c>
      <c r="K40" s="222">
        <v>7935</v>
      </c>
      <c r="L40" s="222">
        <v>5553</v>
      </c>
      <c r="M40" s="222">
        <v>2539</v>
      </c>
      <c r="N40" s="222">
        <v>2211</v>
      </c>
      <c r="O40" s="222">
        <v>2718</v>
      </c>
      <c r="P40" s="222">
        <v>1632</v>
      </c>
      <c r="Q40" s="222">
        <v>1109</v>
      </c>
      <c r="R40" s="222">
        <v>1090</v>
      </c>
      <c r="S40" s="222">
        <v>462</v>
      </c>
      <c r="T40" s="222">
        <v>468</v>
      </c>
      <c r="U40" s="222"/>
      <c r="V40" s="222"/>
      <c r="W40" s="222"/>
      <c r="X40" s="222"/>
      <c r="Y40" s="222"/>
      <c r="Z40" s="222"/>
      <c r="AA40" s="222"/>
      <c r="AB40" s="222"/>
      <c r="AC40" s="222"/>
      <c r="AD40" s="222"/>
      <c r="AE40" s="222"/>
      <c r="AF40" s="222"/>
      <c r="AG40" s="222"/>
      <c r="AH40" s="222"/>
      <c r="AI40" s="222"/>
      <c r="AJ40" s="222"/>
      <c r="AK40" s="222"/>
      <c r="AL40" s="222"/>
      <c r="AM40" s="222"/>
      <c r="AN40" s="222"/>
      <c r="AO40" s="222"/>
      <c r="AP40" s="222"/>
      <c r="AQ40" s="222">
        <v>63852</v>
      </c>
      <c r="AR40" s="449">
        <v>13.2</v>
      </c>
      <c r="AS40" s="450">
        <v>2387301</v>
      </c>
      <c r="AT40" s="449">
        <v>26.7</v>
      </c>
      <c r="AU40" s="99"/>
      <c r="AV40" s="98"/>
    </row>
    <row r="41" spans="1:48" ht="15.5">
      <c r="A41" s="463"/>
      <c r="B41" s="447" t="s">
        <v>190</v>
      </c>
      <c r="C41" s="452" t="s">
        <v>191</v>
      </c>
      <c r="D41" s="222">
        <v>571</v>
      </c>
      <c r="E41" s="222">
        <v>809</v>
      </c>
      <c r="F41" s="222">
        <v>988</v>
      </c>
      <c r="G41" s="222">
        <v>575</v>
      </c>
      <c r="H41" s="222">
        <v>625</v>
      </c>
      <c r="I41" s="222">
        <v>2414</v>
      </c>
      <c r="J41" s="222">
        <v>3519</v>
      </c>
      <c r="K41" s="222">
        <v>3521</v>
      </c>
      <c r="L41" s="222">
        <v>2423</v>
      </c>
      <c r="M41" s="222">
        <v>915</v>
      </c>
      <c r="N41" s="222">
        <v>599</v>
      </c>
      <c r="O41" s="222">
        <v>342</v>
      </c>
      <c r="P41" s="222">
        <v>366</v>
      </c>
      <c r="Q41" s="222">
        <v>303</v>
      </c>
      <c r="R41" s="222">
        <v>261</v>
      </c>
      <c r="S41" s="222">
        <v>92</v>
      </c>
      <c r="T41" s="222">
        <v>88</v>
      </c>
      <c r="U41" s="222"/>
      <c r="V41" s="222"/>
      <c r="W41" s="222"/>
      <c r="X41" s="222"/>
      <c r="Y41" s="222"/>
      <c r="Z41" s="222"/>
      <c r="AA41" s="222"/>
      <c r="AB41" s="222"/>
      <c r="AC41" s="222"/>
      <c r="AD41" s="222"/>
      <c r="AE41" s="222"/>
      <c r="AF41" s="222"/>
      <c r="AG41" s="222"/>
      <c r="AH41" s="222"/>
      <c r="AI41" s="222"/>
      <c r="AJ41" s="222"/>
      <c r="AK41" s="222"/>
      <c r="AL41" s="222"/>
      <c r="AM41" s="222"/>
      <c r="AN41" s="222"/>
      <c r="AO41" s="222"/>
      <c r="AP41" s="222"/>
      <c r="AQ41" s="222">
        <v>18411</v>
      </c>
      <c r="AR41" s="449">
        <v>3.8</v>
      </c>
      <c r="AS41" s="450">
        <v>2546105</v>
      </c>
      <c r="AT41" s="449">
        <v>7.2</v>
      </c>
      <c r="AU41" s="99"/>
      <c r="AV41" s="98"/>
    </row>
    <row r="42" spans="1:48" ht="15.5">
      <c r="A42" s="463"/>
      <c r="B42" s="447" t="s">
        <v>192</v>
      </c>
      <c r="C42" s="451" t="s">
        <v>193</v>
      </c>
      <c r="D42" s="222">
        <v>2571</v>
      </c>
      <c r="E42" s="222">
        <v>3298</v>
      </c>
      <c r="F42" s="222">
        <v>2566</v>
      </c>
      <c r="G42" s="222">
        <v>1902</v>
      </c>
      <c r="H42" s="222">
        <v>3245</v>
      </c>
      <c r="I42" s="222">
        <v>7790</v>
      </c>
      <c r="J42" s="222">
        <v>6539</v>
      </c>
      <c r="K42" s="222">
        <v>7301</v>
      </c>
      <c r="L42" s="222">
        <v>4737</v>
      </c>
      <c r="M42" s="222">
        <v>2374</v>
      </c>
      <c r="N42" s="222">
        <v>2472</v>
      </c>
      <c r="O42" s="222">
        <v>1725</v>
      </c>
      <c r="P42" s="222">
        <v>559</v>
      </c>
      <c r="Q42" s="222">
        <v>853</v>
      </c>
      <c r="R42" s="222">
        <v>684</v>
      </c>
      <c r="S42" s="222">
        <v>854</v>
      </c>
      <c r="T42" s="222">
        <v>1043</v>
      </c>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v>50513</v>
      </c>
      <c r="AR42" s="449">
        <v>10.5</v>
      </c>
      <c r="AS42" s="450">
        <v>3466903</v>
      </c>
      <c r="AT42" s="449">
        <v>14.6</v>
      </c>
      <c r="AU42" s="99"/>
      <c r="AV42" s="98"/>
    </row>
    <row r="43" spans="1:48" ht="15.5">
      <c r="A43" s="463"/>
      <c r="B43" s="447" t="s">
        <v>194</v>
      </c>
      <c r="C43" s="451" t="s">
        <v>195</v>
      </c>
      <c r="D43" s="222">
        <v>1196</v>
      </c>
      <c r="E43" s="222">
        <v>1162</v>
      </c>
      <c r="F43" s="222">
        <v>1002</v>
      </c>
      <c r="G43" s="222">
        <v>693</v>
      </c>
      <c r="H43" s="222">
        <v>842</v>
      </c>
      <c r="I43" s="222">
        <v>4022</v>
      </c>
      <c r="J43" s="222">
        <v>4278</v>
      </c>
      <c r="K43" s="222">
        <v>3780</v>
      </c>
      <c r="L43" s="222">
        <v>2883</v>
      </c>
      <c r="M43" s="222">
        <v>1134</v>
      </c>
      <c r="N43" s="222">
        <v>524</v>
      </c>
      <c r="O43" s="222">
        <v>442</v>
      </c>
      <c r="P43" s="222">
        <v>458</v>
      </c>
      <c r="Q43" s="222">
        <v>269</v>
      </c>
      <c r="R43" s="222">
        <v>565</v>
      </c>
      <c r="S43" s="222">
        <v>518</v>
      </c>
      <c r="T43" s="222">
        <v>228</v>
      </c>
      <c r="U43" s="222"/>
      <c r="V43" s="222"/>
      <c r="W43" s="222"/>
      <c r="X43" s="222"/>
      <c r="Y43" s="222"/>
      <c r="Z43" s="222"/>
      <c r="AA43" s="222"/>
      <c r="AB43" s="222"/>
      <c r="AC43" s="222"/>
      <c r="AD43" s="222"/>
      <c r="AE43" s="222"/>
      <c r="AF43" s="222"/>
      <c r="AG43" s="222"/>
      <c r="AH43" s="222"/>
      <c r="AI43" s="222"/>
      <c r="AJ43" s="222"/>
      <c r="AK43" s="222"/>
      <c r="AL43" s="222"/>
      <c r="AM43" s="222"/>
      <c r="AN43" s="222"/>
      <c r="AO43" s="222"/>
      <c r="AP43" s="222"/>
      <c r="AQ43" s="222">
        <v>23996</v>
      </c>
      <c r="AR43" s="449">
        <v>5</v>
      </c>
      <c r="AS43" s="450">
        <v>3729455</v>
      </c>
      <c r="AT43" s="449">
        <v>6.4</v>
      </c>
      <c r="AU43" s="99"/>
      <c r="AV43" s="98"/>
    </row>
    <row r="44" spans="1:48" ht="15.5">
      <c r="A44" s="463"/>
      <c r="B44" s="447" t="s">
        <v>196</v>
      </c>
      <c r="C44" s="451" t="s">
        <v>197</v>
      </c>
      <c r="D44" s="222">
        <v>1350</v>
      </c>
      <c r="E44" s="222">
        <v>1187</v>
      </c>
      <c r="F44" s="222">
        <v>653</v>
      </c>
      <c r="G44" s="222">
        <v>353</v>
      </c>
      <c r="H44" s="222">
        <v>537</v>
      </c>
      <c r="I44" s="222">
        <v>3870</v>
      </c>
      <c r="J44" s="222">
        <v>4203</v>
      </c>
      <c r="K44" s="222">
        <v>4018</v>
      </c>
      <c r="L44" s="222">
        <v>3664</v>
      </c>
      <c r="M44" s="222">
        <v>1288</v>
      </c>
      <c r="N44" s="222">
        <v>669</v>
      </c>
      <c r="O44" s="222">
        <v>760</v>
      </c>
      <c r="P44" s="222">
        <v>865</v>
      </c>
      <c r="Q44" s="222">
        <v>463</v>
      </c>
      <c r="R44" s="222">
        <v>463</v>
      </c>
      <c r="S44" s="222">
        <v>236</v>
      </c>
      <c r="T44" s="222">
        <v>335</v>
      </c>
      <c r="U44" s="222"/>
      <c r="V44" s="222"/>
      <c r="W44" s="222"/>
      <c r="X44" s="222"/>
      <c r="Y44" s="222"/>
      <c r="Z44" s="222"/>
      <c r="AA44" s="222"/>
      <c r="AB44" s="222"/>
      <c r="AC44" s="222"/>
      <c r="AD44" s="222"/>
      <c r="AE44" s="222"/>
      <c r="AF44" s="222"/>
      <c r="AG44" s="222"/>
      <c r="AH44" s="222"/>
      <c r="AI44" s="222"/>
      <c r="AJ44" s="222"/>
      <c r="AK44" s="222"/>
      <c r="AL44" s="222"/>
      <c r="AM44" s="222"/>
      <c r="AN44" s="222"/>
      <c r="AO44" s="222"/>
      <c r="AP44" s="222"/>
      <c r="AQ44" s="222">
        <v>24914</v>
      </c>
      <c r="AR44" s="449">
        <v>5.2</v>
      </c>
      <c r="AS44" s="450">
        <v>2378648</v>
      </c>
      <c r="AT44" s="449">
        <v>10.5</v>
      </c>
      <c r="AU44" s="99"/>
      <c r="AV44" s="98"/>
    </row>
    <row r="45" spans="1:48" ht="15.5">
      <c r="A45" s="463"/>
      <c r="B45" s="453" t="s">
        <v>198</v>
      </c>
      <c r="C45" s="453" t="s">
        <v>199</v>
      </c>
      <c r="D45" s="454">
        <v>1025</v>
      </c>
      <c r="E45" s="454">
        <v>1374</v>
      </c>
      <c r="F45" s="454">
        <v>1236</v>
      </c>
      <c r="G45" s="454">
        <v>468</v>
      </c>
      <c r="H45" s="454">
        <v>1005</v>
      </c>
      <c r="I45" s="454">
        <v>2257</v>
      </c>
      <c r="J45" s="454">
        <v>2373</v>
      </c>
      <c r="K45" s="454">
        <v>2113</v>
      </c>
      <c r="L45" s="454">
        <v>1246</v>
      </c>
      <c r="M45" s="454">
        <v>982</v>
      </c>
      <c r="N45" s="454">
        <v>633</v>
      </c>
      <c r="O45" s="454">
        <v>390</v>
      </c>
      <c r="P45" s="454">
        <v>458</v>
      </c>
      <c r="Q45" s="454">
        <v>601</v>
      </c>
      <c r="R45" s="454">
        <v>178</v>
      </c>
      <c r="S45" s="454">
        <v>226</v>
      </c>
      <c r="T45" s="454">
        <v>114</v>
      </c>
      <c r="U45" s="454"/>
      <c r="V45" s="454"/>
      <c r="W45" s="454"/>
      <c r="X45" s="454"/>
      <c r="Y45" s="454"/>
      <c r="Z45" s="454"/>
      <c r="AA45" s="454"/>
      <c r="AB45" s="454"/>
      <c r="AC45" s="454"/>
      <c r="AD45" s="454"/>
      <c r="AE45" s="454"/>
      <c r="AF45" s="454"/>
      <c r="AG45" s="454"/>
      <c r="AH45" s="454"/>
      <c r="AI45" s="454"/>
      <c r="AJ45" s="454"/>
      <c r="AK45" s="454"/>
      <c r="AL45" s="454"/>
      <c r="AM45" s="454"/>
      <c r="AN45" s="454"/>
      <c r="AO45" s="454"/>
      <c r="AP45" s="454"/>
      <c r="AQ45" s="454">
        <v>16679</v>
      </c>
      <c r="AR45" s="442">
        <v>3.5</v>
      </c>
      <c r="AS45" s="455">
        <v>1349911</v>
      </c>
      <c r="AT45" s="442">
        <v>12.4</v>
      </c>
      <c r="AU45" s="99"/>
      <c r="AV45" s="98"/>
    </row>
    <row r="46" spans="1:48" ht="15.5">
      <c r="A46" s="463"/>
      <c r="B46" s="439" t="s">
        <v>200</v>
      </c>
      <c r="C46" s="456" t="s">
        <v>52</v>
      </c>
      <c r="D46" s="454">
        <v>1829</v>
      </c>
      <c r="E46" s="454">
        <v>1817</v>
      </c>
      <c r="F46" s="454">
        <v>1666</v>
      </c>
      <c r="G46" s="454">
        <v>1833</v>
      </c>
      <c r="H46" s="454">
        <v>4111</v>
      </c>
      <c r="I46" s="454">
        <v>8580</v>
      </c>
      <c r="J46" s="454">
        <v>10289</v>
      </c>
      <c r="K46" s="454">
        <v>11856</v>
      </c>
      <c r="L46" s="454">
        <v>6278</v>
      </c>
      <c r="M46" s="454">
        <v>2799</v>
      </c>
      <c r="N46" s="454">
        <v>2523</v>
      </c>
      <c r="O46" s="454">
        <v>2761</v>
      </c>
      <c r="P46" s="454">
        <v>1338</v>
      </c>
      <c r="Q46" s="454">
        <v>1616</v>
      </c>
      <c r="R46" s="454">
        <v>1325</v>
      </c>
      <c r="S46" s="454">
        <v>1166</v>
      </c>
      <c r="T46" s="454">
        <v>2240</v>
      </c>
      <c r="U46" s="454"/>
      <c r="V46" s="454"/>
      <c r="W46" s="454"/>
      <c r="X46" s="454"/>
      <c r="Y46" s="454"/>
      <c r="Z46" s="454"/>
      <c r="AA46" s="454"/>
      <c r="AB46" s="454"/>
      <c r="AC46" s="454"/>
      <c r="AD46" s="454"/>
      <c r="AE46" s="454"/>
      <c r="AF46" s="454"/>
      <c r="AG46" s="454"/>
      <c r="AH46" s="454"/>
      <c r="AI46" s="454"/>
      <c r="AJ46" s="454"/>
      <c r="AK46" s="454"/>
      <c r="AL46" s="454"/>
      <c r="AM46" s="454"/>
      <c r="AN46" s="454"/>
      <c r="AO46" s="454"/>
      <c r="AP46" s="454"/>
      <c r="AQ46" s="454">
        <v>64027</v>
      </c>
      <c r="AR46" s="442">
        <v>13.3</v>
      </c>
      <c r="AS46" s="443">
        <v>2462736</v>
      </c>
      <c r="AT46" s="442">
        <v>26</v>
      </c>
      <c r="AU46" s="99"/>
      <c r="AV46" s="98"/>
    </row>
    <row r="47" spans="1:48" ht="52.5" customHeight="1">
      <c r="A47" s="457" t="s">
        <v>2208</v>
      </c>
      <c r="B47" s="439" t="s">
        <v>177</v>
      </c>
      <c r="C47" s="440" t="s">
        <v>931</v>
      </c>
      <c r="D47" s="223">
        <v>1</v>
      </c>
      <c r="E47" s="223">
        <v>9</v>
      </c>
      <c r="F47" s="223">
        <v>40</v>
      </c>
      <c r="G47" s="223">
        <v>140</v>
      </c>
      <c r="H47" s="223">
        <v>725</v>
      </c>
      <c r="I47" s="223">
        <v>9071</v>
      </c>
      <c r="J47" s="223">
        <v>17031</v>
      </c>
      <c r="K47" s="223">
        <v>18124</v>
      </c>
      <c r="L47" s="223">
        <v>11743</v>
      </c>
      <c r="M47" s="223">
        <v>4206</v>
      </c>
      <c r="N47" s="223">
        <v>3066</v>
      </c>
      <c r="O47" s="223">
        <v>1933</v>
      </c>
      <c r="P47" s="223">
        <v>1289</v>
      </c>
      <c r="Q47" s="223">
        <v>1278</v>
      </c>
      <c r="R47" s="223">
        <v>1099</v>
      </c>
      <c r="S47" s="223">
        <v>816</v>
      </c>
      <c r="T47" s="223">
        <v>893</v>
      </c>
      <c r="U47" s="441"/>
      <c r="V47" s="441"/>
      <c r="W47" s="441"/>
      <c r="X47" s="441"/>
      <c r="Y47" s="441"/>
      <c r="Z47" s="441"/>
      <c r="AA47" s="441"/>
      <c r="AB47" s="441"/>
      <c r="AC47" s="441"/>
      <c r="AD47" s="441"/>
      <c r="AE47" s="441"/>
      <c r="AF47" s="441"/>
      <c r="AG47" s="441"/>
      <c r="AH47" s="441"/>
      <c r="AI47" s="441"/>
      <c r="AJ47" s="441"/>
      <c r="AK47" s="441"/>
      <c r="AL47" s="441"/>
      <c r="AM47" s="441"/>
      <c r="AN47" s="441"/>
      <c r="AO47" s="441"/>
      <c r="AP47" s="441"/>
      <c r="AQ47" s="223">
        <v>71464</v>
      </c>
      <c r="AR47" s="442">
        <v>100</v>
      </c>
      <c r="AS47" s="443">
        <v>26859845</v>
      </c>
      <c r="AT47" s="442">
        <v>2.7</v>
      </c>
      <c r="AU47" s="99"/>
      <c r="AV47" s="98"/>
    </row>
    <row r="48" spans="1:48" ht="15.5">
      <c r="A48" s="444"/>
      <c r="B48" s="439" t="s">
        <v>178</v>
      </c>
      <c r="C48" s="440" t="s">
        <v>179</v>
      </c>
      <c r="D48" s="445">
        <v>0</v>
      </c>
      <c r="E48" s="445">
        <v>0</v>
      </c>
      <c r="F48" s="445">
        <v>17</v>
      </c>
      <c r="G48" s="445">
        <v>72</v>
      </c>
      <c r="H48" s="445">
        <v>516</v>
      </c>
      <c r="I48" s="445">
        <v>7174</v>
      </c>
      <c r="J48" s="445">
        <v>13234</v>
      </c>
      <c r="K48" s="445">
        <v>13710</v>
      </c>
      <c r="L48" s="445">
        <v>9353</v>
      </c>
      <c r="M48" s="445">
        <v>3107</v>
      </c>
      <c r="N48" s="445">
        <v>2068</v>
      </c>
      <c r="O48" s="445">
        <v>1257</v>
      </c>
      <c r="P48" s="445">
        <v>937</v>
      </c>
      <c r="Q48" s="445">
        <v>822</v>
      </c>
      <c r="R48" s="445">
        <v>664</v>
      </c>
      <c r="S48" s="445">
        <v>464</v>
      </c>
      <c r="T48" s="445">
        <v>420</v>
      </c>
      <c r="U48" s="446"/>
      <c r="V48" s="446"/>
      <c r="W48" s="446"/>
      <c r="X48" s="446"/>
      <c r="Y48" s="446"/>
      <c r="Z48" s="446"/>
      <c r="AA48" s="446"/>
      <c r="AB48" s="446"/>
      <c r="AC48" s="446"/>
      <c r="AD48" s="446"/>
      <c r="AE48" s="446"/>
      <c r="AF48" s="446"/>
      <c r="AG48" s="446"/>
      <c r="AH48" s="446"/>
      <c r="AI48" s="446"/>
      <c r="AJ48" s="446"/>
      <c r="AK48" s="446"/>
      <c r="AL48" s="446"/>
      <c r="AM48" s="446"/>
      <c r="AN48" s="446"/>
      <c r="AO48" s="446"/>
      <c r="AP48" s="446"/>
      <c r="AQ48" s="445">
        <v>53815</v>
      </c>
      <c r="AR48" s="442">
        <v>75.3</v>
      </c>
      <c r="AS48" s="443">
        <v>23047198</v>
      </c>
      <c r="AT48" s="442">
        <v>2.2999999999999998</v>
      </c>
      <c r="AU48" s="99"/>
      <c r="AV48" s="98"/>
    </row>
    <row r="49" spans="1:48" ht="15.5">
      <c r="A49" s="444"/>
      <c r="B49" s="447" t="s">
        <v>180</v>
      </c>
      <c r="C49" s="448" t="s">
        <v>181</v>
      </c>
      <c r="D49" s="222">
        <v>0</v>
      </c>
      <c r="E49" s="222">
        <v>0</v>
      </c>
      <c r="F49" s="222">
        <v>1</v>
      </c>
      <c r="G49" s="222">
        <v>1</v>
      </c>
      <c r="H49" s="222">
        <v>20</v>
      </c>
      <c r="I49" s="222">
        <v>1223</v>
      </c>
      <c r="J49" s="222">
        <v>2120</v>
      </c>
      <c r="K49" s="222">
        <v>1768</v>
      </c>
      <c r="L49" s="222">
        <v>1003</v>
      </c>
      <c r="M49" s="222">
        <v>382</v>
      </c>
      <c r="N49" s="222">
        <v>256</v>
      </c>
      <c r="O49" s="222">
        <v>83</v>
      </c>
      <c r="P49" s="222">
        <v>67</v>
      </c>
      <c r="Q49" s="222">
        <v>93</v>
      </c>
      <c r="R49" s="222">
        <v>85</v>
      </c>
      <c r="S49" s="222">
        <v>38</v>
      </c>
      <c r="T49" s="222">
        <v>93</v>
      </c>
      <c r="U49" s="222"/>
      <c r="V49" s="222"/>
      <c r="W49" s="222"/>
      <c r="X49" s="222"/>
      <c r="Y49" s="222"/>
      <c r="Z49" s="222"/>
      <c r="AA49" s="222"/>
      <c r="AB49" s="222"/>
      <c r="AC49" s="222"/>
      <c r="AD49" s="222"/>
      <c r="AE49" s="222"/>
      <c r="AF49" s="222"/>
      <c r="AG49" s="222"/>
      <c r="AH49" s="222"/>
      <c r="AI49" s="222"/>
      <c r="AJ49" s="222"/>
      <c r="AK49" s="222"/>
      <c r="AL49" s="222"/>
      <c r="AM49" s="222"/>
      <c r="AN49" s="222"/>
      <c r="AO49" s="222"/>
      <c r="AP49" s="222"/>
      <c r="AQ49" s="222">
        <v>7233</v>
      </c>
      <c r="AR49" s="449">
        <v>10.1</v>
      </c>
      <c r="AS49" s="450">
        <v>1157432</v>
      </c>
      <c r="AT49" s="449">
        <v>6.2</v>
      </c>
      <c r="AU49" s="99"/>
      <c r="AV49" s="98"/>
    </row>
    <row r="50" spans="1:48" ht="15.5">
      <c r="A50" s="444"/>
      <c r="B50" s="447" t="s">
        <v>182</v>
      </c>
      <c r="C50" s="451" t="s">
        <v>183</v>
      </c>
      <c r="D50" s="222">
        <v>0</v>
      </c>
      <c r="E50" s="222">
        <v>0</v>
      </c>
      <c r="F50" s="222">
        <v>0</v>
      </c>
      <c r="G50" s="222">
        <v>5</v>
      </c>
      <c r="H50" s="222">
        <v>313</v>
      </c>
      <c r="I50" s="222">
        <v>749</v>
      </c>
      <c r="J50" s="222">
        <v>1414</v>
      </c>
      <c r="K50" s="222">
        <v>1538</v>
      </c>
      <c r="L50" s="222">
        <v>1028</v>
      </c>
      <c r="M50" s="222">
        <v>303</v>
      </c>
      <c r="N50" s="222">
        <v>259</v>
      </c>
      <c r="O50" s="222">
        <v>152</v>
      </c>
      <c r="P50" s="222">
        <v>44</v>
      </c>
      <c r="Q50" s="222">
        <v>53</v>
      </c>
      <c r="R50" s="222">
        <v>33</v>
      </c>
      <c r="S50" s="222">
        <v>34</v>
      </c>
      <c r="T50" s="222">
        <v>16</v>
      </c>
      <c r="U50" s="222"/>
      <c r="V50" s="222"/>
      <c r="W50" s="222"/>
      <c r="X50" s="222"/>
      <c r="Y50" s="222"/>
      <c r="Z50" s="222"/>
      <c r="AA50" s="222"/>
      <c r="AB50" s="222"/>
      <c r="AC50" s="222"/>
      <c r="AD50" s="222"/>
      <c r="AE50" s="222"/>
      <c r="AF50" s="222"/>
      <c r="AG50" s="222"/>
      <c r="AH50" s="222"/>
      <c r="AI50" s="222"/>
      <c r="AJ50" s="222"/>
      <c r="AK50" s="222"/>
      <c r="AL50" s="222"/>
      <c r="AM50" s="222"/>
      <c r="AN50" s="222"/>
      <c r="AO50" s="222"/>
      <c r="AP50" s="222"/>
      <c r="AQ50" s="222">
        <v>5941</v>
      </c>
      <c r="AR50" s="449">
        <v>8.3000000000000007</v>
      </c>
      <c r="AS50" s="450">
        <v>3102853</v>
      </c>
      <c r="AT50" s="449">
        <v>1.9</v>
      </c>
      <c r="AU50" s="99"/>
      <c r="AV50" s="98"/>
    </row>
    <row r="51" spans="1:48" ht="15.5">
      <c r="A51" s="444"/>
      <c r="B51" s="447" t="s">
        <v>184</v>
      </c>
      <c r="C51" s="451" t="s">
        <v>185</v>
      </c>
      <c r="D51" s="222">
        <v>0</v>
      </c>
      <c r="E51" s="222">
        <v>0</v>
      </c>
      <c r="F51" s="222">
        <v>6</v>
      </c>
      <c r="G51" s="222">
        <v>6</v>
      </c>
      <c r="H51" s="222">
        <v>68</v>
      </c>
      <c r="I51" s="222">
        <v>1048</v>
      </c>
      <c r="J51" s="222">
        <v>1691</v>
      </c>
      <c r="K51" s="222">
        <v>1862</v>
      </c>
      <c r="L51" s="222">
        <v>1106</v>
      </c>
      <c r="M51" s="222">
        <v>346</v>
      </c>
      <c r="N51" s="222">
        <v>214</v>
      </c>
      <c r="O51" s="222">
        <v>186</v>
      </c>
      <c r="P51" s="222">
        <v>153</v>
      </c>
      <c r="Q51" s="222">
        <v>109</v>
      </c>
      <c r="R51" s="222">
        <v>66</v>
      </c>
      <c r="S51" s="222">
        <v>51</v>
      </c>
      <c r="T51" s="222">
        <v>48</v>
      </c>
      <c r="U51" s="222"/>
      <c r="V51" s="222"/>
      <c r="W51" s="222"/>
      <c r="X51" s="222"/>
      <c r="Y51" s="222"/>
      <c r="Z51" s="222"/>
      <c r="AA51" s="222"/>
      <c r="AB51" s="222"/>
      <c r="AC51" s="222"/>
      <c r="AD51" s="222"/>
      <c r="AE51" s="222"/>
      <c r="AF51" s="222"/>
      <c r="AG51" s="222"/>
      <c r="AH51" s="222"/>
      <c r="AI51" s="222"/>
      <c r="AJ51" s="222"/>
      <c r="AK51" s="222"/>
      <c r="AL51" s="222"/>
      <c r="AM51" s="222"/>
      <c r="AN51" s="222"/>
      <c r="AO51" s="222"/>
      <c r="AP51" s="222"/>
      <c r="AQ51" s="222">
        <v>6960</v>
      </c>
      <c r="AR51" s="449">
        <v>9.6999999999999993</v>
      </c>
      <c r="AS51" s="450">
        <v>2291195</v>
      </c>
      <c r="AT51" s="449">
        <v>3</v>
      </c>
      <c r="AU51" s="99"/>
      <c r="AV51" s="98"/>
    </row>
    <row r="52" spans="1:48" ht="15.5">
      <c r="A52" s="444"/>
      <c r="B52" s="447" t="s">
        <v>186</v>
      </c>
      <c r="C52" s="451" t="s">
        <v>187</v>
      </c>
      <c r="D52" s="222">
        <v>0</v>
      </c>
      <c r="E52" s="222">
        <v>0</v>
      </c>
      <c r="F52" s="222">
        <v>1</v>
      </c>
      <c r="G52" s="222">
        <v>10</v>
      </c>
      <c r="H52" s="222">
        <v>21</v>
      </c>
      <c r="I52" s="222">
        <v>841</v>
      </c>
      <c r="J52" s="222">
        <v>1709</v>
      </c>
      <c r="K52" s="222">
        <v>1924</v>
      </c>
      <c r="L52" s="222">
        <v>1271</v>
      </c>
      <c r="M52" s="222">
        <v>446</v>
      </c>
      <c r="N52" s="222">
        <v>390</v>
      </c>
      <c r="O52" s="222">
        <v>215</v>
      </c>
      <c r="P52" s="222">
        <v>113</v>
      </c>
      <c r="Q52" s="222">
        <v>55</v>
      </c>
      <c r="R52" s="222">
        <v>169</v>
      </c>
      <c r="S52" s="222">
        <v>72</v>
      </c>
      <c r="T52" s="222">
        <v>61</v>
      </c>
      <c r="U52" s="222"/>
      <c r="V52" s="222"/>
      <c r="W52" s="222"/>
      <c r="X52" s="222"/>
      <c r="Y52" s="222"/>
      <c r="Z52" s="222"/>
      <c r="AA52" s="222"/>
      <c r="AB52" s="222"/>
      <c r="AC52" s="222"/>
      <c r="AD52" s="222"/>
      <c r="AE52" s="222"/>
      <c r="AF52" s="222"/>
      <c r="AG52" s="222"/>
      <c r="AH52" s="222"/>
      <c r="AI52" s="222"/>
      <c r="AJ52" s="222"/>
      <c r="AK52" s="222"/>
      <c r="AL52" s="222"/>
      <c r="AM52" s="222"/>
      <c r="AN52" s="222"/>
      <c r="AO52" s="222"/>
      <c r="AP52" s="222"/>
      <c r="AQ52" s="222">
        <v>7298</v>
      </c>
      <c r="AR52" s="449">
        <v>10.199999999999999</v>
      </c>
      <c r="AS52" s="450">
        <v>1987305</v>
      </c>
      <c r="AT52" s="449">
        <v>3.7</v>
      </c>
      <c r="AU52" s="99"/>
      <c r="AV52" s="98"/>
    </row>
    <row r="53" spans="1:48" ht="15.5">
      <c r="A53" s="444"/>
      <c r="B53" s="447" t="s">
        <v>188</v>
      </c>
      <c r="C53" s="451" t="s">
        <v>189</v>
      </c>
      <c r="D53" s="222">
        <v>0</v>
      </c>
      <c r="E53" s="222">
        <v>0</v>
      </c>
      <c r="F53" s="222">
        <v>0</v>
      </c>
      <c r="G53" s="222">
        <v>6</v>
      </c>
      <c r="H53" s="222">
        <v>13</v>
      </c>
      <c r="I53" s="222">
        <v>555</v>
      </c>
      <c r="J53" s="222">
        <v>1569</v>
      </c>
      <c r="K53" s="222">
        <v>1542</v>
      </c>
      <c r="L53" s="222">
        <v>967</v>
      </c>
      <c r="M53" s="222">
        <v>295</v>
      </c>
      <c r="N53" s="222">
        <v>271</v>
      </c>
      <c r="O53" s="222">
        <v>165</v>
      </c>
      <c r="P53" s="222">
        <v>71</v>
      </c>
      <c r="Q53" s="222">
        <v>69</v>
      </c>
      <c r="R53" s="222">
        <v>50</v>
      </c>
      <c r="S53" s="222">
        <v>42</v>
      </c>
      <c r="T53" s="222">
        <v>37</v>
      </c>
      <c r="U53" s="222"/>
      <c r="V53" s="222"/>
      <c r="W53" s="222"/>
      <c r="X53" s="222"/>
      <c r="Y53" s="222"/>
      <c r="Z53" s="222"/>
      <c r="AA53" s="222"/>
      <c r="AB53" s="222"/>
      <c r="AC53" s="222"/>
      <c r="AD53" s="222"/>
      <c r="AE53" s="222"/>
      <c r="AF53" s="222"/>
      <c r="AG53" s="222"/>
      <c r="AH53" s="222"/>
      <c r="AI53" s="222"/>
      <c r="AJ53" s="222"/>
      <c r="AK53" s="222"/>
      <c r="AL53" s="222"/>
      <c r="AM53" s="222"/>
      <c r="AN53" s="222"/>
      <c r="AO53" s="222"/>
      <c r="AP53" s="222"/>
      <c r="AQ53" s="222">
        <v>5652</v>
      </c>
      <c r="AR53" s="449">
        <v>7.9</v>
      </c>
      <c r="AS53" s="450">
        <v>2387301</v>
      </c>
      <c r="AT53" s="449">
        <v>2.4</v>
      </c>
      <c r="AU53" s="99"/>
      <c r="AV53" s="98"/>
    </row>
    <row r="54" spans="1:48" ht="15.5">
      <c r="A54" s="444"/>
      <c r="B54" s="447" t="s">
        <v>190</v>
      </c>
      <c r="C54" s="452" t="s">
        <v>191</v>
      </c>
      <c r="D54" s="222">
        <v>0</v>
      </c>
      <c r="E54" s="222">
        <v>0</v>
      </c>
      <c r="F54" s="222">
        <v>7</v>
      </c>
      <c r="G54" s="222">
        <v>6</v>
      </c>
      <c r="H54" s="222">
        <v>20</v>
      </c>
      <c r="I54" s="222">
        <v>770</v>
      </c>
      <c r="J54" s="222">
        <v>1536</v>
      </c>
      <c r="K54" s="222">
        <v>1532</v>
      </c>
      <c r="L54" s="222">
        <v>1155</v>
      </c>
      <c r="M54" s="222">
        <v>393</v>
      </c>
      <c r="N54" s="222">
        <v>238</v>
      </c>
      <c r="O54" s="222">
        <v>172</v>
      </c>
      <c r="P54" s="222">
        <v>125</v>
      </c>
      <c r="Q54" s="222">
        <v>101</v>
      </c>
      <c r="R54" s="222">
        <v>126</v>
      </c>
      <c r="S54" s="222">
        <v>41</v>
      </c>
      <c r="T54" s="222">
        <v>27</v>
      </c>
      <c r="U54" s="222"/>
      <c r="V54" s="222"/>
      <c r="W54" s="222"/>
      <c r="X54" s="222"/>
      <c r="Y54" s="222"/>
      <c r="Z54" s="222"/>
      <c r="AA54" s="222"/>
      <c r="AB54" s="222"/>
      <c r="AC54" s="222"/>
      <c r="AD54" s="222"/>
      <c r="AE54" s="222"/>
      <c r="AF54" s="222"/>
      <c r="AG54" s="222"/>
      <c r="AH54" s="222"/>
      <c r="AI54" s="222"/>
      <c r="AJ54" s="222"/>
      <c r="AK54" s="222"/>
      <c r="AL54" s="222"/>
      <c r="AM54" s="222"/>
      <c r="AN54" s="222"/>
      <c r="AO54" s="222"/>
      <c r="AP54" s="222"/>
      <c r="AQ54" s="222">
        <v>6249</v>
      </c>
      <c r="AR54" s="449">
        <v>8.6999999999999993</v>
      </c>
      <c r="AS54" s="450">
        <v>2546105</v>
      </c>
      <c r="AT54" s="449">
        <v>2.5</v>
      </c>
      <c r="AU54" s="99"/>
      <c r="AV54" s="98"/>
    </row>
    <row r="55" spans="1:48" ht="15.5">
      <c r="A55" s="444"/>
      <c r="B55" s="447" t="s">
        <v>192</v>
      </c>
      <c r="C55" s="451" t="s">
        <v>193</v>
      </c>
      <c r="D55" s="222">
        <v>0</v>
      </c>
      <c r="E55" s="222">
        <v>0</v>
      </c>
      <c r="F55" s="222">
        <v>0</v>
      </c>
      <c r="G55" s="222">
        <v>0</v>
      </c>
      <c r="H55" s="222">
        <v>0</v>
      </c>
      <c r="I55" s="222">
        <v>11</v>
      </c>
      <c r="J55" s="222">
        <v>72</v>
      </c>
      <c r="K55" s="222">
        <v>26</v>
      </c>
      <c r="L55" s="222">
        <v>12</v>
      </c>
      <c r="M55" s="222">
        <v>9</v>
      </c>
      <c r="N55" s="222">
        <v>3</v>
      </c>
      <c r="O55" s="222">
        <v>0</v>
      </c>
      <c r="P55" s="222">
        <v>0</v>
      </c>
      <c r="Q55" s="222">
        <v>0</v>
      </c>
      <c r="R55" s="222">
        <v>1</v>
      </c>
      <c r="S55" s="222">
        <v>1</v>
      </c>
      <c r="T55" s="222">
        <v>0</v>
      </c>
      <c r="U55" s="222"/>
      <c r="V55" s="222"/>
      <c r="W55" s="222"/>
      <c r="X55" s="222"/>
      <c r="Y55" s="222"/>
      <c r="Z55" s="222"/>
      <c r="AA55" s="222"/>
      <c r="AB55" s="222"/>
      <c r="AC55" s="222"/>
      <c r="AD55" s="222"/>
      <c r="AE55" s="222"/>
      <c r="AF55" s="222"/>
      <c r="AG55" s="222"/>
      <c r="AH55" s="222"/>
      <c r="AI55" s="222"/>
      <c r="AJ55" s="222"/>
      <c r="AK55" s="222"/>
      <c r="AL55" s="222"/>
      <c r="AM55" s="222"/>
      <c r="AN55" s="222"/>
      <c r="AO55" s="222"/>
      <c r="AP55" s="222"/>
      <c r="AQ55" s="222">
        <v>135</v>
      </c>
      <c r="AR55" s="449">
        <v>0.2</v>
      </c>
      <c r="AS55" s="450">
        <v>3466903</v>
      </c>
      <c r="AT55" s="449">
        <v>0</v>
      </c>
      <c r="AU55" s="99"/>
      <c r="AV55" s="98"/>
    </row>
    <row r="56" spans="1:48" ht="15.5">
      <c r="A56" s="444"/>
      <c r="B56" s="447" t="s">
        <v>194</v>
      </c>
      <c r="C56" s="451" t="s">
        <v>195</v>
      </c>
      <c r="D56" s="222">
        <v>0</v>
      </c>
      <c r="E56" s="222">
        <v>0</v>
      </c>
      <c r="F56" s="222">
        <v>1</v>
      </c>
      <c r="G56" s="222">
        <v>11</v>
      </c>
      <c r="H56" s="222">
        <v>13</v>
      </c>
      <c r="I56" s="222">
        <v>750</v>
      </c>
      <c r="J56" s="222">
        <v>1222</v>
      </c>
      <c r="K56" s="222">
        <v>1084</v>
      </c>
      <c r="L56" s="222">
        <v>950</v>
      </c>
      <c r="M56" s="222">
        <v>257</v>
      </c>
      <c r="N56" s="222">
        <v>114</v>
      </c>
      <c r="O56" s="222">
        <v>94</v>
      </c>
      <c r="P56" s="222">
        <v>97</v>
      </c>
      <c r="Q56" s="222">
        <v>48</v>
      </c>
      <c r="R56" s="222">
        <v>53</v>
      </c>
      <c r="S56" s="222">
        <v>88</v>
      </c>
      <c r="T56" s="222">
        <v>26</v>
      </c>
      <c r="U56" s="222"/>
      <c r="V56" s="222"/>
      <c r="W56" s="222"/>
      <c r="X56" s="222"/>
      <c r="Y56" s="222"/>
      <c r="Z56" s="222"/>
      <c r="AA56" s="222"/>
      <c r="AB56" s="222"/>
      <c r="AC56" s="222"/>
      <c r="AD56" s="222"/>
      <c r="AE56" s="222"/>
      <c r="AF56" s="222"/>
      <c r="AG56" s="222"/>
      <c r="AH56" s="222"/>
      <c r="AI56" s="222"/>
      <c r="AJ56" s="222"/>
      <c r="AK56" s="222"/>
      <c r="AL56" s="222"/>
      <c r="AM56" s="222"/>
      <c r="AN56" s="222"/>
      <c r="AO56" s="222"/>
      <c r="AP56" s="222"/>
      <c r="AQ56" s="222">
        <v>4808</v>
      </c>
      <c r="AR56" s="449">
        <v>6.7</v>
      </c>
      <c r="AS56" s="450">
        <v>3729455</v>
      </c>
      <c r="AT56" s="449">
        <v>1.3</v>
      </c>
      <c r="AU56" s="99"/>
      <c r="AV56" s="98"/>
    </row>
    <row r="57" spans="1:48" ht="15.5">
      <c r="A57" s="444"/>
      <c r="B57" s="447" t="s">
        <v>196</v>
      </c>
      <c r="C57" s="451" t="s">
        <v>197</v>
      </c>
      <c r="D57" s="222">
        <v>0</v>
      </c>
      <c r="E57" s="222">
        <v>0</v>
      </c>
      <c r="F57" s="222">
        <v>1</v>
      </c>
      <c r="G57" s="222">
        <v>27</v>
      </c>
      <c r="H57" s="222">
        <v>48</v>
      </c>
      <c r="I57" s="222">
        <v>1227</v>
      </c>
      <c r="J57" s="222">
        <v>1901</v>
      </c>
      <c r="K57" s="222">
        <v>2434</v>
      </c>
      <c r="L57" s="222">
        <v>1861</v>
      </c>
      <c r="M57" s="222">
        <v>676</v>
      </c>
      <c r="N57" s="222">
        <v>323</v>
      </c>
      <c r="O57" s="222">
        <v>190</v>
      </c>
      <c r="P57" s="222">
        <v>267</v>
      </c>
      <c r="Q57" s="222">
        <v>294</v>
      </c>
      <c r="R57" s="222">
        <v>81</v>
      </c>
      <c r="S57" s="222">
        <v>97</v>
      </c>
      <c r="T57" s="222">
        <v>112</v>
      </c>
      <c r="U57" s="222"/>
      <c r="V57" s="222"/>
      <c r="W57" s="222"/>
      <c r="X57" s="222"/>
      <c r="Y57" s="222"/>
      <c r="Z57" s="222"/>
      <c r="AA57" s="222"/>
      <c r="AB57" s="222"/>
      <c r="AC57" s="222"/>
      <c r="AD57" s="222"/>
      <c r="AE57" s="222"/>
      <c r="AF57" s="222"/>
      <c r="AG57" s="222"/>
      <c r="AH57" s="222"/>
      <c r="AI57" s="222"/>
      <c r="AJ57" s="222"/>
      <c r="AK57" s="222"/>
      <c r="AL57" s="222"/>
      <c r="AM57" s="222"/>
      <c r="AN57" s="222"/>
      <c r="AO57" s="222"/>
      <c r="AP57" s="222"/>
      <c r="AQ57" s="222">
        <v>9539</v>
      </c>
      <c r="AR57" s="449">
        <v>13.3</v>
      </c>
      <c r="AS57" s="450">
        <v>2378648</v>
      </c>
      <c r="AT57" s="449">
        <v>4</v>
      </c>
      <c r="AU57" s="99"/>
      <c r="AV57" s="98"/>
    </row>
    <row r="58" spans="1:48" ht="15.5">
      <c r="A58" s="444"/>
      <c r="B58" s="453" t="s">
        <v>198</v>
      </c>
      <c r="C58" s="453" t="s">
        <v>199</v>
      </c>
      <c r="D58" s="454">
        <v>0</v>
      </c>
      <c r="E58" s="454">
        <v>1</v>
      </c>
      <c r="F58" s="454">
        <v>3</v>
      </c>
      <c r="G58" s="454">
        <v>9</v>
      </c>
      <c r="H58" s="454">
        <v>13</v>
      </c>
      <c r="I58" s="454">
        <v>431</v>
      </c>
      <c r="J58" s="454">
        <v>735</v>
      </c>
      <c r="K58" s="454">
        <v>982</v>
      </c>
      <c r="L58" s="454">
        <v>407</v>
      </c>
      <c r="M58" s="454">
        <v>204</v>
      </c>
      <c r="N58" s="454">
        <v>263</v>
      </c>
      <c r="O58" s="454">
        <v>99</v>
      </c>
      <c r="P58" s="454">
        <v>58</v>
      </c>
      <c r="Q58" s="454">
        <v>29</v>
      </c>
      <c r="R58" s="454">
        <v>21</v>
      </c>
      <c r="S58" s="454">
        <v>35</v>
      </c>
      <c r="T58" s="454">
        <v>26</v>
      </c>
      <c r="U58" s="454"/>
      <c r="V58" s="454"/>
      <c r="W58" s="454"/>
      <c r="X58" s="454"/>
      <c r="Y58" s="454"/>
      <c r="Z58" s="454"/>
      <c r="AA58" s="454"/>
      <c r="AB58" s="454"/>
      <c r="AC58" s="454"/>
      <c r="AD58" s="454"/>
      <c r="AE58" s="454"/>
      <c r="AF58" s="454"/>
      <c r="AG58" s="454"/>
      <c r="AH58" s="454"/>
      <c r="AI58" s="454"/>
      <c r="AJ58" s="454"/>
      <c r="AK58" s="454"/>
      <c r="AL58" s="454"/>
      <c r="AM58" s="454"/>
      <c r="AN58" s="454"/>
      <c r="AO58" s="454"/>
      <c r="AP58" s="454"/>
      <c r="AQ58" s="454">
        <v>3316</v>
      </c>
      <c r="AR58" s="442">
        <v>4.5999999999999996</v>
      </c>
      <c r="AS58" s="455">
        <v>1349911</v>
      </c>
      <c r="AT58" s="442">
        <v>2.5</v>
      </c>
      <c r="AU58" s="99"/>
      <c r="AV58" s="98"/>
    </row>
    <row r="59" spans="1:48" ht="15.5">
      <c r="A59" s="444"/>
      <c r="B59" s="439" t="s">
        <v>200</v>
      </c>
      <c r="C59" s="456" t="s">
        <v>52</v>
      </c>
      <c r="D59" s="454">
        <v>1</v>
      </c>
      <c r="E59" s="454">
        <v>8</v>
      </c>
      <c r="F59" s="454">
        <v>20</v>
      </c>
      <c r="G59" s="454">
        <v>59</v>
      </c>
      <c r="H59" s="454">
        <v>196</v>
      </c>
      <c r="I59" s="454">
        <v>1466</v>
      </c>
      <c r="J59" s="454">
        <v>3062</v>
      </c>
      <c r="K59" s="454">
        <v>3432</v>
      </c>
      <c r="L59" s="454">
        <v>1983</v>
      </c>
      <c r="M59" s="454">
        <v>895</v>
      </c>
      <c r="N59" s="454">
        <v>735</v>
      </c>
      <c r="O59" s="454">
        <v>577</v>
      </c>
      <c r="P59" s="454">
        <v>294</v>
      </c>
      <c r="Q59" s="454">
        <v>427</v>
      </c>
      <c r="R59" s="454">
        <v>414</v>
      </c>
      <c r="S59" s="454">
        <v>317</v>
      </c>
      <c r="T59" s="454">
        <v>447</v>
      </c>
      <c r="U59" s="454"/>
      <c r="V59" s="454"/>
      <c r="W59" s="454"/>
      <c r="X59" s="454"/>
      <c r="Y59" s="454"/>
      <c r="Z59" s="454"/>
      <c r="AA59" s="454"/>
      <c r="AB59" s="454"/>
      <c r="AC59" s="454"/>
      <c r="AD59" s="454"/>
      <c r="AE59" s="454"/>
      <c r="AF59" s="454"/>
      <c r="AG59" s="454"/>
      <c r="AH59" s="454"/>
      <c r="AI59" s="454"/>
      <c r="AJ59" s="454"/>
      <c r="AK59" s="454"/>
      <c r="AL59" s="454"/>
      <c r="AM59" s="454"/>
      <c r="AN59" s="454"/>
      <c r="AO59" s="454"/>
      <c r="AP59" s="454"/>
      <c r="AQ59" s="454">
        <v>14333</v>
      </c>
      <c r="AR59" s="442">
        <v>20.100000000000001</v>
      </c>
      <c r="AS59" s="443">
        <v>2462736</v>
      </c>
      <c r="AT59" s="442">
        <v>5.8</v>
      </c>
      <c r="AU59" s="99"/>
      <c r="AV59" s="98"/>
    </row>
    <row r="60" spans="1:48" ht="35.65" customHeight="1">
      <c r="A60" s="457" t="s">
        <v>113</v>
      </c>
      <c r="B60" s="439" t="s">
        <v>177</v>
      </c>
      <c r="C60" s="440" t="s">
        <v>931</v>
      </c>
      <c r="D60" s="223">
        <v>16255</v>
      </c>
      <c r="E60" s="223">
        <v>37975</v>
      </c>
      <c r="F60" s="223">
        <v>74027</v>
      </c>
      <c r="G60" s="223">
        <v>110818</v>
      </c>
      <c r="H60" s="223">
        <v>79868</v>
      </c>
      <c r="I60" s="223">
        <v>38903</v>
      </c>
      <c r="J60" s="223">
        <v>20620</v>
      </c>
      <c r="K60" s="223">
        <v>26525</v>
      </c>
      <c r="L60" s="223">
        <v>28627</v>
      </c>
      <c r="M60" s="223">
        <v>23078</v>
      </c>
      <c r="N60" s="223">
        <v>28332</v>
      </c>
      <c r="O60" s="223">
        <v>38842</v>
      </c>
      <c r="P60" s="223">
        <v>53879</v>
      </c>
      <c r="Q60" s="223">
        <v>58024</v>
      </c>
      <c r="R60" s="223">
        <v>27979</v>
      </c>
      <c r="S60" s="223">
        <v>29444</v>
      </c>
      <c r="T60" s="223">
        <v>33771</v>
      </c>
      <c r="U60" s="223">
        <v>21750</v>
      </c>
      <c r="V60" s="223">
        <v>29145</v>
      </c>
      <c r="W60" s="223">
        <v>31949</v>
      </c>
      <c r="X60" s="223">
        <v>36126</v>
      </c>
      <c r="Y60" s="223">
        <v>38257</v>
      </c>
      <c r="Z60" s="223">
        <v>34993</v>
      </c>
      <c r="AA60" s="223">
        <v>16059</v>
      </c>
      <c r="AB60" s="223">
        <v>37237</v>
      </c>
      <c r="AC60" s="223">
        <v>43909</v>
      </c>
      <c r="AD60" s="223">
        <v>57798</v>
      </c>
      <c r="AE60" s="223">
        <v>79324</v>
      </c>
      <c r="AF60" s="223">
        <v>64814</v>
      </c>
      <c r="AG60" s="223">
        <v>48645</v>
      </c>
      <c r="AH60" s="223">
        <v>91467</v>
      </c>
      <c r="AI60" s="223">
        <v>112415</v>
      </c>
      <c r="AJ60" s="223">
        <v>120230</v>
      </c>
      <c r="AK60" s="223">
        <v>137676</v>
      </c>
      <c r="AL60" s="223">
        <v>56138</v>
      </c>
      <c r="AM60" s="223">
        <v>79662</v>
      </c>
      <c r="AN60" s="223">
        <v>90494</v>
      </c>
      <c r="AO60" s="223">
        <v>26719</v>
      </c>
      <c r="AP60" s="223">
        <v>10860</v>
      </c>
      <c r="AQ60" s="223">
        <v>1992634</v>
      </c>
      <c r="AR60" s="442">
        <v>100</v>
      </c>
      <c r="AS60" s="443">
        <v>26859845</v>
      </c>
      <c r="AT60" s="442">
        <v>74.2</v>
      </c>
      <c r="AU60" s="99"/>
      <c r="AV60" s="98"/>
    </row>
    <row r="61" spans="1:48" ht="15.5">
      <c r="A61" s="444"/>
      <c r="B61" s="439" t="s">
        <v>178</v>
      </c>
      <c r="C61" s="440" t="s">
        <v>179</v>
      </c>
      <c r="D61" s="445">
        <v>13148</v>
      </c>
      <c r="E61" s="445">
        <v>31096</v>
      </c>
      <c r="F61" s="445">
        <v>58403</v>
      </c>
      <c r="G61" s="445">
        <v>89381</v>
      </c>
      <c r="H61" s="445">
        <v>66539</v>
      </c>
      <c r="I61" s="445">
        <v>32234</v>
      </c>
      <c r="J61" s="445">
        <v>18174</v>
      </c>
      <c r="K61" s="445">
        <v>24008</v>
      </c>
      <c r="L61" s="445">
        <v>25270</v>
      </c>
      <c r="M61" s="445">
        <v>19650</v>
      </c>
      <c r="N61" s="445">
        <v>24413</v>
      </c>
      <c r="O61" s="445">
        <v>34221</v>
      </c>
      <c r="P61" s="445">
        <v>47259</v>
      </c>
      <c r="Q61" s="445">
        <v>51141</v>
      </c>
      <c r="R61" s="445">
        <v>23749</v>
      </c>
      <c r="S61" s="445">
        <v>23735</v>
      </c>
      <c r="T61" s="445">
        <v>27252</v>
      </c>
      <c r="U61" s="445">
        <v>15867</v>
      </c>
      <c r="V61" s="445">
        <v>21662</v>
      </c>
      <c r="W61" s="445">
        <v>25363</v>
      </c>
      <c r="X61" s="445">
        <v>29329</v>
      </c>
      <c r="Y61" s="445">
        <v>29308</v>
      </c>
      <c r="Z61" s="445">
        <v>27012</v>
      </c>
      <c r="AA61" s="445">
        <v>13216</v>
      </c>
      <c r="AB61" s="445">
        <v>30193</v>
      </c>
      <c r="AC61" s="445">
        <v>35514</v>
      </c>
      <c r="AD61" s="445">
        <v>46727</v>
      </c>
      <c r="AE61" s="445">
        <v>65173</v>
      </c>
      <c r="AF61" s="445">
        <v>52291</v>
      </c>
      <c r="AG61" s="445">
        <v>43896</v>
      </c>
      <c r="AH61" s="445">
        <v>79653</v>
      </c>
      <c r="AI61" s="445">
        <v>97944</v>
      </c>
      <c r="AJ61" s="445">
        <v>106658</v>
      </c>
      <c r="AK61" s="445">
        <v>119859</v>
      </c>
      <c r="AL61" s="445">
        <v>47413</v>
      </c>
      <c r="AM61" s="445">
        <v>68771</v>
      </c>
      <c r="AN61" s="445">
        <v>77403</v>
      </c>
      <c r="AO61" s="445">
        <v>22345</v>
      </c>
      <c r="AP61" s="445">
        <v>8980</v>
      </c>
      <c r="AQ61" s="445">
        <v>1674250</v>
      </c>
      <c r="AR61" s="442">
        <v>84</v>
      </c>
      <c r="AS61" s="443">
        <v>23047198</v>
      </c>
      <c r="AT61" s="442">
        <v>72.599999999999994</v>
      </c>
      <c r="AU61" s="99"/>
      <c r="AV61" s="98"/>
    </row>
    <row r="62" spans="1:48" ht="15.5">
      <c r="A62" s="444"/>
      <c r="B62" s="447" t="s">
        <v>180</v>
      </c>
      <c r="C62" s="448" t="s">
        <v>181</v>
      </c>
      <c r="D62" s="222">
        <v>1522</v>
      </c>
      <c r="E62" s="222">
        <v>2788</v>
      </c>
      <c r="F62" s="222">
        <v>5756</v>
      </c>
      <c r="G62" s="222">
        <v>8949</v>
      </c>
      <c r="H62" s="222">
        <v>6866</v>
      </c>
      <c r="I62" s="222">
        <v>3790</v>
      </c>
      <c r="J62" s="222">
        <v>1476</v>
      </c>
      <c r="K62" s="222">
        <v>1973</v>
      </c>
      <c r="L62" s="222">
        <v>1824</v>
      </c>
      <c r="M62" s="222">
        <v>1548</v>
      </c>
      <c r="N62" s="222">
        <v>1607</v>
      </c>
      <c r="O62" s="222">
        <v>2631</v>
      </c>
      <c r="P62" s="222">
        <v>3734</v>
      </c>
      <c r="Q62" s="222">
        <v>4583</v>
      </c>
      <c r="R62" s="222">
        <v>2429</v>
      </c>
      <c r="S62" s="222">
        <v>2122</v>
      </c>
      <c r="T62" s="222">
        <v>2304</v>
      </c>
      <c r="U62" s="222">
        <v>952</v>
      </c>
      <c r="V62" s="222">
        <v>1293</v>
      </c>
      <c r="W62" s="222">
        <v>1475</v>
      </c>
      <c r="X62" s="222">
        <v>1390</v>
      </c>
      <c r="Y62" s="222">
        <v>1109</v>
      </c>
      <c r="Z62" s="222">
        <v>1575</v>
      </c>
      <c r="AA62" s="222">
        <v>1311</v>
      </c>
      <c r="AB62" s="222">
        <v>2234</v>
      </c>
      <c r="AC62" s="222">
        <v>2145</v>
      </c>
      <c r="AD62" s="222">
        <v>2764</v>
      </c>
      <c r="AE62" s="222">
        <v>4805</v>
      </c>
      <c r="AF62" s="222">
        <v>4193</v>
      </c>
      <c r="AG62" s="222">
        <v>3013</v>
      </c>
      <c r="AH62" s="222">
        <v>5176</v>
      </c>
      <c r="AI62" s="222">
        <v>6674</v>
      </c>
      <c r="AJ62" s="222">
        <v>8250</v>
      </c>
      <c r="AK62" s="222">
        <v>9525</v>
      </c>
      <c r="AL62" s="222">
        <v>4909</v>
      </c>
      <c r="AM62" s="222">
        <v>6959</v>
      </c>
      <c r="AN62" s="222">
        <v>7936</v>
      </c>
      <c r="AO62" s="222">
        <v>2056</v>
      </c>
      <c r="AP62" s="222">
        <v>1050</v>
      </c>
      <c r="AQ62" s="222">
        <v>136696</v>
      </c>
      <c r="AR62" s="449">
        <v>6.9</v>
      </c>
      <c r="AS62" s="450">
        <v>1157432</v>
      </c>
      <c r="AT62" s="449">
        <v>118.1</v>
      </c>
      <c r="AU62" s="99"/>
      <c r="AV62" s="98"/>
    </row>
    <row r="63" spans="1:48" ht="15.5">
      <c r="A63" s="444"/>
      <c r="B63" s="447" t="s">
        <v>182</v>
      </c>
      <c r="C63" s="451" t="s">
        <v>183</v>
      </c>
      <c r="D63" s="222">
        <v>2238</v>
      </c>
      <c r="E63" s="222">
        <v>8149</v>
      </c>
      <c r="F63" s="222">
        <v>16237</v>
      </c>
      <c r="G63" s="222">
        <v>24339</v>
      </c>
      <c r="H63" s="222">
        <v>15420</v>
      </c>
      <c r="I63" s="222">
        <v>6552</v>
      </c>
      <c r="J63" s="222">
        <v>3854</v>
      </c>
      <c r="K63" s="222">
        <v>6300</v>
      </c>
      <c r="L63" s="222">
        <v>7385</v>
      </c>
      <c r="M63" s="222">
        <v>6217</v>
      </c>
      <c r="N63" s="222">
        <v>7697</v>
      </c>
      <c r="O63" s="222">
        <v>9876</v>
      </c>
      <c r="P63" s="222">
        <v>14856</v>
      </c>
      <c r="Q63" s="222">
        <v>15688</v>
      </c>
      <c r="R63" s="222">
        <v>6523</v>
      </c>
      <c r="S63" s="222">
        <v>6643</v>
      </c>
      <c r="T63" s="222">
        <v>6389</v>
      </c>
      <c r="U63" s="222">
        <v>3054</v>
      </c>
      <c r="V63" s="222">
        <v>4449</v>
      </c>
      <c r="W63" s="222">
        <v>4970</v>
      </c>
      <c r="X63" s="222">
        <v>5606</v>
      </c>
      <c r="Y63" s="222">
        <v>5995</v>
      </c>
      <c r="Z63" s="222">
        <v>4858</v>
      </c>
      <c r="AA63" s="222">
        <v>2532</v>
      </c>
      <c r="AB63" s="222">
        <v>6439</v>
      </c>
      <c r="AC63" s="222">
        <v>7747</v>
      </c>
      <c r="AD63" s="222">
        <v>10628</v>
      </c>
      <c r="AE63" s="222">
        <v>14856</v>
      </c>
      <c r="AF63" s="222">
        <v>10957</v>
      </c>
      <c r="AG63" s="222">
        <v>10520</v>
      </c>
      <c r="AH63" s="222">
        <v>17949</v>
      </c>
      <c r="AI63" s="222">
        <v>20870</v>
      </c>
      <c r="AJ63" s="222">
        <v>24518</v>
      </c>
      <c r="AK63" s="222">
        <v>27183</v>
      </c>
      <c r="AL63" s="222">
        <v>10255</v>
      </c>
      <c r="AM63" s="222">
        <v>14651</v>
      </c>
      <c r="AN63" s="222">
        <v>14389</v>
      </c>
      <c r="AO63" s="222">
        <v>3719</v>
      </c>
      <c r="AP63" s="222">
        <v>1915</v>
      </c>
      <c r="AQ63" s="222">
        <v>392423</v>
      </c>
      <c r="AR63" s="449">
        <v>19.7</v>
      </c>
      <c r="AS63" s="450">
        <v>3102853</v>
      </c>
      <c r="AT63" s="449">
        <v>126.5</v>
      </c>
      <c r="AU63" s="99"/>
      <c r="AV63" s="98"/>
    </row>
    <row r="64" spans="1:48" ht="15.5">
      <c r="A64" s="444"/>
      <c r="B64" s="447" t="s">
        <v>184</v>
      </c>
      <c r="C64" s="451" t="s">
        <v>185</v>
      </c>
      <c r="D64" s="222">
        <v>1657</v>
      </c>
      <c r="E64" s="222">
        <v>4262</v>
      </c>
      <c r="F64" s="222">
        <v>9216</v>
      </c>
      <c r="G64" s="222">
        <v>15882</v>
      </c>
      <c r="H64" s="222">
        <v>10565</v>
      </c>
      <c r="I64" s="222">
        <v>5377</v>
      </c>
      <c r="J64" s="222">
        <v>3287</v>
      </c>
      <c r="K64" s="222">
        <v>4634</v>
      </c>
      <c r="L64" s="222">
        <v>5199</v>
      </c>
      <c r="M64" s="222">
        <v>3449</v>
      </c>
      <c r="N64" s="222">
        <v>6002</v>
      </c>
      <c r="O64" s="222">
        <v>8021</v>
      </c>
      <c r="P64" s="222">
        <v>10083</v>
      </c>
      <c r="Q64" s="222">
        <v>9681</v>
      </c>
      <c r="R64" s="222">
        <v>4997</v>
      </c>
      <c r="S64" s="222">
        <v>6002</v>
      </c>
      <c r="T64" s="222">
        <v>7034</v>
      </c>
      <c r="U64" s="222">
        <v>3096</v>
      </c>
      <c r="V64" s="222">
        <v>4517</v>
      </c>
      <c r="W64" s="222">
        <v>4388</v>
      </c>
      <c r="X64" s="222">
        <v>5249</v>
      </c>
      <c r="Y64" s="222">
        <v>4375</v>
      </c>
      <c r="Z64" s="222">
        <v>3577</v>
      </c>
      <c r="AA64" s="222">
        <v>1871</v>
      </c>
      <c r="AB64" s="222">
        <v>4981</v>
      </c>
      <c r="AC64" s="222">
        <v>7085</v>
      </c>
      <c r="AD64" s="222">
        <v>10050</v>
      </c>
      <c r="AE64" s="222">
        <v>12591</v>
      </c>
      <c r="AF64" s="222">
        <v>10189</v>
      </c>
      <c r="AG64" s="222">
        <v>8336</v>
      </c>
      <c r="AH64" s="222">
        <v>13871</v>
      </c>
      <c r="AI64" s="222">
        <v>17440</v>
      </c>
      <c r="AJ64" s="222">
        <v>20250</v>
      </c>
      <c r="AK64" s="222">
        <v>20619</v>
      </c>
      <c r="AL64" s="222">
        <v>7270</v>
      </c>
      <c r="AM64" s="222">
        <v>11094</v>
      </c>
      <c r="AN64" s="222">
        <v>11327</v>
      </c>
      <c r="AO64" s="222">
        <v>2231</v>
      </c>
      <c r="AP64" s="222">
        <v>1581</v>
      </c>
      <c r="AQ64" s="222">
        <v>301336</v>
      </c>
      <c r="AR64" s="449">
        <v>15.1</v>
      </c>
      <c r="AS64" s="450">
        <v>2291195</v>
      </c>
      <c r="AT64" s="449">
        <v>131.5</v>
      </c>
      <c r="AU64" s="99"/>
      <c r="AV64" s="98"/>
    </row>
    <row r="65" spans="1:48" ht="15.5">
      <c r="A65" s="444"/>
      <c r="B65" s="447" t="s">
        <v>186</v>
      </c>
      <c r="C65" s="451" t="s">
        <v>187</v>
      </c>
      <c r="D65" s="222">
        <v>1209</v>
      </c>
      <c r="E65" s="222">
        <v>2901</v>
      </c>
      <c r="F65" s="222">
        <v>5042</v>
      </c>
      <c r="G65" s="222">
        <v>8168</v>
      </c>
      <c r="H65" s="222">
        <v>6851</v>
      </c>
      <c r="I65" s="222">
        <v>3026</v>
      </c>
      <c r="J65" s="222">
        <v>1823</v>
      </c>
      <c r="K65" s="222">
        <v>2432</v>
      </c>
      <c r="L65" s="222">
        <v>2286</v>
      </c>
      <c r="M65" s="222">
        <v>1476</v>
      </c>
      <c r="N65" s="222">
        <v>1732</v>
      </c>
      <c r="O65" s="222">
        <v>2969</v>
      </c>
      <c r="P65" s="222">
        <v>4032</v>
      </c>
      <c r="Q65" s="222">
        <v>4150</v>
      </c>
      <c r="R65" s="222">
        <v>2278</v>
      </c>
      <c r="S65" s="222">
        <v>2065</v>
      </c>
      <c r="T65" s="222">
        <v>2286</v>
      </c>
      <c r="U65" s="222">
        <v>1472</v>
      </c>
      <c r="V65" s="222">
        <v>1903</v>
      </c>
      <c r="W65" s="222">
        <v>2340</v>
      </c>
      <c r="X65" s="222">
        <v>2228</v>
      </c>
      <c r="Y65" s="222">
        <v>2448</v>
      </c>
      <c r="Z65" s="222">
        <v>2219</v>
      </c>
      <c r="AA65" s="222">
        <v>1212</v>
      </c>
      <c r="AB65" s="222">
        <v>2802</v>
      </c>
      <c r="AC65" s="222">
        <v>3060</v>
      </c>
      <c r="AD65" s="222">
        <v>3791</v>
      </c>
      <c r="AE65" s="222">
        <v>6159</v>
      </c>
      <c r="AF65" s="222">
        <v>5686</v>
      </c>
      <c r="AG65" s="222">
        <v>4693</v>
      </c>
      <c r="AH65" s="222">
        <v>10088</v>
      </c>
      <c r="AI65" s="222">
        <v>13070</v>
      </c>
      <c r="AJ65" s="222">
        <v>13771</v>
      </c>
      <c r="AK65" s="222">
        <v>14746</v>
      </c>
      <c r="AL65" s="222">
        <v>5287</v>
      </c>
      <c r="AM65" s="222">
        <v>8360</v>
      </c>
      <c r="AN65" s="222">
        <v>10741</v>
      </c>
      <c r="AO65" s="222">
        <v>2483</v>
      </c>
      <c r="AP65" s="222">
        <v>1259</v>
      </c>
      <c r="AQ65" s="222">
        <v>174544</v>
      </c>
      <c r="AR65" s="449">
        <v>8.8000000000000007</v>
      </c>
      <c r="AS65" s="450">
        <v>1987305</v>
      </c>
      <c r="AT65" s="449">
        <v>87.8</v>
      </c>
      <c r="AU65" s="99"/>
      <c r="AV65" s="98"/>
    </row>
    <row r="66" spans="1:48" ht="15.5">
      <c r="A66" s="444"/>
      <c r="B66" s="447" t="s">
        <v>188</v>
      </c>
      <c r="C66" s="451" t="s">
        <v>189</v>
      </c>
      <c r="D66" s="222">
        <v>2948</v>
      </c>
      <c r="E66" s="222">
        <v>5799</v>
      </c>
      <c r="F66" s="222">
        <v>10940</v>
      </c>
      <c r="G66" s="222">
        <v>14621</v>
      </c>
      <c r="H66" s="222">
        <v>10603</v>
      </c>
      <c r="I66" s="222">
        <v>4303</v>
      </c>
      <c r="J66" s="222">
        <v>2994</v>
      </c>
      <c r="K66" s="222">
        <v>3705</v>
      </c>
      <c r="L66" s="222">
        <v>3663</v>
      </c>
      <c r="M66" s="222">
        <v>2604</v>
      </c>
      <c r="N66" s="222">
        <v>3353</v>
      </c>
      <c r="O66" s="222">
        <v>5965</v>
      </c>
      <c r="P66" s="222">
        <v>8287</v>
      </c>
      <c r="Q66" s="222">
        <v>9386</v>
      </c>
      <c r="R66" s="222">
        <v>3982</v>
      </c>
      <c r="S66" s="222">
        <v>3432</v>
      </c>
      <c r="T66" s="222">
        <v>3974</v>
      </c>
      <c r="U66" s="222">
        <v>1591</v>
      </c>
      <c r="V66" s="222">
        <v>2264</v>
      </c>
      <c r="W66" s="222">
        <v>2916</v>
      </c>
      <c r="X66" s="222">
        <v>3321</v>
      </c>
      <c r="Y66" s="222">
        <v>3678</v>
      </c>
      <c r="Z66" s="222">
        <v>3324</v>
      </c>
      <c r="AA66" s="222">
        <v>2259</v>
      </c>
      <c r="AB66" s="222">
        <v>4256</v>
      </c>
      <c r="AC66" s="222">
        <v>4283</v>
      </c>
      <c r="AD66" s="222">
        <v>7482</v>
      </c>
      <c r="AE66" s="222">
        <v>13043</v>
      </c>
      <c r="AF66" s="222">
        <v>9202</v>
      </c>
      <c r="AG66" s="222">
        <v>9329</v>
      </c>
      <c r="AH66" s="222">
        <v>14522</v>
      </c>
      <c r="AI66" s="222">
        <v>16686</v>
      </c>
      <c r="AJ66" s="222">
        <v>17627</v>
      </c>
      <c r="AK66" s="222">
        <v>18762</v>
      </c>
      <c r="AL66" s="222">
        <v>7510</v>
      </c>
      <c r="AM66" s="222">
        <v>10545</v>
      </c>
      <c r="AN66" s="222">
        <v>12028</v>
      </c>
      <c r="AO66" s="222">
        <v>2474</v>
      </c>
      <c r="AP66" s="222">
        <v>1639</v>
      </c>
      <c r="AQ66" s="222">
        <v>269300</v>
      </c>
      <c r="AR66" s="449">
        <v>13.5</v>
      </c>
      <c r="AS66" s="450">
        <v>2387301</v>
      </c>
      <c r="AT66" s="449">
        <v>112.8</v>
      </c>
      <c r="AU66" s="99"/>
      <c r="AV66" s="98"/>
    </row>
    <row r="67" spans="1:48" ht="15.5">
      <c r="A67" s="444"/>
      <c r="B67" s="447" t="s">
        <v>190</v>
      </c>
      <c r="C67" s="452" t="s">
        <v>191</v>
      </c>
      <c r="D67" s="222">
        <v>550</v>
      </c>
      <c r="E67" s="222">
        <v>1528</v>
      </c>
      <c r="F67" s="222">
        <v>2349</v>
      </c>
      <c r="G67" s="222">
        <v>4201</v>
      </c>
      <c r="H67" s="222">
        <v>4147</v>
      </c>
      <c r="I67" s="222">
        <v>2362</v>
      </c>
      <c r="J67" s="222">
        <v>1074</v>
      </c>
      <c r="K67" s="222">
        <v>1111</v>
      </c>
      <c r="L67" s="222">
        <v>1103</v>
      </c>
      <c r="M67" s="222">
        <v>998</v>
      </c>
      <c r="N67" s="222">
        <v>1084</v>
      </c>
      <c r="O67" s="222">
        <v>1279</v>
      </c>
      <c r="P67" s="222">
        <v>1875</v>
      </c>
      <c r="Q67" s="222">
        <v>2921</v>
      </c>
      <c r="R67" s="222">
        <v>1088</v>
      </c>
      <c r="S67" s="222">
        <v>1033</v>
      </c>
      <c r="T67" s="222">
        <v>1575</v>
      </c>
      <c r="U67" s="222">
        <v>1803</v>
      </c>
      <c r="V67" s="222">
        <v>2335</v>
      </c>
      <c r="W67" s="222">
        <v>3000</v>
      </c>
      <c r="X67" s="222">
        <v>2976</v>
      </c>
      <c r="Y67" s="222">
        <v>2565</v>
      </c>
      <c r="Z67" s="222">
        <v>2728</v>
      </c>
      <c r="AA67" s="222">
        <v>688</v>
      </c>
      <c r="AB67" s="222">
        <v>1716</v>
      </c>
      <c r="AC67" s="222">
        <v>2281</v>
      </c>
      <c r="AD67" s="222">
        <v>2542</v>
      </c>
      <c r="AE67" s="222">
        <v>2608</v>
      </c>
      <c r="AF67" s="222">
        <v>2342</v>
      </c>
      <c r="AG67" s="222">
        <v>1853</v>
      </c>
      <c r="AH67" s="222">
        <v>4265</v>
      </c>
      <c r="AI67" s="222">
        <v>4735</v>
      </c>
      <c r="AJ67" s="222">
        <v>5066</v>
      </c>
      <c r="AK67" s="222">
        <v>6722</v>
      </c>
      <c r="AL67" s="222">
        <v>2909</v>
      </c>
      <c r="AM67" s="222">
        <v>4375</v>
      </c>
      <c r="AN67" s="222">
        <v>4343</v>
      </c>
      <c r="AO67" s="222">
        <v>2131</v>
      </c>
      <c r="AP67" s="222">
        <v>581</v>
      </c>
      <c r="AQ67" s="222">
        <v>94842</v>
      </c>
      <c r="AR67" s="449">
        <v>4.8</v>
      </c>
      <c r="AS67" s="450">
        <v>2546105</v>
      </c>
      <c r="AT67" s="449">
        <v>37.200000000000003</v>
      </c>
      <c r="AU67" s="99"/>
      <c r="AV67" s="98"/>
    </row>
    <row r="68" spans="1:48" ht="15.5">
      <c r="A68" s="444"/>
      <c r="B68" s="447" t="s">
        <v>192</v>
      </c>
      <c r="C68" s="451" t="s">
        <v>193</v>
      </c>
      <c r="D68" s="222">
        <v>1080</v>
      </c>
      <c r="E68" s="222">
        <v>1606</v>
      </c>
      <c r="F68" s="222">
        <v>2015</v>
      </c>
      <c r="G68" s="222">
        <v>3195</v>
      </c>
      <c r="H68" s="222">
        <v>3305</v>
      </c>
      <c r="I68" s="222">
        <v>1881</v>
      </c>
      <c r="J68" s="222">
        <v>1187</v>
      </c>
      <c r="K68" s="222">
        <v>1072</v>
      </c>
      <c r="L68" s="222">
        <v>948</v>
      </c>
      <c r="M68" s="222">
        <v>852</v>
      </c>
      <c r="N68" s="222">
        <v>874</v>
      </c>
      <c r="O68" s="222">
        <v>1072</v>
      </c>
      <c r="P68" s="222">
        <v>1327</v>
      </c>
      <c r="Q68" s="222">
        <v>1926</v>
      </c>
      <c r="R68" s="222">
        <v>787</v>
      </c>
      <c r="S68" s="222">
        <v>632</v>
      </c>
      <c r="T68" s="222">
        <v>716</v>
      </c>
      <c r="U68" s="222">
        <v>821</v>
      </c>
      <c r="V68" s="222">
        <v>1005</v>
      </c>
      <c r="W68" s="222">
        <v>1367</v>
      </c>
      <c r="X68" s="222">
        <v>1983</v>
      </c>
      <c r="Y68" s="222">
        <v>2006</v>
      </c>
      <c r="Z68" s="222">
        <v>1458</v>
      </c>
      <c r="AA68" s="222">
        <v>582</v>
      </c>
      <c r="AB68" s="222">
        <v>981</v>
      </c>
      <c r="AC68" s="222">
        <v>1503</v>
      </c>
      <c r="AD68" s="222">
        <v>2106</v>
      </c>
      <c r="AE68" s="222">
        <v>3350</v>
      </c>
      <c r="AF68" s="222">
        <v>2452</v>
      </c>
      <c r="AG68" s="222">
        <v>2246</v>
      </c>
      <c r="AH68" s="222">
        <v>4473</v>
      </c>
      <c r="AI68" s="222">
        <v>6455</v>
      </c>
      <c r="AJ68" s="222">
        <v>5879</v>
      </c>
      <c r="AK68" s="222">
        <v>8197</v>
      </c>
      <c r="AL68" s="222">
        <v>3124</v>
      </c>
      <c r="AM68" s="222">
        <v>4250</v>
      </c>
      <c r="AN68" s="222">
        <v>5703</v>
      </c>
      <c r="AO68" s="222">
        <v>2141</v>
      </c>
      <c r="AP68" s="222">
        <v>246</v>
      </c>
      <c r="AQ68" s="222">
        <v>86803</v>
      </c>
      <c r="AR68" s="449">
        <v>4.4000000000000004</v>
      </c>
      <c r="AS68" s="450">
        <v>3466903</v>
      </c>
      <c r="AT68" s="449">
        <v>25</v>
      </c>
      <c r="AU68" s="99"/>
      <c r="AV68" s="98"/>
    </row>
    <row r="69" spans="1:48" ht="15.5">
      <c r="A69" s="444"/>
      <c r="B69" s="447" t="s">
        <v>194</v>
      </c>
      <c r="C69" s="451" t="s">
        <v>195</v>
      </c>
      <c r="D69" s="222">
        <v>1324</v>
      </c>
      <c r="E69" s="222">
        <v>2391</v>
      </c>
      <c r="F69" s="222">
        <v>3548</v>
      </c>
      <c r="G69" s="222">
        <v>5221</v>
      </c>
      <c r="H69" s="222">
        <v>4691</v>
      </c>
      <c r="I69" s="222">
        <v>2709</v>
      </c>
      <c r="J69" s="222">
        <v>1213</v>
      </c>
      <c r="K69" s="222">
        <v>1306</v>
      </c>
      <c r="L69" s="222">
        <v>1327</v>
      </c>
      <c r="M69" s="222">
        <v>1310</v>
      </c>
      <c r="N69" s="222">
        <v>1133</v>
      </c>
      <c r="O69" s="222">
        <v>1252</v>
      </c>
      <c r="P69" s="222">
        <v>1628</v>
      </c>
      <c r="Q69" s="222">
        <v>1547</v>
      </c>
      <c r="R69" s="222">
        <v>831</v>
      </c>
      <c r="S69" s="222">
        <v>748</v>
      </c>
      <c r="T69" s="222">
        <v>775</v>
      </c>
      <c r="U69" s="222">
        <v>1304</v>
      </c>
      <c r="V69" s="222">
        <v>1582</v>
      </c>
      <c r="W69" s="222">
        <v>2188</v>
      </c>
      <c r="X69" s="222">
        <v>3375</v>
      </c>
      <c r="Y69" s="222">
        <v>3434</v>
      </c>
      <c r="Z69" s="222">
        <v>3570</v>
      </c>
      <c r="AA69" s="222">
        <v>1510</v>
      </c>
      <c r="AB69" s="222">
        <v>2569</v>
      </c>
      <c r="AC69" s="222">
        <v>2356</v>
      </c>
      <c r="AD69" s="222">
        <v>2237</v>
      </c>
      <c r="AE69" s="222">
        <v>2206</v>
      </c>
      <c r="AF69" s="222">
        <v>2820</v>
      </c>
      <c r="AG69" s="222">
        <v>1816</v>
      </c>
      <c r="AH69" s="222">
        <v>3934</v>
      </c>
      <c r="AI69" s="222">
        <v>6067</v>
      </c>
      <c r="AJ69" s="222">
        <v>5302</v>
      </c>
      <c r="AK69" s="222">
        <v>7142</v>
      </c>
      <c r="AL69" s="222">
        <v>3010</v>
      </c>
      <c r="AM69" s="222">
        <v>4225</v>
      </c>
      <c r="AN69" s="222">
        <v>5278</v>
      </c>
      <c r="AO69" s="222">
        <v>2691</v>
      </c>
      <c r="AP69" s="222">
        <v>331</v>
      </c>
      <c r="AQ69" s="222">
        <v>101901</v>
      </c>
      <c r="AR69" s="449">
        <v>5.0999999999999996</v>
      </c>
      <c r="AS69" s="450">
        <v>3729455</v>
      </c>
      <c r="AT69" s="449">
        <v>27.3</v>
      </c>
      <c r="AU69" s="99"/>
      <c r="AV69" s="98"/>
    </row>
    <row r="70" spans="1:48" ht="15.5">
      <c r="A70" s="444"/>
      <c r="B70" s="447" t="s">
        <v>196</v>
      </c>
      <c r="C70" s="451" t="s">
        <v>197</v>
      </c>
      <c r="D70" s="222">
        <v>620</v>
      </c>
      <c r="E70" s="222">
        <v>1672</v>
      </c>
      <c r="F70" s="222">
        <v>3300</v>
      </c>
      <c r="G70" s="222">
        <v>4805</v>
      </c>
      <c r="H70" s="222">
        <v>4091</v>
      </c>
      <c r="I70" s="222">
        <v>2234</v>
      </c>
      <c r="J70" s="222">
        <v>1266</v>
      </c>
      <c r="K70" s="222">
        <v>1475</v>
      </c>
      <c r="L70" s="222">
        <v>1535</v>
      </c>
      <c r="M70" s="222">
        <v>1196</v>
      </c>
      <c r="N70" s="222">
        <v>931</v>
      </c>
      <c r="O70" s="222">
        <v>1156</v>
      </c>
      <c r="P70" s="222">
        <v>1437</v>
      </c>
      <c r="Q70" s="222">
        <v>1259</v>
      </c>
      <c r="R70" s="222">
        <v>834</v>
      </c>
      <c r="S70" s="222">
        <v>1058</v>
      </c>
      <c r="T70" s="222">
        <v>2199</v>
      </c>
      <c r="U70" s="222">
        <v>1774</v>
      </c>
      <c r="V70" s="222">
        <v>2314</v>
      </c>
      <c r="W70" s="222">
        <v>2719</v>
      </c>
      <c r="X70" s="222">
        <v>3201</v>
      </c>
      <c r="Y70" s="222">
        <v>3698</v>
      </c>
      <c r="Z70" s="222">
        <v>3703</v>
      </c>
      <c r="AA70" s="222">
        <v>1251</v>
      </c>
      <c r="AB70" s="222">
        <v>4215</v>
      </c>
      <c r="AC70" s="222">
        <v>5054</v>
      </c>
      <c r="AD70" s="222">
        <v>5127</v>
      </c>
      <c r="AE70" s="222">
        <v>5555</v>
      </c>
      <c r="AF70" s="222">
        <v>4450</v>
      </c>
      <c r="AG70" s="222">
        <v>2090</v>
      </c>
      <c r="AH70" s="222">
        <v>5375</v>
      </c>
      <c r="AI70" s="222">
        <v>5947</v>
      </c>
      <c r="AJ70" s="222">
        <v>5995</v>
      </c>
      <c r="AK70" s="222">
        <v>6963</v>
      </c>
      <c r="AL70" s="222">
        <v>3139</v>
      </c>
      <c r="AM70" s="222">
        <v>4312</v>
      </c>
      <c r="AN70" s="222">
        <v>5658</v>
      </c>
      <c r="AO70" s="222">
        <v>2419</v>
      </c>
      <c r="AP70" s="222">
        <v>378</v>
      </c>
      <c r="AQ70" s="222">
        <v>116405</v>
      </c>
      <c r="AR70" s="449">
        <v>5.8</v>
      </c>
      <c r="AS70" s="450">
        <v>2378648</v>
      </c>
      <c r="AT70" s="449">
        <v>48.9</v>
      </c>
      <c r="AU70" s="99"/>
      <c r="AV70" s="98"/>
    </row>
    <row r="71" spans="1:48" ht="15.5">
      <c r="A71" s="444"/>
      <c r="B71" s="453" t="s">
        <v>198</v>
      </c>
      <c r="C71" s="453" t="s">
        <v>199</v>
      </c>
      <c r="D71" s="454">
        <v>856</v>
      </c>
      <c r="E71" s="454">
        <v>3008</v>
      </c>
      <c r="F71" s="454">
        <v>5980</v>
      </c>
      <c r="G71" s="454">
        <v>9567</v>
      </c>
      <c r="H71" s="454">
        <v>6401</v>
      </c>
      <c r="I71" s="454">
        <v>3721</v>
      </c>
      <c r="J71" s="454">
        <v>1057</v>
      </c>
      <c r="K71" s="454">
        <v>1540</v>
      </c>
      <c r="L71" s="454">
        <v>2155</v>
      </c>
      <c r="M71" s="454">
        <v>2005</v>
      </c>
      <c r="N71" s="454">
        <v>2038</v>
      </c>
      <c r="O71" s="454">
        <v>2596</v>
      </c>
      <c r="P71" s="454">
        <v>3451</v>
      </c>
      <c r="Q71" s="454">
        <v>3743</v>
      </c>
      <c r="R71" s="454">
        <v>2614</v>
      </c>
      <c r="S71" s="454">
        <v>3319</v>
      </c>
      <c r="T71" s="454">
        <v>4016</v>
      </c>
      <c r="U71" s="454">
        <v>1764</v>
      </c>
      <c r="V71" s="454">
        <v>2435</v>
      </c>
      <c r="W71" s="454">
        <v>2271</v>
      </c>
      <c r="X71" s="454">
        <v>2218</v>
      </c>
      <c r="Y71" s="454">
        <v>3675</v>
      </c>
      <c r="Z71" s="454">
        <v>3591</v>
      </c>
      <c r="AA71" s="454">
        <v>958</v>
      </c>
      <c r="AB71" s="454">
        <v>2512</v>
      </c>
      <c r="AC71" s="454">
        <v>2614</v>
      </c>
      <c r="AD71" s="454">
        <v>3363</v>
      </c>
      <c r="AE71" s="454">
        <v>4392</v>
      </c>
      <c r="AF71" s="454">
        <v>4019</v>
      </c>
      <c r="AG71" s="454">
        <v>1925</v>
      </c>
      <c r="AH71" s="454">
        <v>3542</v>
      </c>
      <c r="AI71" s="454">
        <v>3585</v>
      </c>
      <c r="AJ71" s="454">
        <v>3807</v>
      </c>
      <c r="AK71" s="454">
        <v>4654</v>
      </c>
      <c r="AL71" s="454">
        <v>3028</v>
      </c>
      <c r="AM71" s="454">
        <v>3619</v>
      </c>
      <c r="AN71" s="454">
        <v>4327</v>
      </c>
      <c r="AO71" s="454">
        <v>1161</v>
      </c>
      <c r="AP71" s="454">
        <v>1448</v>
      </c>
      <c r="AQ71" s="454">
        <v>122975</v>
      </c>
      <c r="AR71" s="442">
        <v>6.2</v>
      </c>
      <c r="AS71" s="455">
        <v>1349911</v>
      </c>
      <c r="AT71" s="442">
        <v>91.1</v>
      </c>
      <c r="AU71" s="99"/>
      <c r="AV71" s="98"/>
    </row>
    <row r="72" spans="1:48" ht="15.5">
      <c r="A72" s="444"/>
      <c r="B72" s="439" t="s">
        <v>200</v>
      </c>
      <c r="C72" s="456" t="s">
        <v>52</v>
      </c>
      <c r="D72" s="454">
        <v>2251</v>
      </c>
      <c r="E72" s="454">
        <v>3871</v>
      </c>
      <c r="F72" s="454">
        <v>9644</v>
      </c>
      <c r="G72" s="454">
        <v>11870</v>
      </c>
      <c r="H72" s="454">
        <v>6928</v>
      </c>
      <c r="I72" s="454">
        <v>2948</v>
      </c>
      <c r="J72" s="454">
        <v>1389</v>
      </c>
      <c r="K72" s="454">
        <v>977</v>
      </c>
      <c r="L72" s="454">
        <v>1202</v>
      </c>
      <c r="M72" s="454">
        <v>1423</v>
      </c>
      <c r="N72" s="454">
        <v>1881</v>
      </c>
      <c r="O72" s="454">
        <v>2025</v>
      </c>
      <c r="P72" s="454">
        <v>3169</v>
      </c>
      <c r="Q72" s="454">
        <v>3140</v>
      </c>
      <c r="R72" s="454">
        <v>1616</v>
      </c>
      <c r="S72" s="454">
        <v>2390</v>
      </c>
      <c r="T72" s="454">
        <v>2503</v>
      </c>
      <c r="U72" s="454">
        <v>4119</v>
      </c>
      <c r="V72" s="454">
        <v>5048</v>
      </c>
      <c r="W72" s="454">
        <v>4315</v>
      </c>
      <c r="X72" s="454">
        <v>4579</v>
      </c>
      <c r="Y72" s="454">
        <v>5274</v>
      </c>
      <c r="Z72" s="454">
        <v>4390</v>
      </c>
      <c r="AA72" s="454">
        <v>1885</v>
      </c>
      <c r="AB72" s="454">
        <v>4532</v>
      </c>
      <c r="AC72" s="454">
        <v>5781</v>
      </c>
      <c r="AD72" s="454">
        <v>7708</v>
      </c>
      <c r="AE72" s="454">
        <v>9759</v>
      </c>
      <c r="AF72" s="454">
        <v>8504</v>
      </c>
      <c r="AG72" s="454">
        <v>2824</v>
      </c>
      <c r="AH72" s="454">
        <v>8272</v>
      </c>
      <c r="AI72" s="454">
        <v>10886</v>
      </c>
      <c r="AJ72" s="454">
        <v>9765</v>
      </c>
      <c r="AK72" s="454">
        <v>13163</v>
      </c>
      <c r="AL72" s="454">
        <v>5697</v>
      </c>
      <c r="AM72" s="454">
        <v>7272</v>
      </c>
      <c r="AN72" s="454">
        <v>8764</v>
      </c>
      <c r="AO72" s="454">
        <v>3213</v>
      </c>
      <c r="AP72" s="454">
        <v>432</v>
      </c>
      <c r="AQ72" s="454">
        <v>195409</v>
      </c>
      <c r="AR72" s="442">
        <v>9.8000000000000007</v>
      </c>
      <c r="AS72" s="443">
        <v>2462736</v>
      </c>
      <c r="AT72" s="442">
        <v>79.3</v>
      </c>
      <c r="AU72" s="99"/>
      <c r="AV72" s="98"/>
    </row>
    <row r="73" spans="1:48" ht="62">
      <c r="A73" s="457" t="s">
        <v>3322</v>
      </c>
      <c r="B73" s="439" t="s">
        <v>177</v>
      </c>
      <c r="C73" s="440" t="s">
        <v>931</v>
      </c>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v>3047</v>
      </c>
      <c r="AB73" s="441">
        <v>6739</v>
      </c>
      <c r="AC73" s="441">
        <v>7470</v>
      </c>
      <c r="AD73" s="441">
        <v>7628</v>
      </c>
      <c r="AE73" s="441">
        <v>8636</v>
      </c>
      <c r="AF73" s="441">
        <v>8381</v>
      </c>
      <c r="AG73" s="441">
        <v>4328</v>
      </c>
      <c r="AH73" s="441">
        <v>10448</v>
      </c>
      <c r="AI73" s="441">
        <v>11777</v>
      </c>
      <c r="AJ73" s="441">
        <v>11837</v>
      </c>
      <c r="AK73" s="441">
        <v>14789</v>
      </c>
      <c r="AL73" s="441">
        <v>7755</v>
      </c>
      <c r="AM73" s="441">
        <v>10403</v>
      </c>
      <c r="AN73" s="441">
        <v>11625</v>
      </c>
      <c r="AO73" s="441"/>
      <c r="AP73" s="441"/>
      <c r="AQ73" s="454">
        <v>124863</v>
      </c>
      <c r="AR73" s="442">
        <v>100</v>
      </c>
      <c r="AS73" s="443">
        <v>26859845</v>
      </c>
      <c r="AT73" s="442">
        <v>4.5999999999999996</v>
      </c>
      <c r="AU73" s="99"/>
      <c r="AV73" s="98"/>
    </row>
    <row r="74" spans="1:48" ht="15.5">
      <c r="A74" s="463"/>
      <c r="B74" s="439" t="s">
        <v>178</v>
      </c>
      <c r="C74" s="440" t="s">
        <v>179</v>
      </c>
      <c r="D74" s="446"/>
      <c r="E74" s="446"/>
      <c r="F74" s="446"/>
      <c r="G74" s="446"/>
      <c r="H74" s="446"/>
      <c r="I74" s="446"/>
      <c r="J74" s="446"/>
      <c r="K74" s="446"/>
      <c r="L74" s="446"/>
      <c r="M74" s="446"/>
      <c r="N74" s="446"/>
      <c r="O74" s="446"/>
      <c r="P74" s="446"/>
      <c r="Q74" s="446"/>
      <c r="R74" s="446"/>
      <c r="S74" s="446"/>
      <c r="T74" s="446"/>
      <c r="U74" s="446"/>
      <c r="V74" s="446"/>
      <c r="W74" s="446"/>
      <c r="X74" s="446"/>
      <c r="Y74" s="446"/>
      <c r="Z74" s="446"/>
      <c r="AA74" s="446">
        <v>2094</v>
      </c>
      <c r="AB74" s="446">
        <v>4438</v>
      </c>
      <c r="AC74" s="446">
        <v>4966</v>
      </c>
      <c r="AD74" s="446">
        <v>4930</v>
      </c>
      <c r="AE74" s="446">
        <v>5669</v>
      </c>
      <c r="AF74" s="446">
        <v>5417</v>
      </c>
      <c r="AG74" s="446">
        <v>3300</v>
      </c>
      <c r="AH74" s="446">
        <v>7689</v>
      </c>
      <c r="AI74" s="446">
        <v>8894</v>
      </c>
      <c r="AJ74" s="446">
        <v>9240</v>
      </c>
      <c r="AK74" s="446">
        <v>11376</v>
      </c>
      <c r="AL74" s="446">
        <v>5706</v>
      </c>
      <c r="AM74" s="446">
        <v>7643</v>
      </c>
      <c r="AN74" s="446">
        <v>8187</v>
      </c>
      <c r="AO74" s="446"/>
      <c r="AP74" s="446"/>
      <c r="AQ74" s="454">
        <v>89549</v>
      </c>
      <c r="AR74" s="442">
        <v>71.7</v>
      </c>
      <c r="AS74" s="443">
        <v>23047198</v>
      </c>
      <c r="AT74" s="442">
        <v>3.9</v>
      </c>
      <c r="AU74" s="99"/>
      <c r="AV74" s="98"/>
    </row>
    <row r="75" spans="1:48" ht="15.5">
      <c r="A75" s="463"/>
      <c r="B75" s="447" t="s">
        <v>180</v>
      </c>
      <c r="C75" s="448" t="s">
        <v>181</v>
      </c>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222">
        <v>218</v>
      </c>
      <c r="AB75" s="222">
        <v>412</v>
      </c>
      <c r="AC75" s="222">
        <v>331</v>
      </c>
      <c r="AD75" s="222">
        <v>260</v>
      </c>
      <c r="AE75" s="222">
        <v>378</v>
      </c>
      <c r="AF75" s="222">
        <v>615</v>
      </c>
      <c r="AG75" s="222">
        <v>418</v>
      </c>
      <c r="AH75" s="222">
        <v>925</v>
      </c>
      <c r="AI75" s="222">
        <v>1173</v>
      </c>
      <c r="AJ75" s="222">
        <v>1192</v>
      </c>
      <c r="AK75" s="222">
        <v>1316</v>
      </c>
      <c r="AL75" s="222">
        <v>929</v>
      </c>
      <c r="AM75" s="222">
        <v>1163</v>
      </c>
      <c r="AN75" s="222">
        <v>1297</v>
      </c>
      <c r="AO75" s="222"/>
      <c r="AP75" s="222"/>
      <c r="AQ75" s="450">
        <v>10627</v>
      </c>
      <c r="AR75" s="449">
        <v>8.5</v>
      </c>
      <c r="AS75" s="450">
        <v>1157432</v>
      </c>
      <c r="AT75" s="442">
        <v>9.1999999999999993</v>
      </c>
      <c r="AU75" s="99"/>
      <c r="AV75" s="98"/>
    </row>
    <row r="76" spans="1:48" ht="15.5">
      <c r="A76" s="463"/>
      <c r="B76" s="447" t="s">
        <v>182</v>
      </c>
      <c r="C76" s="451" t="s">
        <v>183</v>
      </c>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222">
        <v>129</v>
      </c>
      <c r="AB76" s="222">
        <v>315</v>
      </c>
      <c r="AC76" s="222">
        <v>401</v>
      </c>
      <c r="AD76" s="222">
        <v>359</v>
      </c>
      <c r="AE76" s="222">
        <v>455</v>
      </c>
      <c r="AF76" s="222">
        <v>372</v>
      </c>
      <c r="AG76" s="222">
        <v>288</v>
      </c>
      <c r="AH76" s="222">
        <v>627</v>
      </c>
      <c r="AI76" s="222">
        <v>724</v>
      </c>
      <c r="AJ76" s="222">
        <v>805</v>
      </c>
      <c r="AK76" s="222">
        <v>1175</v>
      </c>
      <c r="AL76" s="222">
        <v>580</v>
      </c>
      <c r="AM76" s="222">
        <v>605</v>
      </c>
      <c r="AN76" s="222">
        <v>548</v>
      </c>
      <c r="AO76" s="222"/>
      <c r="AP76" s="222"/>
      <c r="AQ76" s="450">
        <v>7383</v>
      </c>
      <c r="AR76" s="449">
        <v>5.9</v>
      </c>
      <c r="AS76" s="450">
        <v>3102853</v>
      </c>
      <c r="AT76" s="442">
        <v>2.4</v>
      </c>
      <c r="AU76" s="99"/>
      <c r="AV76" s="98"/>
    </row>
    <row r="77" spans="1:48" ht="15.5">
      <c r="A77" s="463"/>
      <c r="B77" s="447" t="s">
        <v>184</v>
      </c>
      <c r="C77" s="451" t="s">
        <v>185</v>
      </c>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222">
        <v>155</v>
      </c>
      <c r="AB77" s="222">
        <v>421</v>
      </c>
      <c r="AC77" s="222">
        <v>435</v>
      </c>
      <c r="AD77" s="222">
        <v>606</v>
      </c>
      <c r="AE77" s="222">
        <v>669</v>
      </c>
      <c r="AF77" s="222">
        <v>594</v>
      </c>
      <c r="AG77" s="222">
        <v>489</v>
      </c>
      <c r="AH77" s="222">
        <v>921</v>
      </c>
      <c r="AI77" s="222">
        <v>1288</v>
      </c>
      <c r="AJ77" s="222">
        <v>1294</v>
      </c>
      <c r="AK77" s="222">
        <v>1266</v>
      </c>
      <c r="AL77" s="222">
        <v>605</v>
      </c>
      <c r="AM77" s="222">
        <v>866</v>
      </c>
      <c r="AN77" s="222">
        <v>796</v>
      </c>
      <c r="AO77" s="222"/>
      <c r="AP77" s="222"/>
      <c r="AQ77" s="450">
        <v>10405</v>
      </c>
      <c r="AR77" s="449">
        <v>8.3000000000000007</v>
      </c>
      <c r="AS77" s="450">
        <v>2291195</v>
      </c>
      <c r="AT77" s="442">
        <v>4.5</v>
      </c>
      <c r="AU77" s="99"/>
      <c r="AV77" s="98"/>
    </row>
    <row r="78" spans="1:48" ht="15.5">
      <c r="A78" s="463"/>
      <c r="B78" s="447" t="s">
        <v>186</v>
      </c>
      <c r="C78" s="451" t="s">
        <v>187</v>
      </c>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222">
        <v>268</v>
      </c>
      <c r="AB78" s="222">
        <v>541</v>
      </c>
      <c r="AC78" s="222">
        <v>475</v>
      </c>
      <c r="AD78" s="222">
        <v>445</v>
      </c>
      <c r="AE78" s="222">
        <v>686</v>
      </c>
      <c r="AF78" s="222">
        <v>624</v>
      </c>
      <c r="AG78" s="222">
        <v>432</v>
      </c>
      <c r="AH78" s="222">
        <v>841</v>
      </c>
      <c r="AI78" s="222">
        <v>1131</v>
      </c>
      <c r="AJ78" s="222">
        <v>1226</v>
      </c>
      <c r="AK78" s="222">
        <v>1312</v>
      </c>
      <c r="AL78" s="222">
        <v>721</v>
      </c>
      <c r="AM78" s="222">
        <v>975</v>
      </c>
      <c r="AN78" s="222">
        <v>1146</v>
      </c>
      <c r="AO78" s="222"/>
      <c r="AP78" s="222"/>
      <c r="AQ78" s="450">
        <v>10823</v>
      </c>
      <c r="AR78" s="449">
        <v>8.6999999999999993</v>
      </c>
      <c r="AS78" s="450">
        <v>1987305</v>
      </c>
      <c r="AT78" s="442">
        <v>5.4</v>
      </c>
      <c r="AU78" s="99"/>
      <c r="AV78" s="98"/>
    </row>
    <row r="79" spans="1:48" ht="15.5">
      <c r="A79" s="463"/>
      <c r="B79" s="447" t="s">
        <v>188</v>
      </c>
      <c r="C79" s="451" t="s">
        <v>189</v>
      </c>
      <c r="D79" s="222"/>
      <c r="E79" s="222"/>
      <c r="F79" s="222"/>
      <c r="G79" s="222"/>
      <c r="H79" s="222"/>
      <c r="I79" s="222"/>
      <c r="J79" s="222"/>
      <c r="K79" s="222"/>
      <c r="L79" s="222"/>
      <c r="M79" s="222"/>
      <c r="N79" s="222"/>
      <c r="O79" s="222"/>
      <c r="P79" s="222"/>
      <c r="Q79" s="222"/>
      <c r="R79" s="222"/>
      <c r="S79" s="222"/>
      <c r="T79" s="222"/>
      <c r="U79" s="222"/>
      <c r="V79" s="222"/>
      <c r="W79" s="222"/>
      <c r="X79" s="222"/>
      <c r="Y79" s="222"/>
      <c r="Z79" s="222"/>
      <c r="AA79" s="222">
        <v>268</v>
      </c>
      <c r="AB79" s="222">
        <v>451</v>
      </c>
      <c r="AC79" s="222">
        <v>292</v>
      </c>
      <c r="AD79" s="222">
        <v>386</v>
      </c>
      <c r="AE79" s="222">
        <v>547</v>
      </c>
      <c r="AF79" s="222">
        <v>566</v>
      </c>
      <c r="AG79" s="222">
        <v>299</v>
      </c>
      <c r="AH79" s="222">
        <v>847</v>
      </c>
      <c r="AI79" s="222">
        <v>715</v>
      </c>
      <c r="AJ79" s="222">
        <v>663</v>
      </c>
      <c r="AK79" s="222">
        <v>980</v>
      </c>
      <c r="AL79" s="222">
        <v>436</v>
      </c>
      <c r="AM79" s="222">
        <v>594</v>
      </c>
      <c r="AN79" s="222">
        <v>578</v>
      </c>
      <c r="AO79" s="222"/>
      <c r="AP79" s="222"/>
      <c r="AQ79" s="450">
        <v>7622</v>
      </c>
      <c r="AR79" s="449">
        <v>6.1</v>
      </c>
      <c r="AS79" s="450">
        <v>2387301</v>
      </c>
      <c r="AT79" s="442">
        <v>3.2</v>
      </c>
      <c r="AU79" s="99"/>
      <c r="AV79" s="98"/>
    </row>
    <row r="80" spans="1:48" ht="15.5">
      <c r="A80" s="463"/>
      <c r="B80" s="447" t="s">
        <v>190</v>
      </c>
      <c r="C80" s="452" t="s">
        <v>191</v>
      </c>
      <c r="D80" s="222"/>
      <c r="E80" s="222"/>
      <c r="F80" s="222"/>
      <c r="G80" s="222"/>
      <c r="H80" s="222"/>
      <c r="I80" s="222"/>
      <c r="J80" s="222"/>
      <c r="K80" s="222"/>
      <c r="L80" s="222"/>
      <c r="M80" s="222"/>
      <c r="N80" s="222"/>
      <c r="O80" s="222"/>
      <c r="P80" s="222"/>
      <c r="Q80" s="222"/>
      <c r="R80" s="222"/>
      <c r="S80" s="222"/>
      <c r="T80" s="222"/>
      <c r="U80" s="222"/>
      <c r="V80" s="222"/>
      <c r="W80" s="222"/>
      <c r="X80" s="222"/>
      <c r="Y80" s="222"/>
      <c r="Z80" s="222"/>
      <c r="AA80" s="222">
        <v>286</v>
      </c>
      <c r="AB80" s="222">
        <v>567</v>
      </c>
      <c r="AC80" s="222">
        <v>550</v>
      </c>
      <c r="AD80" s="222">
        <v>427</v>
      </c>
      <c r="AE80" s="222">
        <v>522</v>
      </c>
      <c r="AF80" s="222">
        <v>590</v>
      </c>
      <c r="AG80" s="222">
        <v>445</v>
      </c>
      <c r="AH80" s="222">
        <v>914</v>
      </c>
      <c r="AI80" s="222">
        <v>868</v>
      </c>
      <c r="AJ80" s="222">
        <v>863</v>
      </c>
      <c r="AK80" s="222">
        <v>1371</v>
      </c>
      <c r="AL80" s="222">
        <v>769</v>
      </c>
      <c r="AM80" s="222">
        <v>1044</v>
      </c>
      <c r="AN80" s="222">
        <v>1025</v>
      </c>
      <c r="AO80" s="222"/>
      <c r="AP80" s="222"/>
      <c r="AQ80" s="450">
        <v>10241</v>
      </c>
      <c r="AR80" s="449">
        <v>8.1999999999999993</v>
      </c>
      <c r="AS80" s="450">
        <v>2546105</v>
      </c>
      <c r="AT80" s="442">
        <v>4</v>
      </c>
      <c r="AU80" s="99"/>
      <c r="AV80" s="98"/>
    </row>
    <row r="81" spans="1:51" ht="15.5">
      <c r="A81" s="463"/>
      <c r="B81" s="447" t="s">
        <v>192</v>
      </c>
      <c r="C81" s="451" t="s">
        <v>193</v>
      </c>
      <c r="D81" s="222"/>
      <c r="E81" s="222"/>
      <c r="F81" s="222"/>
      <c r="G81" s="222"/>
      <c r="H81" s="222"/>
      <c r="I81" s="222"/>
      <c r="J81" s="222"/>
      <c r="K81" s="222"/>
      <c r="L81" s="222"/>
      <c r="M81" s="222"/>
      <c r="N81" s="222"/>
      <c r="O81" s="222"/>
      <c r="P81" s="222"/>
      <c r="Q81" s="222"/>
      <c r="R81" s="222"/>
      <c r="S81" s="222"/>
      <c r="T81" s="222"/>
      <c r="U81" s="222"/>
      <c r="V81" s="222"/>
      <c r="W81" s="222"/>
      <c r="X81" s="222"/>
      <c r="Y81" s="222"/>
      <c r="Z81" s="222"/>
      <c r="AA81" s="222">
        <v>0</v>
      </c>
      <c r="AB81" s="222">
        <v>0</v>
      </c>
      <c r="AC81" s="222">
        <v>1</v>
      </c>
      <c r="AD81" s="222">
        <v>4</v>
      </c>
      <c r="AE81" s="222">
        <v>0</v>
      </c>
      <c r="AF81" s="222">
        <v>3</v>
      </c>
      <c r="AG81" s="222">
        <v>5</v>
      </c>
      <c r="AH81" s="222">
        <v>2</v>
      </c>
      <c r="AI81" s="222">
        <v>1</v>
      </c>
      <c r="AJ81" s="222">
        <v>18</v>
      </c>
      <c r="AK81" s="222">
        <v>10</v>
      </c>
      <c r="AL81" s="222">
        <v>0</v>
      </c>
      <c r="AM81" s="222">
        <v>1</v>
      </c>
      <c r="AN81" s="222">
        <v>3</v>
      </c>
      <c r="AO81" s="222"/>
      <c r="AP81" s="222"/>
      <c r="AQ81" s="450">
        <v>48</v>
      </c>
      <c r="AR81" s="449">
        <v>0</v>
      </c>
      <c r="AS81" s="450">
        <v>3466903</v>
      </c>
      <c r="AT81" s="442">
        <v>0</v>
      </c>
      <c r="AU81" s="99"/>
      <c r="AV81" s="98"/>
    </row>
    <row r="82" spans="1:51" ht="15.5">
      <c r="A82" s="463"/>
      <c r="B82" s="447" t="s">
        <v>194</v>
      </c>
      <c r="C82" s="451" t="s">
        <v>195</v>
      </c>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222">
        <v>370</v>
      </c>
      <c r="AB82" s="222">
        <v>405</v>
      </c>
      <c r="AC82" s="222">
        <v>468</v>
      </c>
      <c r="AD82" s="222">
        <v>502</v>
      </c>
      <c r="AE82" s="222">
        <v>441</v>
      </c>
      <c r="AF82" s="222">
        <v>588</v>
      </c>
      <c r="AG82" s="222">
        <v>228</v>
      </c>
      <c r="AH82" s="222">
        <v>599</v>
      </c>
      <c r="AI82" s="222">
        <v>698</v>
      </c>
      <c r="AJ82" s="222">
        <v>828</v>
      </c>
      <c r="AK82" s="222">
        <v>1061</v>
      </c>
      <c r="AL82" s="222">
        <v>440</v>
      </c>
      <c r="AM82" s="222">
        <v>619</v>
      </c>
      <c r="AN82" s="222">
        <v>558</v>
      </c>
      <c r="AO82" s="222"/>
      <c r="AP82" s="222"/>
      <c r="AQ82" s="450">
        <v>7805</v>
      </c>
      <c r="AR82" s="449">
        <v>6.3</v>
      </c>
      <c r="AS82" s="450">
        <v>3729455</v>
      </c>
      <c r="AT82" s="442">
        <v>2.1</v>
      </c>
      <c r="AU82" s="99"/>
      <c r="AV82" s="98"/>
    </row>
    <row r="83" spans="1:51" ht="15.5">
      <c r="A83" s="463"/>
      <c r="B83" s="447" t="s">
        <v>196</v>
      </c>
      <c r="C83" s="451" t="s">
        <v>197</v>
      </c>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222">
        <v>400</v>
      </c>
      <c r="AB83" s="222">
        <v>1326</v>
      </c>
      <c r="AC83" s="222">
        <v>2013</v>
      </c>
      <c r="AD83" s="222">
        <v>1941</v>
      </c>
      <c r="AE83" s="222">
        <v>1971</v>
      </c>
      <c r="AF83" s="222">
        <v>1465</v>
      </c>
      <c r="AG83" s="222">
        <v>696</v>
      </c>
      <c r="AH83" s="222">
        <v>2013</v>
      </c>
      <c r="AI83" s="222">
        <v>2296</v>
      </c>
      <c r="AJ83" s="222">
        <v>2351</v>
      </c>
      <c r="AK83" s="222">
        <v>2885</v>
      </c>
      <c r="AL83" s="222">
        <v>1226</v>
      </c>
      <c r="AM83" s="222">
        <v>1776</v>
      </c>
      <c r="AN83" s="222">
        <v>2236</v>
      </c>
      <c r="AO83" s="222"/>
      <c r="AP83" s="222"/>
      <c r="AQ83" s="450">
        <v>24595</v>
      </c>
      <c r="AR83" s="449">
        <v>19.7</v>
      </c>
      <c r="AS83" s="450">
        <v>2378648</v>
      </c>
      <c r="AT83" s="442">
        <v>10.3</v>
      </c>
      <c r="AU83" s="99"/>
      <c r="AV83" s="98"/>
    </row>
    <row r="84" spans="1:51" ht="15.5">
      <c r="A84" s="463"/>
      <c r="B84" s="453" t="s">
        <v>198</v>
      </c>
      <c r="C84" s="453" t="s">
        <v>199</v>
      </c>
      <c r="D84" s="454"/>
      <c r="E84" s="454"/>
      <c r="F84" s="454"/>
      <c r="G84" s="454"/>
      <c r="H84" s="454"/>
      <c r="I84" s="454"/>
      <c r="J84" s="454"/>
      <c r="K84" s="454"/>
      <c r="L84" s="454"/>
      <c r="M84" s="454"/>
      <c r="N84" s="454"/>
      <c r="O84" s="454"/>
      <c r="P84" s="454"/>
      <c r="Q84" s="454"/>
      <c r="R84" s="454"/>
      <c r="S84" s="454"/>
      <c r="T84" s="454"/>
      <c r="U84" s="454"/>
      <c r="V84" s="454"/>
      <c r="W84" s="454"/>
      <c r="X84" s="454"/>
      <c r="Y84" s="454"/>
      <c r="Z84" s="454"/>
      <c r="AA84" s="454">
        <v>534</v>
      </c>
      <c r="AB84" s="454">
        <v>1168</v>
      </c>
      <c r="AC84" s="454">
        <v>1243</v>
      </c>
      <c r="AD84" s="454">
        <v>1465</v>
      </c>
      <c r="AE84" s="454">
        <v>1563</v>
      </c>
      <c r="AF84" s="454">
        <v>1543</v>
      </c>
      <c r="AG84" s="454">
        <v>717</v>
      </c>
      <c r="AH84" s="454">
        <v>1694</v>
      </c>
      <c r="AI84" s="454">
        <v>1554</v>
      </c>
      <c r="AJ84" s="454">
        <v>1627</v>
      </c>
      <c r="AK84" s="454">
        <v>1859</v>
      </c>
      <c r="AL84" s="454">
        <v>1472</v>
      </c>
      <c r="AM84" s="454">
        <v>1838</v>
      </c>
      <c r="AN84" s="454">
        <v>2389</v>
      </c>
      <c r="AO84" s="454"/>
      <c r="AP84" s="454"/>
      <c r="AQ84" s="454">
        <v>20666</v>
      </c>
      <c r="AR84" s="442">
        <v>16.600000000000001</v>
      </c>
      <c r="AS84" s="443">
        <v>1349911</v>
      </c>
      <c r="AT84" s="442">
        <v>15.3</v>
      </c>
      <c r="AU84" s="99"/>
      <c r="AV84" s="98"/>
    </row>
    <row r="85" spans="1:51" ht="15.5">
      <c r="A85" s="463"/>
      <c r="B85" s="439" t="s">
        <v>200</v>
      </c>
      <c r="C85" s="456" t="s">
        <v>52</v>
      </c>
      <c r="D85" s="454"/>
      <c r="E85" s="454"/>
      <c r="F85" s="454"/>
      <c r="G85" s="454"/>
      <c r="H85" s="454"/>
      <c r="I85" s="454"/>
      <c r="J85" s="454"/>
      <c r="K85" s="454"/>
      <c r="L85" s="454"/>
      <c r="M85" s="454"/>
      <c r="N85" s="454"/>
      <c r="O85" s="454"/>
      <c r="P85" s="454"/>
      <c r="Q85" s="454"/>
      <c r="R85" s="454"/>
      <c r="S85" s="454"/>
      <c r="T85" s="454"/>
      <c r="U85" s="454"/>
      <c r="V85" s="454"/>
      <c r="W85" s="454"/>
      <c r="X85" s="454"/>
      <c r="Y85" s="454"/>
      <c r="Z85" s="454"/>
      <c r="AA85" s="454">
        <v>419</v>
      </c>
      <c r="AB85" s="454">
        <v>1133</v>
      </c>
      <c r="AC85" s="454">
        <v>1261</v>
      </c>
      <c r="AD85" s="454">
        <v>1233</v>
      </c>
      <c r="AE85" s="454">
        <v>1404</v>
      </c>
      <c r="AF85" s="454">
        <v>1421</v>
      </c>
      <c r="AG85" s="454">
        <v>311</v>
      </c>
      <c r="AH85" s="454">
        <v>1065</v>
      </c>
      <c r="AI85" s="454">
        <v>1329</v>
      </c>
      <c r="AJ85" s="454">
        <v>970</v>
      </c>
      <c r="AK85" s="454">
        <v>1554</v>
      </c>
      <c r="AL85" s="454">
        <v>577</v>
      </c>
      <c r="AM85" s="454">
        <v>922</v>
      </c>
      <c r="AN85" s="454">
        <v>1049</v>
      </c>
      <c r="AO85" s="454"/>
      <c r="AP85" s="454"/>
      <c r="AQ85" s="454">
        <v>14648</v>
      </c>
      <c r="AR85" s="442">
        <v>11.7</v>
      </c>
      <c r="AS85" s="443">
        <v>2462736</v>
      </c>
      <c r="AT85" s="442">
        <v>5.9</v>
      </c>
      <c r="AU85" s="99"/>
      <c r="AV85" s="98"/>
    </row>
    <row r="86" spans="1:51" ht="36" customHeight="1">
      <c r="A86" s="457" t="s">
        <v>175</v>
      </c>
      <c r="B86" s="439" t="s">
        <v>177</v>
      </c>
      <c r="C86" s="440" t="s">
        <v>931</v>
      </c>
      <c r="D86" s="223">
        <v>54269</v>
      </c>
      <c r="E86" s="223">
        <v>94625</v>
      </c>
      <c r="F86" s="223">
        <v>151530</v>
      </c>
      <c r="G86" s="223">
        <v>219346</v>
      </c>
      <c r="H86" s="223">
        <v>248445</v>
      </c>
      <c r="I86" s="223">
        <v>169402</v>
      </c>
      <c r="J86" s="223">
        <v>162334</v>
      </c>
      <c r="K86" s="223">
        <v>170128</v>
      </c>
      <c r="L86" s="223">
        <v>138445</v>
      </c>
      <c r="M86" s="223">
        <v>91701</v>
      </c>
      <c r="N86" s="223">
        <v>89715</v>
      </c>
      <c r="O86" s="223">
        <v>90697</v>
      </c>
      <c r="P86" s="223">
        <v>109908</v>
      </c>
      <c r="Q86" s="223">
        <v>111699</v>
      </c>
      <c r="R86" s="223">
        <v>72486</v>
      </c>
      <c r="S86" s="223">
        <v>64914</v>
      </c>
      <c r="T86" s="223">
        <v>70464</v>
      </c>
      <c r="U86" s="223">
        <v>32795</v>
      </c>
      <c r="V86" s="223">
        <v>46997</v>
      </c>
      <c r="W86" s="223">
        <v>51163</v>
      </c>
      <c r="X86" s="223">
        <v>58070</v>
      </c>
      <c r="Y86" s="223">
        <v>65976</v>
      </c>
      <c r="Z86" s="223">
        <v>71608</v>
      </c>
      <c r="AA86" s="223">
        <v>16059</v>
      </c>
      <c r="AB86" s="223">
        <v>37237</v>
      </c>
      <c r="AC86" s="223">
        <v>43909</v>
      </c>
      <c r="AD86" s="223">
        <v>57798</v>
      </c>
      <c r="AE86" s="223">
        <v>79324</v>
      </c>
      <c r="AF86" s="223">
        <v>64814</v>
      </c>
      <c r="AG86" s="223">
        <v>48645</v>
      </c>
      <c r="AH86" s="223">
        <v>91467</v>
      </c>
      <c r="AI86" s="223">
        <v>112415</v>
      </c>
      <c r="AJ86" s="223">
        <v>120230</v>
      </c>
      <c r="AK86" s="223">
        <v>137676</v>
      </c>
      <c r="AL86" s="223">
        <v>56138</v>
      </c>
      <c r="AM86" s="223">
        <v>79662</v>
      </c>
      <c r="AN86" s="223">
        <v>90494</v>
      </c>
      <c r="AO86" s="223">
        <v>26719</v>
      </c>
      <c r="AP86" s="223">
        <v>10860</v>
      </c>
      <c r="AQ86" s="223">
        <v>3510164</v>
      </c>
      <c r="AR86" s="442">
        <v>100</v>
      </c>
      <c r="AS86" s="443">
        <v>26859845</v>
      </c>
      <c r="AT86" s="442">
        <v>130.69999999999999</v>
      </c>
      <c r="AU86" s="21"/>
      <c r="AV86" s="98"/>
    </row>
    <row r="87" spans="1:51" ht="15.5">
      <c r="A87" s="444"/>
      <c r="B87" s="439" t="s">
        <v>178</v>
      </c>
      <c r="C87" s="440" t="s">
        <v>179</v>
      </c>
      <c r="D87" s="445">
        <v>46923</v>
      </c>
      <c r="E87" s="445">
        <v>79451</v>
      </c>
      <c r="F87" s="445">
        <v>124320</v>
      </c>
      <c r="G87" s="445">
        <v>180060</v>
      </c>
      <c r="H87" s="445">
        <v>204401</v>
      </c>
      <c r="I87" s="445">
        <v>143071</v>
      </c>
      <c r="J87" s="445">
        <v>136332</v>
      </c>
      <c r="K87" s="445">
        <v>142523</v>
      </c>
      <c r="L87" s="445">
        <v>118454</v>
      </c>
      <c r="M87" s="445">
        <v>76686</v>
      </c>
      <c r="N87" s="445">
        <v>73674</v>
      </c>
      <c r="O87" s="445">
        <v>75285</v>
      </c>
      <c r="P87" s="445">
        <v>91273</v>
      </c>
      <c r="Q87" s="445">
        <v>91464</v>
      </c>
      <c r="R87" s="445">
        <v>58050</v>
      </c>
      <c r="S87" s="445">
        <v>51127</v>
      </c>
      <c r="T87" s="445">
        <v>53647</v>
      </c>
      <c r="U87" s="445">
        <v>23236</v>
      </c>
      <c r="V87" s="445">
        <v>35441</v>
      </c>
      <c r="W87" s="445">
        <v>40912</v>
      </c>
      <c r="X87" s="445">
        <v>46467</v>
      </c>
      <c r="Y87" s="445">
        <v>49545</v>
      </c>
      <c r="Z87" s="445">
        <v>55873</v>
      </c>
      <c r="AA87" s="445">
        <v>13216</v>
      </c>
      <c r="AB87" s="445">
        <v>30193</v>
      </c>
      <c r="AC87" s="445">
        <v>35514</v>
      </c>
      <c r="AD87" s="445">
        <v>46727</v>
      </c>
      <c r="AE87" s="445">
        <v>65173</v>
      </c>
      <c r="AF87" s="445">
        <v>52291</v>
      </c>
      <c r="AG87" s="445">
        <v>43896</v>
      </c>
      <c r="AH87" s="445">
        <v>79653</v>
      </c>
      <c r="AI87" s="445">
        <v>97944</v>
      </c>
      <c r="AJ87" s="445">
        <v>106658</v>
      </c>
      <c r="AK87" s="445">
        <v>119859</v>
      </c>
      <c r="AL87" s="445">
        <v>47413</v>
      </c>
      <c r="AM87" s="445">
        <v>68771</v>
      </c>
      <c r="AN87" s="445">
        <v>77403</v>
      </c>
      <c r="AO87" s="445">
        <v>22345</v>
      </c>
      <c r="AP87" s="445">
        <v>8980</v>
      </c>
      <c r="AQ87" s="445">
        <v>2914251</v>
      </c>
      <c r="AR87" s="442">
        <v>83</v>
      </c>
      <c r="AS87" s="443">
        <v>23047198</v>
      </c>
      <c r="AT87" s="442">
        <v>126.4</v>
      </c>
      <c r="AU87" s="21"/>
      <c r="AV87" s="21"/>
      <c r="AW87" s="21"/>
      <c r="AX87" s="170"/>
      <c r="AY87" s="21"/>
    </row>
    <row r="88" spans="1:51" ht="15.5">
      <c r="A88" s="444"/>
      <c r="B88" s="447" t="s">
        <v>180</v>
      </c>
      <c r="C88" s="448" t="s">
        <v>181</v>
      </c>
      <c r="D88" s="464">
        <v>3876</v>
      </c>
      <c r="E88" s="464">
        <v>6908</v>
      </c>
      <c r="F88" s="464">
        <v>10245</v>
      </c>
      <c r="G88" s="464">
        <v>15208</v>
      </c>
      <c r="H88" s="464">
        <v>16983</v>
      </c>
      <c r="I88" s="464">
        <v>10799</v>
      </c>
      <c r="J88" s="464">
        <v>10760</v>
      </c>
      <c r="K88" s="464">
        <v>10276</v>
      </c>
      <c r="L88" s="464">
        <v>7854</v>
      </c>
      <c r="M88" s="464">
        <v>4886</v>
      </c>
      <c r="N88" s="464">
        <v>3940</v>
      </c>
      <c r="O88" s="464">
        <v>4029</v>
      </c>
      <c r="P88" s="464">
        <v>5241</v>
      </c>
      <c r="Q88" s="464">
        <v>6382</v>
      </c>
      <c r="R88" s="464">
        <v>4532</v>
      </c>
      <c r="S88" s="464">
        <v>3400</v>
      </c>
      <c r="T88" s="464">
        <v>3607</v>
      </c>
      <c r="U88" s="464">
        <v>1306</v>
      </c>
      <c r="V88" s="464">
        <v>2067</v>
      </c>
      <c r="W88" s="464">
        <v>2424</v>
      </c>
      <c r="X88" s="464">
        <v>2270</v>
      </c>
      <c r="Y88" s="464">
        <v>2440</v>
      </c>
      <c r="Z88" s="464">
        <v>4039</v>
      </c>
      <c r="AA88" s="464">
        <v>1311</v>
      </c>
      <c r="AB88" s="464">
        <v>2234</v>
      </c>
      <c r="AC88" s="464">
        <v>2145</v>
      </c>
      <c r="AD88" s="464">
        <v>2764</v>
      </c>
      <c r="AE88" s="464">
        <v>4805</v>
      </c>
      <c r="AF88" s="464">
        <v>4193</v>
      </c>
      <c r="AG88" s="464">
        <v>3013</v>
      </c>
      <c r="AH88" s="464">
        <v>5176</v>
      </c>
      <c r="AI88" s="464">
        <v>6674</v>
      </c>
      <c r="AJ88" s="464">
        <v>8250</v>
      </c>
      <c r="AK88" s="464">
        <v>9525</v>
      </c>
      <c r="AL88" s="464">
        <v>4909</v>
      </c>
      <c r="AM88" s="464">
        <v>6959</v>
      </c>
      <c r="AN88" s="464">
        <v>7936</v>
      </c>
      <c r="AO88" s="464">
        <v>2056</v>
      </c>
      <c r="AP88" s="464">
        <v>1050</v>
      </c>
      <c r="AQ88" s="464">
        <v>216472</v>
      </c>
      <c r="AR88" s="449">
        <v>6.2</v>
      </c>
      <c r="AS88" s="450">
        <v>1157432</v>
      </c>
      <c r="AT88" s="449">
        <v>187</v>
      </c>
      <c r="AU88" s="21"/>
      <c r="AV88" s="21"/>
      <c r="AW88" s="21"/>
      <c r="AX88" s="170"/>
      <c r="AY88" s="21"/>
    </row>
    <row r="89" spans="1:51" ht="15.5">
      <c r="A89" s="444"/>
      <c r="B89" s="447" t="s">
        <v>182</v>
      </c>
      <c r="C89" s="451" t="s">
        <v>183</v>
      </c>
      <c r="D89" s="464">
        <v>9807</v>
      </c>
      <c r="E89" s="464">
        <v>18627</v>
      </c>
      <c r="F89" s="464">
        <v>31224</v>
      </c>
      <c r="G89" s="464">
        <v>44031</v>
      </c>
      <c r="H89" s="464">
        <v>45078</v>
      </c>
      <c r="I89" s="464">
        <v>29926</v>
      </c>
      <c r="J89" s="464">
        <v>31469</v>
      </c>
      <c r="K89" s="464">
        <v>30732</v>
      </c>
      <c r="L89" s="464">
        <v>24629</v>
      </c>
      <c r="M89" s="464">
        <v>14695</v>
      </c>
      <c r="N89" s="464">
        <v>17211</v>
      </c>
      <c r="O89" s="464">
        <v>17516</v>
      </c>
      <c r="P89" s="464">
        <v>22420</v>
      </c>
      <c r="Q89" s="464">
        <v>22819</v>
      </c>
      <c r="R89" s="464">
        <v>12762</v>
      </c>
      <c r="S89" s="464">
        <v>11582</v>
      </c>
      <c r="T89" s="464">
        <v>10865</v>
      </c>
      <c r="U89" s="464">
        <v>4052</v>
      </c>
      <c r="V89" s="464">
        <v>6728</v>
      </c>
      <c r="W89" s="464">
        <v>8357</v>
      </c>
      <c r="X89" s="464">
        <v>9309</v>
      </c>
      <c r="Y89" s="464">
        <v>10024</v>
      </c>
      <c r="Z89" s="464">
        <v>10381</v>
      </c>
      <c r="AA89" s="464">
        <v>2532</v>
      </c>
      <c r="AB89" s="464">
        <v>6439</v>
      </c>
      <c r="AC89" s="464">
        <v>7747</v>
      </c>
      <c r="AD89" s="464">
        <v>10628</v>
      </c>
      <c r="AE89" s="464">
        <v>14856</v>
      </c>
      <c r="AF89" s="464">
        <v>10957</v>
      </c>
      <c r="AG89" s="464">
        <v>10520</v>
      </c>
      <c r="AH89" s="464">
        <v>17949</v>
      </c>
      <c r="AI89" s="464">
        <v>20870</v>
      </c>
      <c r="AJ89" s="464">
        <v>24518</v>
      </c>
      <c r="AK89" s="464">
        <v>27183</v>
      </c>
      <c r="AL89" s="464">
        <v>10255</v>
      </c>
      <c r="AM89" s="464">
        <v>14651</v>
      </c>
      <c r="AN89" s="464">
        <v>14389</v>
      </c>
      <c r="AO89" s="464">
        <v>3719</v>
      </c>
      <c r="AP89" s="464">
        <v>1915</v>
      </c>
      <c r="AQ89" s="464">
        <v>643372</v>
      </c>
      <c r="AR89" s="449">
        <v>18.3</v>
      </c>
      <c r="AS89" s="450">
        <v>3102853</v>
      </c>
      <c r="AT89" s="449">
        <v>207.3</v>
      </c>
      <c r="AU89" s="21"/>
      <c r="AV89" s="21"/>
      <c r="AW89" s="21"/>
      <c r="AX89" s="170"/>
      <c r="AY89" s="21"/>
    </row>
    <row r="90" spans="1:51" ht="15.5">
      <c r="A90" s="444"/>
      <c r="B90" s="447" t="s">
        <v>184</v>
      </c>
      <c r="C90" s="451" t="s">
        <v>185</v>
      </c>
      <c r="D90" s="464">
        <v>4904</v>
      </c>
      <c r="E90" s="464">
        <v>9454</v>
      </c>
      <c r="F90" s="464">
        <v>15907</v>
      </c>
      <c r="G90" s="464">
        <v>24523</v>
      </c>
      <c r="H90" s="464">
        <v>24595</v>
      </c>
      <c r="I90" s="464">
        <v>19200</v>
      </c>
      <c r="J90" s="464">
        <v>17728</v>
      </c>
      <c r="K90" s="464">
        <v>19213</v>
      </c>
      <c r="L90" s="464">
        <v>15803</v>
      </c>
      <c r="M90" s="464">
        <v>9310</v>
      </c>
      <c r="N90" s="464">
        <v>10624</v>
      </c>
      <c r="O90" s="464">
        <v>12977</v>
      </c>
      <c r="P90" s="464">
        <v>15568</v>
      </c>
      <c r="Q90" s="464">
        <v>16474</v>
      </c>
      <c r="R90" s="464">
        <v>9821</v>
      </c>
      <c r="S90" s="464">
        <v>9566</v>
      </c>
      <c r="T90" s="464">
        <v>10781</v>
      </c>
      <c r="U90" s="464">
        <v>4261</v>
      </c>
      <c r="V90" s="464">
        <v>6010</v>
      </c>
      <c r="W90" s="464">
        <v>6239</v>
      </c>
      <c r="X90" s="464">
        <v>7383</v>
      </c>
      <c r="Y90" s="464">
        <v>6671</v>
      </c>
      <c r="Z90" s="464">
        <v>6866</v>
      </c>
      <c r="AA90" s="464">
        <v>1871</v>
      </c>
      <c r="AB90" s="464">
        <v>4981</v>
      </c>
      <c r="AC90" s="464">
        <v>7085</v>
      </c>
      <c r="AD90" s="464">
        <v>10050</v>
      </c>
      <c r="AE90" s="464">
        <v>12591</v>
      </c>
      <c r="AF90" s="464">
        <v>10189</v>
      </c>
      <c r="AG90" s="464">
        <v>8336</v>
      </c>
      <c r="AH90" s="464">
        <v>13871</v>
      </c>
      <c r="AI90" s="464">
        <v>17440</v>
      </c>
      <c r="AJ90" s="464">
        <v>20250</v>
      </c>
      <c r="AK90" s="464">
        <v>20619</v>
      </c>
      <c r="AL90" s="464">
        <v>7270</v>
      </c>
      <c r="AM90" s="464">
        <v>11094</v>
      </c>
      <c r="AN90" s="464">
        <v>11327</v>
      </c>
      <c r="AO90" s="464">
        <v>2231</v>
      </c>
      <c r="AP90" s="464">
        <v>1581</v>
      </c>
      <c r="AQ90" s="464">
        <v>444664</v>
      </c>
      <c r="AR90" s="449">
        <v>12.7</v>
      </c>
      <c r="AS90" s="450">
        <v>2291195</v>
      </c>
      <c r="AT90" s="449">
        <v>194.1</v>
      </c>
      <c r="AU90" s="21"/>
      <c r="AV90" s="21"/>
      <c r="AW90" s="21"/>
      <c r="AX90" s="170"/>
      <c r="AY90" s="21"/>
    </row>
    <row r="91" spans="1:51" ht="15.5">
      <c r="A91" s="444"/>
      <c r="B91" s="447" t="s">
        <v>186</v>
      </c>
      <c r="C91" s="451" t="s">
        <v>187</v>
      </c>
      <c r="D91" s="464">
        <v>4633</v>
      </c>
      <c r="E91" s="464">
        <v>6149</v>
      </c>
      <c r="F91" s="464">
        <v>8907</v>
      </c>
      <c r="G91" s="464">
        <v>15467</v>
      </c>
      <c r="H91" s="464">
        <v>15838</v>
      </c>
      <c r="I91" s="464">
        <v>11354</v>
      </c>
      <c r="J91" s="464">
        <v>9925</v>
      </c>
      <c r="K91" s="464">
        <v>12132</v>
      </c>
      <c r="L91" s="464">
        <v>10438</v>
      </c>
      <c r="M91" s="464">
        <v>6543</v>
      </c>
      <c r="N91" s="464">
        <v>6637</v>
      </c>
      <c r="O91" s="464">
        <v>6488</v>
      </c>
      <c r="P91" s="464">
        <v>8334</v>
      </c>
      <c r="Q91" s="464">
        <v>7665</v>
      </c>
      <c r="R91" s="464">
        <v>4770</v>
      </c>
      <c r="S91" s="464">
        <v>4266</v>
      </c>
      <c r="T91" s="464">
        <v>4391</v>
      </c>
      <c r="U91" s="464">
        <v>2337</v>
      </c>
      <c r="V91" s="464">
        <v>3330</v>
      </c>
      <c r="W91" s="464">
        <v>3920</v>
      </c>
      <c r="X91" s="464">
        <v>3610</v>
      </c>
      <c r="Y91" s="464">
        <v>4137</v>
      </c>
      <c r="Z91" s="464">
        <v>4060</v>
      </c>
      <c r="AA91" s="464">
        <v>1212</v>
      </c>
      <c r="AB91" s="464">
        <v>2802</v>
      </c>
      <c r="AC91" s="464">
        <v>3060</v>
      </c>
      <c r="AD91" s="464">
        <v>3791</v>
      </c>
      <c r="AE91" s="464">
        <v>6159</v>
      </c>
      <c r="AF91" s="464">
        <v>5686</v>
      </c>
      <c r="AG91" s="464">
        <v>4693</v>
      </c>
      <c r="AH91" s="464">
        <v>10088</v>
      </c>
      <c r="AI91" s="464">
        <v>13070</v>
      </c>
      <c r="AJ91" s="464">
        <v>13771</v>
      </c>
      <c r="AK91" s="464">
        <v>14746</v>
      </c>
      <c r="AL91" s="464">
        <v>5287</v>
      </c>
      <c r="AM91" s="464">
        <v>8360</v>
      </c>
      <c r="AN91" s="464">
        <v>10741</v>
      </c>
      <c r="AO91" s="464">
        <v>2483</v>
      </c>
      <c r="AP91" s="464">
        <v>1259</v>
      </c>
      <c r="AQ91" s="464">
        <v>272539</v>
      </c>
      <c r="AR91" s="449">
        <v>7.8</v>
      </c>
      <c r="AS91" s="450">
        <v>1987305</v>
      </c>
      <c r="AT91" s="449">
        <v>137.1</v>
      </c>
      <c r="AU91" s="21"/>
      <c r="AV91" s="21"/>
      <c r="AW91" s="21"/>
      <c r="AX91" s="170"/>
      <c r="AY91" s="21"/>
    </row>
    <row r="92" spans="1:51" ht="15.5">
      <c r="A92" s="444"/>
      <c r="B92" s="447" t="s">
        <v>188</v>
      </c>
      <c r="C92" s="451" t="s">
        <v>189</v>
      </c>
      <c r="D92" s="464">
        <v>8007</v>
      </c>
      <c r="E92" s="464">
        <v>12182</v>
      </c>
      <c r="F92" s="464">
        <v>20742</v>
      </c>
      <c r="G92" s="464">
        <v>28876</v>
      </c>
      <c r="H92" s="464">
        <v>29192</v>
      </c>
      <c r="I92" s="464">
        <v>18611</v>
      </c>
      <c r="J92" s="464">
        <v>19041</v>
      </c>
      <c r="K92" s="464">
        <v>18177</v>
      </c>
      <c r="L92" s="464">
        <v>14872</v>
      </c>
      <c r="M92" s="464">
        <v>10248</v>
      </c>
      <c r="N92" s="464">
        <v>9486</v>
      </c>
      <c r="O92" s="464">
        <v>12481</v>
      </c>
      <c r="P92" s="464">
        <v>14507</v>
      </c>
      <c r="Q92" s="464">
        <v>14243</v>
      </c>
      <c r="R92" s="464">
        <v>8111</v>
      </c>
      <c r="S92" s="464">
        <v>6531</v>
      </c>
      <c r="T92" s="464">
        <v>6332</v>
      </c>
      <c r="U92" s="464">
        <v>2301</v>
      </c>
      <c r="V92" s="464">
        <v>3996</v>
      </c>
      <c r="W92" s="464">
        <v>4526</v>
      </c>
      <c r="X92" s="464">
        <v>4689</v>
      </c>
      <c r="Y92" s="464">
        <v>5068</v>
      </c>
      <c r="Z92" s="464">
        <v>5984</v>
      </c>
      <c r="AA92" s="464">
        <v>2259</v>
      </c>
      <c r="AB92" s="464">
        <v>4256</v>
      </c>
      <c r="AC92" s="464">
        <v>4283</v>
      </c>
      <c r="AD92" s="464">
        <v>7482</v>
      </c>
      <c r="AE92" s="464">
        <v>13043</v>
      </c>
      <c r="AF92" s="464">
        <v>9202</v>
      </c>
      <c r="AG92" s="464">
        <v>9329</v>
      </c>
      <c r="AH92" s="464">
        <v>14522</v>
      </c>
      <c r="AI92" s="464">
        <v>16686</v>
      </c>
      <c r="AJ92" s="464">
        <v>17627</v>
      </c>
      <c r="AK92" s="464">
        <v>18762</v>
      </c>
      <c r="AL92" s="464">
        <v>7510</v>
      </c>
      <c r="AM92" s="464">
        <v>10545</v>
      </c>
      <c r="AN92" s="464">
        <v>12028</v>
      </c>
      <c r="AO92" s="464">
        <v>2474</v>
      </c>
      <c r="AP92" s="464">
        <v>1639</v>
      </c>
      <c r="AQ92" s="464">
        <v>429850</v>
      </c>
      <c r="AR92" s="449">
        <v>12.2</v>
      </c>
      <c r="AS92" s="450">
        <v>2387301</v>
      </c>
      <c r="AT92" s="449">
        <v>180.1</v>
      </c>
      <c r="AU92" s="21"/>
      <c r="AV92" s="21"/>
      <c r="AW92" s="21"/>
      <c r="AX92" s="170"/>
      <c r="AY92" s="21"/>
    </row>
    <row r="93" spans="1:51" ht="15.5">
      <c r="A93" s="444"/>
      <c r="B93" s="447" t="s">
        <v>190</v>
      </c>
      <c r="C93" s="452" t="s">
        <v>191</v>
      </c>
      <c r="D93" s="464">
        <v>2370</v>
      </c>
      <c r="E93" s="464">
        <v>5316</v>
      </c>
      <c r="F93" s="464">
        <v>7354</v>
      </c>
      <c r="G93" s="464">
        <v>10187</v>
      </c>
      <c r="H93" s="464">
        <v>14185</v>
      </c>
      <c r="I93" s="464">
        <v>10812</v>
      </c>
      <c r="J93" s="464">
        <v>10468</v>
      </c>
      <c r="K93" s="464">
        <v>12118</v>
      </c>
      <c r="L93" s="464">
        <v>10582</v>
      </c>
      <c r="M93" s="464">
        <v>6705</v>
      </c>
      <c r="N93" s="464">
        <v>5835</v>
      </c>
      <c r="O93" s="464">
        <v>5153</v>
      </c>
      <c r="P93" s="464">
        <v>7603</v>
      </c>
      <c r="Q93" s="464">
        <v>7989</v>
      </c>
      <c r="R93" s="464">
        <v>4790</v>
      </c>
      <c r="S93" s="464">
        <v>4041</v>
      </c>
      <c r="T93" s="464">
        <v>4595</v>
      </c>
      <c r="U93" s="464">
        <v>2741</v>
      </c>
      <c r="V93" s="464">
        <v>3857</v>
      </c>
      <c r="W93" s="464">
        <v>4845</v>
      </c>
      <c r="X93" s="464">
        <v>4881</v>
      </c>
      <c r="Y93" s="464">
        <v>4406</v>
      </c>
      <c r="Z93" s="464">
        <v>4715</v>
      </c>
      <c r="AA93" s="464">
        <v>688</v>
      </c>
      <c r="AB93" s="464">
        <v>1716</v>
      </c>
      <c r="AC93" s="464">
        <v>2281</v>
      </c>
      <c r="AD93" s="464">
        <v>2542</v>
      </c>
      <c r="AE93" s="464">
        <v>2608</v>
      </c>
      <c r="AF93" s="464">
        <v>2342</v>
      </c>
      <c r="AG93" s="464">
        <v>1853</v>
      </c>
      <c r="AH93" s="464">
        <v>4265</v>
      </c>
      <c r="AI93" s="464">
        <v>4735</v>
      </c>
      <c r="AJ93" s="464">
        <v>5066</v>
      </c>
      <c r="AK93" s="464">
        <v>6722</v>
      </c>
      <c r="AL93" s="464">
        <v>2909</v>
      </c>
      <c r="AM93" s="464">
        <v>4375</v>
      </c>
      <c r="AN93" s="464">
        <v>4343</v>
      </c>
      <c r="AO93" s="464">
        <v>2131</v>
      </c>
      <c r="AP93" s="464">
        <v>581</v>
      </c>
      <c r="AQ93" s="464">
        <v>204705</v>
      </c>
      <c r="AR93" s="449">
        <v>5.8</v>
      </c>
      <c r="AS93" s="450">
        <v>2546105</v>
      </c>
      <c r="AT93" s="449">
        <v>80.400000000000006</v>
      </c>
      <c r="AU93" s="21"/>
      <c r="AV93" s="21"/>
      <c r="AW93" s="21"/>
      <c r="AX93" s="170"/>
      <c r="AY93" s="21"/>
    </row>
    <row r="94" spans="1:51" ht="15.5">
      <c r="A94" s="444"/>
      <c r="B94" s="447" t="s">
        <v>192</v>
      </c>
      <c r="C94" s="451" t="s">
        <v>193</v>
      </c>
      <c r="D94" s="464">
        <v>5106</v>
      </c>
      <c r="E94" s="464">
        <v>6910</v>
      </c>
      <c r="F94" s="464">
        <v>8680</v>
      </c>
      <c r="G94" s="464">
        <v>12809</v>
      </c>
      <c r="H94" s="464">
        <v>21015</v>
      </c>
      <c r="I94" s="464">
        <v>15141</v>
      </c>
      <c r="J94" s="464">
        <v>12475</v>
      </c>
      <c r="K94" s="464">
        <v>13067</v>
      </c>
      <c r="L94" s="464">
        <v>10033</v>
      </c>
      <c r="M94" s="464">
        <v>7811</v>
      </c>
      <c r="N94" s="464">
        <v>6290</v>
      </c>
      <c r="O94" s="464">
        <v>5296</v>
      </c>
      <c r="P94" s="464">
        <v>3946</v>
      </c>
      <c r="Q94" s="464">
        <v>4745</v>
      </c>
      <c r="R94" s="464">
        <v>3525</v>
      </c>
      <c r="S94" s="464">
        <v>3498</v>
      </c>
      <c r="T94" s="464">
        <v>3396</v>
      </c>
      <c r="U94" s="464">
        <v>1217</v>
      </c>
      <c r="V94" s="464">
        <v>2656</v>
      </c>
      <c r="W94" s="464">
        <v>2576</v>
      </c>
      <c r="X94" s="464">
        <v>4088</v>
      </c>
      <c r="Y94" s="464">
        <v>6180</v>
      </c>
      <c r="Z94" s="464">
        <v>7012</v>
      </c>
      <c r="AA94" s="464">
        <v>582</v>
      </c>
      <c r="AB94" s="464">
        <v>981</v>
      </c>
      <c r="AC94" s="464">
        <v>1503</v>
      </c>
      <c r="AD94" s="464">
        <v>2106</v>
      </c>
      <c r="AE94" s="464">
        <v>3350</v>
      </c>
      <c r="AF94" s="464">
        <v>2452</v>
      </c>
      <c r="AG94" s="464">
        <v>2246</v>
      </c>
      <c r="AH94" s="464">
        <v>4473</v>
      </c>
      <c r="AI94" s="464">
        <v>6455</v>
      </c>
      <c r="AJ94" s="464">
        <v>5879</v>
      </c>
      <c r="AK94" s="464">
        <v>8197</v>
      </c>
      <c r="AL94" s="464">
        <v>3124</v>
      </c>
      <c r="AM94" s="464">
        <v>4250</v>
      </c>
      <c r="AN94" s="464">
        <v>5703</v>
      </c>
      <c r="AO94" s="464">
        <v>2141</v>
      </c>
      <c r="AP94" s="464">
        <v>246</v>
      </c>
      <c r="AQ94" s="464">
        <v>221160</v>
      </c>
      <c r="AR94" s="449">
        <v>6.3</v>
      </c>
      <c r="AS94" s="450">
        <v>3466903</v>
      </c>
      <c r="AT94" s="449">
        <v>63.8</v>
      </c>
      <c r="AU94" s="21"/>
      <c r="AV94" s="21"/>
      <c r="AW94" s="21"/>
      <c r="AX94" s="170"/>
      <c r="AY94" s="21"/>
    </row>
    <row r="95" spans="1:51" ht="15.5">
      <c r="A95" s="444"/>
      <c r="B95" s="447" t="s">
        <v>194</v>
      </c>
      <c r="C95" s="451" t="s">
        <v>195</v>
      </c>
      <c r="D95" s="464">
        <v>4374</v>
      </c>
      <c r="E95" s="464">
        <v>7509</v>
      </c>
      <c r="F95" s="464">
        <v>12567</v>
      </c>
      <c r="G95" s="464">
        <v>17029</v>
      </c>
      <c r="H95" s="464">
        <v>23544</v>
      </c>
      <c r="I95" s="464">
        <v>16304</v>
      </c>
      <c r="J95" s="464">
        <v>14386</v>
      </c>
      <c r="K95" s="464">
        <v>15468</v>
      </c>
      <c r="L95" s="464">
        <v>13970</v>
      </c>
      <c r="M95" s="464">
        <v>9421</v>
      </c>
      <c r="N95" s="464">
        <v>8588</v>
      </c>
      <c r="O95" s="464">
        <v>6964</v>
      </c>
      <c r="P95" s="464">
        <v>8345</v>
      </c>
      <c r="Q95" s="464">
        <v>7065</v>
      </c>
      <c r="R95" s="464">
        <v>6359</v>
      </c>
      <c r="S95" s="464">
        <v>5120</v>
      </c>
      <c r="T95" s="464">
        <v>4925</v>
      </c>
      <c r="U95" s="464">
        <v>2725</v>
      </c>
      <c r="V95" s="464">
        <v>3471</v>
      </c>
      <c r="W95" s="464">
        <v>4152</v>
      </c>
      <c r="X95" s="464">
        <v>5968</v>
      </c>
      <c r="Y95" s="464">
        <v>5864</v>
      </c>
      <c r="Z95" s="464">
        <v>7187</v>
      </c>
      <c r="AA95" s="464">
        <v>1510</v>
      </c>
      <c r="AB95" s="464">
        <v>2569</v>
      </c>
      <c r="AC95" s="464">
        <v>2356</v>
      </c>
      <c r="AD95" s="464">
        <v>2237</v>
      </c>
      <c r="AE95" s="464">
        <v>2206</v>
      </c>
      <c r="AF95" s="464">
        <v>2820</v>
      </c>
      <c r="AG95" s="464">
        <v>1816</v>
      </c>
      <c r="AH95" s="464">
        <v>3934</v>
      </c>
      <c r="AI95" s="464">
        <v>6067</v>
      </c>
      <c r="AJ95" s="464">
        <v>5302</v>
      </c>
      <c r="AK95" s="464">
        <v>7142</v>
      </c>
      <c r="AL95" s="464">
        <v>3010</v>
      </c>
      <c r="AM95" s="464">
        <v>4225</v>
      </c>
      <c r="AN95" s="464">
        <v>5278</v>
      </c>
      <c r="AO95" s="464">
        <v>2691</v>
      </c>
      <c r="AP95" s="464">
        <v>331</v>
      </c>
      <c r="AQ95" s="464">
        <v>264799</v>
      </c>
      <c r="AR95" s="449">
        <v>7.5</v>
      </c>
      <c r="AS95" s="450">
        <v>3729455</v>
      </c>
      <c r="AT95" s="449">
        <v>71</v>
      </c>
      <c r="AU95" s="21"/>
      <c r="AV95" s="21"/>
      <c r="AW95" s="21"/>
      <c r="AX95" s="170"/>
      <c r="AY95" s="21"/>
    </row>
    <row r="96" spans="1:51" ht="15.5">
      <c r="A96" s="444"/>
      <c r="B96" s="447" t="s">
        <v>196</v>
      </c>
      <c r="C96" s="451" t="s">
        <v>197</v>
      </c>
      <c r="D96" s="464">
        <v>3846</v>
      </c>
      <c r="E96" s="464">
        <v>6396</v>
      </c>
      <c r="F96" s="464">
        <v>8694</v>
      </c>
      <c r="G96" s="464">
        <v>11930</v>
      </c>
      <c r="H96" s="464">
        <v>13971</v>
      </c>
      <c r="I96" s="464">
        <v>10924</v>
      </c>
      <c r="J96" s="464">
        <v>10080</v>
      </c>
      <c r="K96" s="464">
        <v>11340</v>
      </c>
      <c r="L96" s="464">
        <v>10273</v>
      </c>
      <c r="M96" s="464">
        <v>7067</v>
      </c>
      <c r="N96" s="464">
        <v>5063</v>
      </c>
      <c r="O96" s="464">
        <v>4381</v>
      </c>
      <c r="P96" s="464">
        <v>5309</v>
      </c>
      <c r="Q96" s="464">
        <v>4082</v>
      </c>
      <c r="R96" s="464">
        <v>3380</v>
      </c>
      <c r="S96" s="464">
        <v>3123</v>
      </c>
      <c r="T96" s="464">
        <v>4755</v>
      </c>
      <c r="U96" s="464">
        <v>2296</v>
      </c>
      <c r="V96" s="464">
        <v>3326</v>
      </c>
      <c r="W96" s="464">
        <v>3873</v>
      </c>
      <c r="X96" s="464">
        <v>4269</v>
      </c>
      <c r="Y96" s="464">
        <v>4755</v>
      </c>
      <c r="Z96" s="464">
        <v>5629</v>
      </c>
      <c r="AA96" s="464">
        <v>1251</v>
      </c>
      <c r="AB96" s="464">
        <v>4215</v>
      </c>
      <c r="AC96" s="464">
        <v>5054</v>
      </c>
      <c r="AD96" s="464">
        <v>5127</v>
      </c>
      <c r="AE96" s="464">
        <v>5555</v>
      </c>
      <c r="AF96" s="464">
        <v>4450</v>
      </c>
      <c r="AG96" s="464">
        <v>2090</v>
      </c>
      <c r="AH96" s="464">
        <v>5375</v>
      </c>
      <c r="AI96" s="464">
        <v>5947</v>
      </c>
      <c r="AJ96" s="464">
        <v>5995</v>
      </c>
      <c r="AK96" s="464">
        <v>6963</v>
      </c>
      <c r="AL96" s="464">
        <v>3139</v>
      </c>
      <c r="AM96" s="464">
        <v>4312</v>
      </c>
      <c r="AN96" s="464">
        <v>5658</v>
      </c>
      <c r="AO96" s="464">
        <v>2419</v>
      </c>
      <c r="AP96" s="464">
        <v>378</v>
      </c>
      <c r="AQ96" s="464">
        <v>216690</v>
      </c>
      <c r="AR96" s="449">
        <v>6.2</v>
      </c>
      <c r="AS96" s="450">
        <v>2378648</v>
      </c>
      <c r="AT96" s="449">
        <v>91.1</v>
      </c>
      <c r="AU96" s="21"/>
      <c r="AV96" s="21"/>
      <c r="AW96" s="21"/>
      <c r="AX96" s="170"/>
      <c r="AY96" s="21"/>
    </row>
    <row r="97" spans="1:51" ht="15.5">
      <c r="A97" s="444"/>
      <c r="B97" s="453" t="s">
        <v>198</v>
      </c>
      <c r="C97" s="453" t="s">
        <v>199</v>
      </c>
      <c r="D97" s="465">
        <v>2253</v>
      </c>
      <c r="E97" s="465">
        <v>5612</v>
      </c>
      <c r="F97" s="465">
        <v>9409</v>
      </c>
      <c r="G97" s="465">
        <v>14335</v>
      </c>
      <c r="H97" s="465">
        <v>13674</v>
      </c>
      <c r="I97" s="465">
        <v>8417</v>
      </c>
      <c r="J97" s="465">
        <v>5559</v>
      </c>
      <c r="K97" s="465">
        <v>6379</v>
      </c>
      <c r="L97" s="465">
        <v>5733</v>
      </c>
      <c r="M97" s="465">
        <v>4791</v>
      </c>
      <c r="N97" s="465">
        <v>4867</v>
      </c>
      <c r="O97" s="465">
        <v>4374</v>
      </c>
      <c r="P97" s="465">
        <v>5888</v>
      </c>
      <c r="Q97" s="465">
        <v>7460</v>
      </c>
      <c r="R97" s="465">
        <v>4190</v>
      </c>
      <c r="S97" s="465">
        <v>4337</v>
      </c>
      <c r="T97" s="465">
        <v>5206</v>
      </c>
      <c r="U97" s="465">
        <v>2142</v>
      </c>
      <c r="V97" s="465">
        <v>2962</v>
      </c>
      <c r="W97" s="465">
        <v>2705</v>
      </c>
      <c r="X97" s="465">
        <v>2647</v>
      </c>
      <c r="Y97" s="465">
        <v>4772</v>
      </c>
      <c r="Z97" s="465">
        <v>4544</v>
      </c>
      <c r="AA97" s="465">
        <v>958</v>
      </c>
      <c r="AB97" s="465">
        <v>2512</v>
      </c>
      <c r="AC97" s="465">
        <v>2614</v>
      </c>
      <c r="AD97" s="465">
        <v>3363</v>
      </c>
      <c r="AE97" s="465">
        <v>4392</v>
      </c>
      <c r="AF97" s="465">
        <v>4019</v>
      </c>
      <c r="AG97" s="465">
        <v>1925</v>
      </c>
      <c r="AH97" s="465">
        <v>3542</v>
      </c>
      <c r="AI97" s="465">
        <v>3585</v>
      </c>
      <c r="AJ97" s="465">
        <v>3807</v>
      </c>
      <c r="AK97" s="465">
        <v>4654</v>
      </c>
      <c r="AL97" s="465">
        <v>3028</v>
      </c>
      <c r="AM97" s="465">
        <v>3619</v>
      </c>
      <c r="AN97" s="465">
        <v>4327</v>
      </c>
      <c r="AO97" s="465">
        <v>1161</v>
      </c>
      <c r="AP97" s="465">
        <v>1448</v>
      </c>
      <c r="AQ97" s="223">
        <v>181210</v>
      </c>
      <c r="AR97" s="442">
        <v>5.2</v>
      </c>
      <c r="AS97" s="455">
        <v>1349911</v>
      </c>
      <c r="AT97" s="442">
        <v>134.19999999999999</v>
      </c>
      <c r="AU97" s="21"/>
      <c r="AV97" s="21"/>
      <c r="AW97" s="21"/>
      <c r="AX97" s="170"/>
      <c r="AY97" s="21"/>
    </row>
    <row r="98" spans="1:51" ht="16" thickBot="1">
      <c r="A98" s="444"/>
      <c r="B98" s="439" t="s">
        <v>200</v>
      </c>
      <c r="C98" s="456" t="s">
        <v>52</v>
      </c>
      <c r="D98" s="223">
        <v>5093</v>
      </c>
      <c r="E98" s="223">
        <v>9562</v>
      </c>
      <c r="F98" s="223">
        <v>17801</v>
      </c>
      <c r="G98" s="223">
        <v>24951</v>
      </c>
      <c r="H98" s="223">
        <v>30370</v>
      </c>
      <c r="I98" s="223">
        <v>17914</v>
      </c>
      <c r="J98" s="223">
        <v>20443</v>
      </c>
      <c r="K98" s="223">
        <v>21226</v>
      </c>
      <c r="L98" s="223">
        <v>14258</v>
      </c>
      <c r="M98" s="223">
        <v>10224</v>
      </c>
      <c r="N98" s="223">
        <v>11174</v>
      </c>
      <c r="O98" s="223">
        <v>11038</v>
      </c>
      <c r="P98" s="223">
        <v>12747</v>
      </c>
      <c r="Q98" s="223">
        <v>12775</v>
      </c>
      <c r="R98" s="223">
        <v>10246</v>
      </c>
      <c r="S98" s="223">
        <v>9450</v>
      </c>
      <c r="T98" s="223">
        <v>11611</v>
      </c>
      <c r="U98" s="223">
        <v>7417</v>
      </c>
      <c r="V98" s="223">
        <v>8594</v>
      </c>
      <c r="W98" s="223">
        <v>7546</v>
      </c>
      <c r="X98" s="223">
        <v>8956</v>
      </c>
      <c r="Y98" s="223">
        <v>11659</v>
      </c>
      <c r="Z98" s="223">
        <v>11191</v>
      </c>
      <c r="AA98" s="223">
        <v>1885</v>
      </c>
      <c r="AB98" s="223">
        <v>4532</v>
      </c>
      <c r="AC98" s="223">
        <v>5781</v>
      </c>
      <c r="AD98" s="223">
        <v>7708</v>
      </c>
      <c r="AE98" s="223">
        <v>9759</v>
      </c>
      <c r="AF98" s="223">
        <v>8504</v>
      </c>
      <c r="AG98" s="223">
        <v>2824</v>
      </c>
      <c r="AH98" s="223">
        <v>8272</v>
      </c>
      <c r="AI98" s="223">
        <v>10886</v>
      </c>
      <c r="AJ98" s="223">
        <v>9765</v>
      </c>
      <c r="AK98" s="223">
        <v>13163</v>
      </c>
      <c r="AL98" s="223">
        <v>5697</v>
      </c>
      <c r="AM98" s="223">
        <v>7272</v>
      </c>
      <c r="AN98" s="223">
        <v>8764</v>
      </c>
      <c r="AO98" s="223">
        <v>3213</v>
      </c>
      <c r="AP98" s="223">
        <v>432</v>
      </c>
      <c r="AQ98" s="223">
        <v>414703</v>
      </c>
      <c r="AR98" s="442">
        <v>11.8</v>
      </c>
      <c r="AS98" s="443">
        <v>2462736</v>
      </c>
      <c r="AT98" s="442">
        <v>168.4</v>
      </c>
      <c r="AU98" s="21"/>
      <c r="AV98" s="21"/>
      <c r="AW98" s="21"/>
      <c r="AX98" s="170"/>
      <c r="AY98" s="21"/>
    </row>
    <row r="99" spans="1:51" ht="19.899999999999999" customHeight="1" thickTop="1">
      <c r="A99" s="312" t="s">
        <v>3316</v>
      </c>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305"/>
      <c r="AQ99" s="305"/>
      <c r="AR99" s="131"/>
      <c r="AS99" s="130"/>
      <c r="AT99" s="21"/>
      <c r="AU99" s="98"/>
      <c r="AV99" s="21"/>
      <c r="AW99" s="21"/>
      <c r="AX99" s="170"/>
      <c r="AY99" s="21"/>
    </row>
    <row r="100" spans="1:51">
      <c r="A100" s="9" t="s">
        <v>3282</v>
      </c>
      <c r="X100" s="466"/>
      <c r="Y100" s="466"/>
      <c r="AA100" s="466"/>
      <c r="AB100" s="466"/>
      <c r="AC100" s="466"/>
      <c r="AE100" s="466"/>
      <c r="AF100" s="466"/>
      <c r="AG100" s="466"/>
      <c r="AH100" s="466"/>
      <c r="AI100" s="466"/>
      <c r="AJ100" s="466"/>
      <c r="AK100" s="466"/>
      <c r="AL100" s="466"/>
      <c r="AM100" s="466"/>
      <c r="AN100" s="466"/>
      <c r="AO100" s="466"/>
      <c r="AP100" s="466"/>
      <c r="AS100" s="99"/>
      <c r="AT100" s="21"/>
      <c r="AV100" s="21"/>
      <c r="AW100" s="21"/>
      <c r="AX100" s="170"/>
      <c r="AY100" s="21"/>
    </row>
    <row r="101" spans="1:51">
      <c r="A101" s="43" t="s">
        <v>3314</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31"/>
      <c r="AS101" s="130"/>
      <c r="AT101" s="21"/>
      <c r="AU101" s="98"/>
      <c r="AV101" s="21"/>
      <c r="AW101" s="21"/>
      <c r="AX101" s="170"/>
      <c r="AY101" s="21"/>
    </row>
    <row r="102" spans="1:51">
      <c r="A102" s="9" t="s">
        <v>2917</v>
      </c>
      <c r="X102" s="466"/>
      <c r="Y102" s="466"/>
      <c r="AA102" s="466"/>
      <c r="AB102" s="466"/>
      <c r="AC102" s="466"/>
      <c r="AE102" s="466"/>
      <c r="AF102" s="466"/>
      <c r="AG102" s="466"/>
      <c r="AH102" s="466"/>
      <c r="AI102" s="466"/>
      <c r="AJ102" s="466"/>
      <c r="AK102" s="466"/>
      <c r="AL102" s="466"/>
      <c r="AM102" s="466"/>
      <c r="AN102" s="466"/>
      <c r="AO102" s="466"/>
      <c r="AP102" s="466"/>
      <c r="AS102" s="99"/>
      <c r="AT102" s="21"/>
      <c r="AV102" s="21"/>
      <c r="AW102" s="21"/>
      <c r="AX102" s="170"/>
      <c r="AY102" s="21"/>
    </row>
    <row r="103" spans="1:51">
      <c r="A103" s="43" t="s">
        <v>3315</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31"/>
      <c r="AS103" s="130"/>
      <c r="AT103" s="21"/>
      <c r="AU103" s="98"/>
      <c r="AV103" s="21"/>
      <c r="AW103" s="21"/>
      <c r="AX103" s="170"/>
      <c r="AY103" s="21"/>
    </row>
    <row r="104" spans="1:51">
      <c r="A104" s="9" t="s">
        <v>3376</v>
      </c>
      <c r="X104" s="466"/>
      <c r="Y104" s="466"/>
      <c r="AA104" s="466"/>
      <c r="AB104" s="466"/>
      <c r="AC104" s="466"/>
      <c r="AE104" s="466"/>
      <c r="AF104" s="466"/>
      <c r="AG104" s="466"/>
      <c r="AH104" s="466"/>
      <c r="AI104" s="466"/>
      <c r="AJ104" s="466"/>
      <c r="AK104" s="466"/>
      <c r="AL104" s="466"/>
      <c r="AM104" s="466"/>
      <c r="AN104" s="466"/>
      <c r="AO104" s="466"/>
      <c r="AP104" s="466"/>
      <c r="AS104" s="99"/>
      <c r="AT104" s="21"/>
      <c r="AV104" s="21"/>
      <c r="AW104" s="21"/>
      <c r="AX104" s="170"/>
      <c r="AY104" s="21"/>
    </row>
    <row r="105" spans="1:51">
      <c r="A105" s="43" t="s">
        <v>3332</v>
      </c>
      <c r="X105" s="466"/>
      <c r="Y105" s="466"/>
      <c r="AA105" s="466"/>
      <c r="AB105" s="466"/>
      <c r="AC105" s="466"/>
      <c r="AE105" s="466"/>
      <c r="AF105" s="466"/>
      <c r="AG105" s="466"/>
      <c r="AH105" s="466"/>
      <c r="AI105" s="466"/>
      <c r="AJ105" s="466"/>
      <c r="AK105" s="466"/>
      <c r="AL105" s="466"/>
      <c r="AM105" s="466"/>
      <c r="AN105" s="466"/>
      <c r="AO105" s="466"/>
      <c r="AP105" s="466"/>
      <c r="AS105" s="99"/>
      <c r="AT105" s="21"/>
      <c r="AV105" s="21"/>
      <c r="AW105" s="21"/>
      <c r="AX105" s="170"/>
      <c r="AY105" s="21"/>
    </row>
    <row r="106" spans="1:51" ht="18.399999999999999" customHeight="1">
      <c r="A106" s="67" t="s">
        <v>1</v>
      </c>
      <c r="B106" s="68" t="str">
        <f>Contents!$C$38</f>
        <v>24 Nov 2022</v>
      </c>
      <c r="C106" s="9" t="s">
        <v>2371</v>
      </c>
      <c r="X106" s="21"/>
      <c r="Y106" s="21"/>
      <c r="AA106" s="21"/>
      <c r="AB106" s="21"/>
      <c r="AC106" s="21"/>
      <c r="AF106" s="21"/>
      <c r="AG106" s="21"/>
      <c r="AH106" s="21"/>
      <c r="AI106" s="21"/>
      <c r="AJ106" s="21"/>
      <c r="AK106" s="21"/>
      <c r="AL106" s="21"/>
      <c r="AM106" s="21"/>
      <c r="AN106" s="21"/>
      <c r="AO106" s="21"/>
      <c r="AP106" s="21"/>
    </row>
    <row r="107" spans="1:51">
      <c r="A107" s="67" t="s">
        <v>2421</v>
      </c>
      <c r="B107" s="68" t="str">
        <f>Contents!$D$38</f>
        <v>23 Feb 2023</v>
      </c>
      <c r="X107" s="21"/>
      <c r="Y107" s="21"/>
      <c r="AA107" s="21"/>
      <c r="AB107" s="21"/>
      <c r="AC107" s="21"/>
      <c r="AF107" s="21"/>
      <c r="AG107" s="21"/>
      <c r="AH107" s="21"/>
      <c r="AI107" s="21"/>
      <c r="AJ107" s="21"/>
      <c r="AK107" s="21"/>
      <c r="AL107" s="21"/>
      <c r="AM107" s="21"/>
      <c r="AN107" s="21"/>
      <c r="AO107" s="21"/>
      <c r="AP107" s="21"/>
    </row>
    <row r="108" spans="1:51">
      <c r="X108" s="21"/>
      <c r="Y108" s="21"/>
      <c r="AA108" s="21"/>
      <c r="AB108" s="21"/>
      <c r="AC108" s="21"/>
      <c r="AF108" s="21"/>
      <c r="AG108" s="21"/>
      <c r="AH108" s="21"/>
      <c r="AI108" s="21"/>
      <c r="AJ108" s="21"/>
      <c r="AK108" s="21"/>
      <c r="AL108" s="21"/>
      <c r="AM108" s="21"/>
      <c r="AN108" s="21"/>
      <c r="AO108" s="21"/>
      <c r="AP108" s="21"/>
    </row>
    <row r="109" spans="1:51" ht="12.5">
      <c r="D109" s="98"/>
      <c r="E109" s="98"/>
      <c r="F109" s="98"/>
      <c r="G109" s="98"/>
      <c r="H109" s="98"/>
      <c r="I109" s="98"/>
      <c r="J109" s="98"/>
      <c r="K109" s="98"/>
      <c r="L109" s="98"/>
      <c r="M109" s="98"/>
      <c r="N109" s="98"/>
      <c r="O109" s="98"/>
      <c r="P109" s="98"/>
      <c r="Q109" s="98"/>
      <c r="R109" s="98"/>
      <c r="S109" s="98"/>
      <c r="T109" s="98"/>
      <c r="U109" s="98"/>
      <c r="V109" s="98"/>
      <c r="W109" s="98"/>
      <c r="X109" s="98"/>
      <c r="Y109" s="98"/>
      <c r="Z109" s="98"/>
      <c r="AA109" s="98"/>
      <c r="AB109" s="21"/>
      <c r="AC109" s="21"/>
      <c r="AD109" s="98"/>
      <c r="AE109" s="98"/>
      <c r="AF109" s="21"/>
      <c r="AG109" s="21"/>
      <c r="AH109" s="21"/>
      <c r="AI109" s="21"/>
      <c r="AJ109" s="21"/>
      <c r="AK109" s="21"/>
      <c r="AL109" s="21"/>
      <c r="AM109" s="21"/>
      <c r="AN109" s="21"/>
      <c r="AO109" s="21"/>
      <c r="AP109" s="21"/>
      <c r="AQ109" s="98"/>
      <c r="AR109" s="98"/>
    </row>
    <row r="110" spans="1:51" ht="12.5">
      <c r="D110" s="98"/>
      <c r="E110" s="98"/>
      <c r="F110" s="98"/>
      <c r="G110" s="98"/>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21"/>
      <c r="AG110" s="21"/>
      <c r="AH110" s="21"/>
      <c r="AI110" s="21"/>
      <c r="AJ110" s="21"/>
      <c r="AK110" s="21"/>
      <c r="AL110" s="21"/>
      <c r="AM110" s="21"/>
      <c r="AN110" s="21"/>
      <c r="AO110" s="21"/>
      <c r="AP110" s="21"/>
      <c r="AQ110" s="98"/>
      <c r="AR110" s="98"/>
    </row>
    <row r="111" spans="1:51" ht="12.5">
      <c r="D111" s="98"/>
      <c r="E111" s="98"/>
      <c r="F111" s="98"/>
      <c r="G111" s="98"/>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21"/>
      <c r="AG111" s="21"/>
      <c r="AH111" s="21"/>
      <c r="AI111" s="21"/>
      <c r="AJ111" s="21"/>
      <c r="AK111" s="21"/>
      <c r="AL111" s="21"/>
      <c r="AM111" s="21"/>
      <c r="AN111" s="21"/>
      <c r="AO111" s="21"/>
      <c r="AP111" s="21"/>
      <c r="AQ111" s="98"/>
      <c r="AR111" s="98"/>
    </row>
    <row r="112" spans="1:51" ht="12.5">
      <c r="D112" s="98"/>
      <c r="E112" s="98"/>
      <c r="F112" s="98"/>
      <c r="G112" s="98"/>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21"/>
      <c r="AG112" s="21"/>
      <c r="AH112" s="21"/>
      <c r="AI112" s="21"/>
      <c r="AJ112" s="21"/>
      <c r="AK112" s="21"/>
      <c r="AL112" s="21"/>
      <c r="AM112" s="21"/>
      <c r="AN112" s="21"/>
      <c r="AO112" s="21"/>
      <c r="AP112" s="21"/>
      <c r="AQ112" s="98"/>
      <c r="AR112" s="98"/>
    </row>
    <row r="113" spans="4:44" ht="12.5">
      <c r="D113" s="98"/>
      <c r="E113" s="98"/>
      <c r="F113" s="98"/>
      <c r="G113" s="98"/>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21"/>
      <c r="AG113" s="21"/>
      <c r="AH113" s="21"/>
      <c r="AI113" s="21"/>
      <c r="AJ113" s="21"/>
      <c r="AK113" s="21"/>
      <c r="AL113" s="21"/>
      <c r="AM113" s="21"/>
      <c r="AN113" s="21"/>
      <c r="AO113" s="21"/>
      <c r="AP113" s="21"/>
      <c r="AQ113" s="98"/>
      <c r="AR113" s="98"/>
    </row>
    <row r="114" spans="4:44" ht="12.5">
      <c r="D114" s="98"/>
      <c r="E114" s="98"/>
      <c r="F114" s="98"/>
      <c r="G114" s="98"/>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21"/>
      <c r="AG114" s="21"/>
      <c r="AH114" s="21"/>
      <c r="AI114" s="21"/>
      <c r="AJ114" s="21"/>
      <c r="AK114" s="21"/>
      <c r="AL114" s="21"/>
      <c r="AM114" s="21"/>
      <c r="AN114" s="21"/>
      <c r="AO114" s="21"/>
      <c r="AP114" s="21"/>
      <c r="AQ114" s="98"/>
      <c r="AR114" s="98"/>
    </row>
    <row r="115" spans="4:44" ht="12.5">
      <c r="D115" s="98"/>
      <c r="E115" s="98"/>
      <c r="F115" s="98"/>
      <c r="G115" s="98"/>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21"/>
      <c r="AH115" s="21"/>
      <c r="AI115" s="21"/>
      <c r="AJ115" s="21"/>
      <c r="AK115" s="21"/>
      <c r="AL115" s="21"/>
      <c r="AM115" s="21"/>
      <c r="AN115" s="21"/>
      <c r="AO115" s="21"/>
      <c r="AP115" s="21"/>
      <c r="AQ115" s="98"/>
      <c r="AR115" s="98"/>
    </row>
    <row r="116" spans="4:44" ht="12.5">
      <c r="D116" s="98"/>
      <c r="E116" s="98"/>
      <c r="F116" s="98"/>
      <c r="G116" s="98"/>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c r="AL116" s="98"/>
      <c r="AM116" s="98"/>
      <c r="AN116" s="98"/>
      <c r="AO116" s="98"/>
      <c r="AP116" s="98"/>
      <c r="AQ116" s="98"/>
      <c r="AR116" s="98"/>
    </row>
    <row r="117" spans="4:44" ht="12.5">
      <c r="D117" s="98"/>
      <c r="E117" s="98"/>
      <c r="F117" s="98"/>
      <c r="G117" s="98"/>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c r="AL117" s="98"/>
      <c r="AM117" s="98"/>
      <c r="AN117" s="98"/>
      <c r="AO117" s="98"/>
      <c r="AP117" s="98"/>
      <c r="AQ117" s="98"/>
      <c r="AR117" s="98"/>
    </row>
    <row r="118" spans="4:44" ht="12.5">
      <c r="D118" s="98"/>
      <c r="E118" s="98"/>
      <c r="F118" s="98"/>
      <c r="G118" s="98"/>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row>
    <row r="119" spans="4:44" ht="12.5">
      <c r="D119" s="98"/>
      <c r="E119" s="98"/>
      <c r="F119" s="98"/>
      <c r="G119" s="98"/>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c r="AL119" s="98"/>
      <c r="AM119" s="98"/>
      <c r="AN119" s="98"/>
      <c r="AO119" s="98"/>
      <c r="AP119" s="98"/>
      <c r="AQ119" s="98"/>
      <c r="AR119" s="98"/>
    </row>
    <row r="120" spans="4:44" ht="12.5">
      <c r="D120" s="98"/>
      <c r="E120" s="98"/>
      <c r="F120" s="98"/>
      <c r="G120" s="98"/>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c r="AL120" s="98"/>
      <c r="AM120" s="98"/>
      <c r="AN120" s="98"/>
      <c r="AO120" s="98"/>
      <c r="AP120" s="98"/>
      <c r="AQ120" s="98"/>
      <c r="AR120" s="98"/>
    </row>
    <row r="121" spans="4:44" ht="12.5">
      <c r="D121" s="98"/>
      <c r="E121" s="98"/>
      <c r="F121" s="98"/>
      <c r="G121" s="98"/>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c r="AL121" s="98"/>
      <c r="AM121" s="98"/>
      <c r="AN121" s="98"/>
      <c r="AO121" s="98"/>
      <c r="AP121" s="98"/>
      <c r="AQ121" s="98"/>
      <c r="AR121" s="98"/>
    </row>
    <row r="122" spans="4:44" ht="12.5">
      <c r="D122" s="98"/>
      <c r="E122" s="98"/>
      <c r="F122" s="98"/>
      <c r="G122" s="98"/>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c r="AL122" s="98"/>
      <c r="AM122" s="98"/>
      <c r="AN122" s="98"/>
      <c r="AO122" s="98"/>
      <c r="AP122" s="98"/>
      <c r="AQ122" s="98"/>
      <c r="AR122" s="98"/>
    </row>
    <row r="123" spans="4:44" ht="12.5">
      <c r="D123" s="98"/>
      <c r="E123" s="98"/>
      <c r="F123" s="98"/>
      <c r="G123" s="98"/>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c r="AL123" s="98"/>
      <c r="AM123" s="98"/>
      <c r="AN123" s="98"/>
      <c r="AO123" s="98"/>
      <c r="AP123" s="98"/>
      <c r="AQ123" s="98"/>
      <c r="AR123" s="98"/>
    </row>
    <row r="124" spans="4:44" ht="12.5">
      <c r="D124" s="98"/>
      <c r="E124" s="98"/>
      <c r="F124" s="98"/>
      <c r="G124" s="98"/>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c r="AL124" s="98"/>
      <c r="AM124" s="98"/>
      <c r="AN124" s="98"/>
      <c r="AO124" s="98"/>
      <c r="AP124" s="98"/>
      <c r="AQ124" s="98"/>
      <c r="AR124" s="98"/>
    </row>
    <row r="125" spans="4:44" ht="12.5">
      <c r="D125" s="98"/>
      <c r="E125" s="98"/>
      <c r="F125" s="98"/>
      <c r="G125" s="98"/>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c r="AL125" s="98"/>
      <c r="AM125" s="98"/>
      <c r="AN125" s="98"/>
      <c r="AO125" s="98"/>
      <c r="AP125" s="98"/>
      <c r="AQ125" s="98"/>
      <c r="AR125" s="98"/>
    </row>
    <row r="126" spans="4:44" ht="12.5">
      <c r="D126" s="98"/>
      <c r="E126" s="98"/>
      <c r="F126" s="98"/>
      <c r="G126" s="98"/>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row>
    <row r="127" spans="4:44" ht="12.5">
      <c r="D127" s="98"/>
      <c r="E127" s="98"/>
      <c r="F127" s="98"/>
      <c r="G127" s="98"/>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row>
    <row r="128" spans="4:44" ht="12.5">
      <c r="D128" s="98"/>
      <c r="E128" s="98"/>
      <c r="F128" s="98"/>
      <c r="G128" s="98"/>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c r="AL128" s="98"/>
      <c r="AM128" s="98"/>
      <c r="AN128" s="98"/>
      <c r="AO128" s="98"/>
      <c r="AP128" s="98"/>
      <c r="AQ128" s="98"/>
      <c r="AR128" s="98"/>
    </row>
    <row r="129" spans="4:44" ht="12.5">
      <c r="D129" s="98"/>
      <c r="E129" s="98"/>
      <c r="F129" s="98"/>
      <c r="G129" s="98"/>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row>
    <row r="130" spans="4:44" ht="12.5">
      <c r="D130" s="98"/>
      <c r="E130" s="98"/>
      <c r="F130" s="98"/>
      <c r="G130" s="98"/>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c r="AL130" s="98"/>
      <c r="AM130" s="98"/>
      <c r="AN130" s="98"/>
      <c r="AO130" s="98"/>
      <c r="AP130" s="98"/>
      <c r="AQ130" s="98"/>
      <c r="AR130" s="98"/>
    </row>
    <row r="131" spans="4:44" ht="12.5">
      <c r="D131" s="98"/>
      <c r="E131" s="98"/>
      <c r="F131" s="98"/>
      <c r="G131" s="98"/>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row>
    <row r="132" spans="4:44" ht="12.5">
      <c r="D132" s="98"/>
      <c r="E132" s="98"/>
      <c r="F132" s="98"/>
      <c r="G132" s="98"/>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c r="AL132" s="98"/>
      <c r="AM132" s="98"/>
      <c r="AN132" s="98"/>
      <c r="AO132" s="98"/>
      <c r="AP132" s="98"/>
      <c r="AQ132" s="98"/>
      <c r="AR132" s="98"/>
    </row>
    <row r="133" spans="4:44" ht="12.5">
      <c r="D133" s="98"/>
      <c r="E133" s="98"/>
      <c r="F133" s="98"/>
      <c r="G133" s="98"/>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row>
    <row r="134" spans="4:44">
      <c r="D134" s="98"/>
      <c r="E134" s="98"/>
      <c r="F134" s="98"/>
      <c r="G134" s="98"/>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row>
    <row r="135" spans="4:44">
      <c r="D135" s="98"/>
      <c r="E135" s="98"/>
      <c r="F135" s="98"/>
      <c r="G135" s="98"/>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c r="AL135" s="98"/>
      <c r="AM135" s="98"/>
      <c r="AN135" s="98"/>
      <c r="AO135" s="98"/>
      <c r="AP135" s="98"/>
      <c r="AQ135" s="98"/>
    </row>
    <row r="136" spans="4:44">
      <c r="D136" s="98"/>
      <c r="E136" s="98"/>
      <c r="F136" s="98"/>
      <c r="G136" s="98"/>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c r="AL136" s="98"/>
      <c r="AM136" s="98"/>
      <c r="AN136" s="98"/>
      <c r="AO136" s="98"/>
      <c r="AP136" s="98"/>
      <c r="AQ136" s="98"/>
    </row>
    <row r="137" spans="4:44">
      <c r="D137" s="98"/>
      <c r="E137" s="98"/>
      <c r="F137" s="98"/>
      <c r="G137" s="98"/>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c r="AL137" s="98"/>
      <c r="AM137" s="98"/>
      <c r="AN137" s="98"/>
      <c r="AO137" s="98"/>
      <c r="AP137" s="98"/>
      <c r="AQ137" s="98"/>
    </row>
    <row r="138" spans="4:44">
      <c r="D138" s="98"/>
      <c r="E138" s="98"/>
      <c r="F138" s="98"/>
      <c r="G138" s="98"/>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c r="AL138" s="98"/>
      <c r="AM138" s="98"/>
      <c r="AN138" s="98"/>
      <c r="AO138" s="98"/>
      <c r="AP138" s="98"/>
      <c r="AQ138" s="98"/>
    </row>
    <row r="139" spans="4:44">
      <c r="D139" s="98"/>
      <c r="E139" s="98"/>
      <c r="F139" s="98"/>
      <c r="G139" s="98"/>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c r="AL139" s="98"/>
      <c r="AM139" s="98"/>
      <c r="AN139" s="98"/>
      <c r="AO139" s="98"/>
      <c r="AP139" s="98"/>
      <c r="AQ139" s="98"/>
    </row>
    <row r="140" spans="4:44">
      <c r="D140" s="98"/>
      <c r="E140" s="98"/>
      <c r="F140" s="98"/>
      <c r="G140" s="98"/>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c r="AL140" s="98"/>
      <c r="AM140" s="98"/>
      <c r="AN140" s="98"/>
      <c r="AO140" s="98"/>
      <c r="AP140" s="98"/>
      <c r="AQ140" s="98"/>
    </row>
    <row r="141" spans="4:44">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c r="AL141" s="98"/>
      <c r="AM141" s="98"/>
      <c r="AN141" s="98"/>
      <c r="AO141" s="98"/>
      <c r="AP141" s="98"/>
      <c r="AQ141" s="98"/>
    </row>
    <row r="142" spans="4:44">
      <c r="D142" s="98"/>
      <c r="E142" s="98"/>
      <c r="F142" s="98"/>
      <c r="G142" s="98"/>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row>
    <row r="143" spans="4:44">
      <c r="D143" s="98"/>
      <c r="E143" s="98"/>
      <c r="F143" s="98"/>
      <c r="G143" s="98"/>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c r="AL143" s="98"/>
      <c r="AM143" s="98"/>
      <c r="AN143" s="98"/>
      <c r="AO143" s="98"/>
      <c r="AP143" s="98"/>
      <c r="AQ143" s="98"/>
    </row>
    <row r="144" spans="4:44">
      <c r="D144" s="98"/>
      <c r="E144" s="98"/>
      <c r="F144" s="98"/>
      <c r="G144" s="98"/>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c r="AL144" s="98"/>
      <c r="AM144" s="98"/>
      <c r="AN144" s="98"/>
      <c r="AO144" s="98"/>
      <c r="AP144" s="98"/>
      <c r="AQ144" s="98"/>
    </row>
    <row r="145" spans="4:43">
      <c r="D145" s="98"/>
      <c r="E145" s="98"/>
      <c r="F145" s="98"/>
      <c r="G145" s="98"/>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c r="AL145" s="98"/>
      <c r="AM145" s="98"/>
      <c r="AN145" s="98"/>
      <c r="AO145" s="98"/>
      <c r="AP145" s="98"/>
      <c r="AQ145" s="98"/>
    </row>
    <row r="146" spans="4:43">
      <c r="D146" s="98"/>
      <c r="E146" s="98"/>
      <c r="F146" s="98"/>
      <c r="G146" s="98"/>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c r="AL146" s="98"/>
      <c r="AM146" s="98"/>
      <c r="AN146" s="98"/>
      <c r="AO146" s="98"/>
      <c r="AP146" s="98"/>
      <c r="AQ146" s="98"/>
    </row>
    <row r="147" spans="4:43">
      <c r="D147" s="98"/>
      <c r="E147" s="98"/>
      <c r="F147" s="98"/>
      <c r="G147" s="98"/>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c r="AL147" s="98"/>
      <c r="AM147" s="98"/>
      <c r="AN147" s="98"/>
      <c r="AO147" s="98"/>
      <c r="AP147" s="98"/>
      <c r="AQ147" s="98"/>
    </row>
    <row r="148" spans="4:43">
      <c r="D148" s="98"/>
      <c r="E148" s="98"/>
      <c r="F148" s="98"/>
      <c r="G148" s="98"/>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c r="AL148" s="98"/>
      <c r="AM148" s="98"/>
      <c r="AN148" s="98"/>
      <c r="AO148" s="98"/>
      <c r="AP148" s="98"/>
      <c r="AQ148" s="98"/>
    </row>
    <row r="149" spans="4:43">
      <c r="D149" s="98"/>
      <c r="E149" s="98"/>
      <c r="F149" s="98"/>
      <c r="G149" s="98"/>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c r="AL149" s="98"/>
      <c r="AM149" s="98"/>
      <c r="AN149" s="98"/>
      <c r="AO149" s="98"/>
      <c r="AP149" s="98"/>
      <c r="AQ149" s="98"/>
    </row>
    <row r="150" spans="4:43">
      <c r="D150" s="98"/>
      <c r="E150" s="98"/>
      <c r="F150" s="98"/>
      <c r="G150" s="98"/>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c r="AL150" s="98"/>
      <c r="AM150" s="98"/>
      <c r="AN150" s="98"/>
      <c r="AO150" s="98"/>
      <c r="AP150" s="98"/>
      <c r="AQ150" s="98"/>
    </row>
    <row r="151" spans="4:43">
      <c r="D151" s="98"/>
      <c r="E151" s="98"/>
      <c r="F151" s="98"/>
      <c r="G151" s="98"/>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c r="AL151" s="98"/>
      <c r="AM151" s="98"/>
      <c r="AN151" s="98"/>
      <c r="AO151" s="98"/>
      <c r="AP151" s="98"/>
      <c r="AQ151" s="98"/>
    </row>
    <row r="152" spans="4:43">
      <c r="D152" s="98"/>
      <c r="E152" s="98"/>
      <c r="F152" s="98"/>
      <c r="G152" s="98"/>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c r="AL152" s="98"/>
      <c r="AM152" s="98"/>
      <c r="AN152" s="98"/>
      <c r="AO152" s="98"/>
      <c r="AP152" s="98"/>
      <c r="AQ152" s="98"/>
    </row>
    <row r="153" spans="4:43">
      <c r="D153" s="98"/>
      <c r="E153" s="98"/>
      <c r="F153" s="98"/>
      <c r="G153" s="98"/>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c r="AL153" s="98"/>
      <c r="AM153" s="98"/>
      <c r="AN153" s="98"/>
      <c r="AO153" s="98"/>
      <c r="AP153" s="98"/>
      <c r="AQ153" s="98"/>
    </row>
    <row r="154" spans="4:43">
      <c r="D154" s="98"/>
      <c r="E154" s="98"/>
      <c r="F154" s="98"/>
      <c r="G154" s="98"/>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c r="AL154" s="98"/>
      <c r="AM154" s="98"/>
      <c r="AN154" s="98"/>
      <c r="AO154" s="98"/>
      <c r="AP154" s="98"/>
      <c r="AQ154" s="98"/>
    </row>
    <row r="155" spans="4:43">
      <c r="D155" s="98"/>
      <c r="E155" s="98"/>
      <c r="F155" s="98"/>
      <c r="G155" s="98"/>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c r="AL155" s="98"/>
      <c r="AM155" s="98"/>
      <c r="AN155" s="98"/>
      <c r="AO155" s="98"/>
      <c r="AP155" s="98"/>
      <c r="AQ155" s="98"/>
    </row>
    <row r="156" spans="4:43">
      <c r="D156" s="98"/>
      <c r="E156" s="98"/>
      <c r="F156" s="98"/>
      <c r="G156" s="98"/>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c r="AL156" s="98"/>
      <c r="AM156" s="98"/>
      <c r="AN156" s="98"/>
      <c r="AO156" s="98"/>
      <c r="AP156" s="98"/>
      <c r="AQ156" s="98"/>
    </row>
    <row r="157" spans="4:43">
      <c r="D157" s="98"/>
      <c r="E157" s="98"/>
      <c r="F157" s="98"/>
      <c r="G157" s="98"/>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c r="AL157" s="98"/>
      <c r="AM157" s="98"/>
      <c r="AN157" s="98"/>
      <c r="AO157" s="98"/>
      <c r="AP157" s="98"/>
      <c r="AQ157" s="98"/>
    </row>
    <row r="158" spans="4:43">
      <c r="D158" s="98"/>
      <c r="E158" s="98"/>
      <c r="F158" s="98"/>
      <c r="G158" s="98"/>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c r="AL158" s="98"/>
      <c r="AM158" s="98"/>
      <c r="AN158" s="98"/>
      <c r="AO158" s="98"/>
      <c r="AP158" s="98"/>
      <c r="AQ158" s="98"/>
    </row>
    <row r="159" spans="4:43">
      <c r="D159" s="98"/>
      <c r="E159" s="98"/>
      <c r="F159" s="98"/>
      <c r="G159" s="98"/>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c r="AL159" s="98"/>
      <c r="AM159" s="98"/>
      <c r="AN159" s="98"/>
      <c r="AO159" s="98"/>
      <c r="AP159" s="98"/>
      <c r="AQ159" s="98"/>
    </row>
    <row r="160" spans="4:43">
      <c r="D160" s="98"/>
      <c r="E160" s="98"/>
      <c r="F160" s="98"/>
      <c r="G160" s="98"/>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c r="AL160" s="98"/>
      <c r="AM160" s="98"/>
      <c r="AN160" s="98"/>
      <c r="AO160" s="98"/>
      <c r="AP160" s="98"/>
      <c r="AQ160" s="98"/>
    </row>
    <row r="161" spans="4:43">
      <c r="D161" s="98"/>
      <c r="E161" s="98"/>
      <c r="F161" s="98"/>
      <c r="G161" s="98"/>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c r="AL161" s="98"/>
      <c r="AM161" s="98"/>
      <c r="AN161" s="98"/>
      <c r="AO161" s="98"/>
      <c r="AP161" s="98"/>
      <c r="AQ161" s="98"/>
    </row>
    <row r="162" spans="4:43">
      <c r="D162" s="98"/>
      <c r="E162" s="98"/>
      <c r="F162" s="98"/>
      <c r="G162" s="98"/>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c r="AL162" s="98"/>
      <c r="AM162" s="98"/>
      <c r="AN162" s="98"/>
      <c r="AO162" s="98"/>
      <c r="AP162" s="98"/>
      <c r="AQ162" s="98"/>
    </row>
    <row r="163" spans="4:43">
      <c r="D163" s="98"/>
      <c r="E163" s="98"/>
      <c r="F163" s="98"/>
      <c r="G163" s="98"/>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c r="AL163" s="98"/>
      <c r="AM163" s="98"/>
      <c r="AN163" s="98"/>
      <c r="AO163" s="98"/>
      <c r="AP163" s="98"/>
      <c r="AQ163" s="98"/>
    </row>
    <row r="164" spans="4:43">
      <c r="D164" s="98"/>
      <c r="E164" s="98"/>
      <c r="F164" s="98"/>
      <c r="G164" s="98"/>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c r="AL164" s="98"/>
      <c r="AM164" s="98"/>
      <c r="AN164" s="98"/>
      <c r="AO164" s="98"/>
      <c r="AP164" s="98"/>
      <c r="AQ164" s="98"/>
    </row>
    <row r="165" spans="4:43">
      <c r="D165" s="98"/>
      <c r="E165" s="98"/>
      <c r="F165" s="98"/>
      <c r="G165" s="98"/>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c r="AL165" s="98"/>
      <c r="AM165" s="98"/>
      <c r="AN165" s="98"/>
      <c r="AO165" s="98"/>
      <c r="AP165" s="98"/>
      <c r="AQ165" s="98"/>
    </row>
    <row r="166" spans="4:43">
      <c r="D166" s="98"/>
      <c r="E166" s="98"/>
      <c r="F166" s="98"/>
      <c r="G166" s="98"/>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c r="AL166" s="98"/>
      <c r="AM166" s="98"/>
      <c r="AN166" s="98"/>
      <c r="AO166" s="98"/>
      <c r="AP166" s="98"/>
      <c r="AQ166" s="98"/>
    </row>
    <row r="167" spans="4:43">
      <c r="D167" s="98"/>
      <c r="E167" s="98"/>
      <c r="F167" s="98"/>
      <c r="G167" s="98"/>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c r="AL167" s="98"/>
      <c r="AM167" s="98"/>
      <c r="AN167" s="98"/>
      <c r="AO167" s="98"/>
      <c r="AP167" s="98"/>
      <c r="AQ167" s="98"/>
    </row>
    <row r="168" spans="4:43">
      <c r="D168" s="98"/>
      <c r="E168" s="98"/>
      <c r="F168" s="98"/>
      <c r="G168" s="98"/>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c r="AL168" s="98"/>
      <c r="AM168" s="98"/>
      <c r="AN168" s="98"/>
      <c r="AO168" s="98"/>
      <c r="AP168" s="98"/>
      <c r="AQ168" s="98"/>
    </row>
    <row r="169" spans="4:43">
      <c r="D169" s="98"/>
      <c r="E169" s="98"/>
      <c r="F169" s="98"/>
      <c r="G169" s="98"/>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c r="AL169" s="98"/>
      <c r="AM169" s="98"/>
      <c r="AN169" s="98"/>
      <c r="AO169" s="98"/>
      <c r="AP169" s="98"/>
      <c r="AQ169" s="98"/>
    </row>
    <row r="170" spans="4:43">
      <c r="D170" s="98"/>
      <c r="E170" s="98"/>
      <c r="F170" s="98"/>
      <c r="G170" s="98"/>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c r="AL170" s="98"/>
      <c r="AM170" s="98"/>
      <c r="AN170" s="98"/>
      <c r="AO170" s="98"/>
      <c r="AP170" s="98"/>
      <c r="AQ170" s="98"/>
    </row>
    <row r="171" spans="4:43">
      <c r="D171" s="98"/>
      <c r="E171" s="98"/>
      <c r="F171" s="98"/>
      <c r="G171" s="98"/>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c r="AL171" s="98"/>
      <c r="AM171" s="98"/>
      <c r="AN171" s="98"/>
      <c r="AO171" s="98"/>
      <c r="AP171" s="98"/>
      <c r="AQ171" s="98"/>
    </row>
    <row r="172" spans="4:43">
      <c r="D172" s="98"/>
      <c r="E172" s="98"/>
      <c r="F172" s="98"/>
      <c r="G172" s="98"/>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c r="AL172" s="98"/>
      <c r="AM172" s="98"/>
      <c r="AN172" s="98"/>
      <c r="AO172" s="98"/>
      <c r="AP172" s="98"/>
      <c r="AQ172" s="98"/>
    </row>
    <row r="173" spans="4:43">
      <c r="D173" s="98"/>
      <c r="E173" s="98"/>
      <c r="F173" s="98"/>
      <c r="G173" s="98"/>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c r="AL173" s="98"/>
      <c r="AM173" s="98"/>
      <c r="AN173" s="98"/>
      <c r="AO173" s="98"/>
      <c r="AP173" s="98"/>
      <c r="AQ173" s="98"/>
    </row>
    <row r="174" spans="4:43">
      <c r="D174" s="98"/>
      <c r="E174" s="98"/>
      <c r="F174" s="98"/>
      <c r="G174" s="98"/>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c r="AL174" s="98"/>
      <c r="AM174" s="98"/>
      <c r="AN174" s="98"/>
      <c r="AO174" s="98"/>
      <c r="AP174" s="98"/>
      <c r="AQ174" s="98"/>
    </row>
    <row r="175" spans="4:43">
      <c r="D175" s="98"/>
      <c r="E175" s="98"/>
      <c r="F175" s="98"/>
      <c r="G175" s="98"/>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c r="AL175" s="98"/>
      <c r="AM175" s="98"/>
      <c r="AN175" s="98"/>
      <c r="AO175" s="98"/>
      <c r="AP175" s="98"/>
      <c r="AQ175" s="98"/>
    </row>
    <row r="176" spans="4:43">
      <c r="D176" s="98"/>
      <c r="E176" s="98"/>
      <c r="F176" s="98"/>
      <c r="G176" s="98"/>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c r="AL176" s="98"/>
      <c r="AM176" s="98"/>
      <c r="AN176" s="98"/>
      <c r="AO176" s="98"/>
      <c r="AP176" s="98"/>
      <c r="AQ176" s="98"/>
    </row>
    <row r="177" spans="4:43">
      <c r="D177" s="98"/>
      <c r="E177" s="98"/>
      <c r="F177" s="98"/>
      <c r="G177" s="98"/>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c r="AL177" s="98"/>
      <c r="AM177" s="98"/>
      <c r="AN177" s="98"/>
      <c r="AO177" s="98"/>
      <c r="AP177" s="98"/>
      <c r="AQ177" s="98"/>
    </row>
    <row r="178" spans="4:43">
      <c r="D178" s="98"/>
      <c r="E178" s="98"/>
      <c r="F178" s="98"/>
      <c r="G178" s="98"/>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c r="AL178" s="98"/>
      <c r="AM178" s="98"/>
      <c r="AN178" s="98"/>
      <c r="AO178" s="98"/>
      <c r="AP178" s="98"/>
      <c r="AQ178" s="98"/>
    </row>
    <row r="179" spans="4:43">
      <c r="D179" s="98"/>
      <c r="E179" s="98"/>
      <c r="F179" s="98"/>
      <c r="G179" s="98"/>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c r="AL179" s="98"/>
      <c r="AM179" s="98"/>
      <c r="AN179" s="98"/>
      <c r="AO179" s="98"/>
      <c r="AP179" s="98"/>
      <c r="AQ179" s="98"/>
    </row>
    <row r="180" spans="4:43">
      <c r="D180" s="98"/>
      <c r="E180" s="98"/>
      <c r="F180" s="98"/>
      <c r="G180" s="98"/>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c r="AL180" s="98"/>
      <c r="AM180" s="98"/>
      <c r="AN180" s="98"/>
      <c r="AO180" s="98"/>
      <c r="AP180" s="98"/>
      <c r="AQ180" s="98"/>
    </row>
    <row r="181" spans="4:43">
      <c r="D181" s="98"/>
      <c r="E181" s="98"/>
      <c r="F181" s="98"/>
      <c r="G181" s="98"/>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c r="AL181" s="98"/>
      <c r="AM181" s="98"/>
      <c r="AN181" s="98"/>
      <c r="AO181" s="98"/>
      <c r="AP181" s="98"/>
      <c r="AQ181" s="98"/>
    </row>
    <row r="182" spans="4:43">
      <c r="D182" s="98"/>
      <c r="E182" s="98"/>
      <c r="F182" s="98"/>
      <c r="G182" s="98"/>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c r="AL182" s="98"/>
      <c r="AM182" s="98"/>
      <c r="AN182" s="98"/>
      <c r="AO182" s="98"/>
      <c r="AP182" s="98"/>
      <c r="AQ182" s="98"/>
    </row>
    <row r="183" spans="4:43">
      <c r="D183" s="98"/>
      <c r="E183" s="98"/>
      <c r="F183" s="98"/>
      <c r="G183" s="98"/>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c r="AL183" s="98"/>
      <c r="AM183" s="98"/>
      <c r="AN183" s="98"/>
      <c r="AO183" s="98"/>
      <c r="AP183" s="98"/>
      <c r="AQ183" s="98"/>
    </row>
    <row r="184" spans="4:43">
      <c r="D184" s="98"/>
      <c r="E184" s="98"/>
      <c r="F184" s="98"/>
      <c r="G184" s="98"/>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c r="AL184" s="98"/>
      <c r="AM184" s="98"/>
      <c r="AN184" s="98"/>
      <c r="AO184" s="98"/>
      <c r="AP184" s="98"/>
      <c r="AQ184" s="98"/>
    </row>
    <row r="185" spans="4:43">
      <c r="D185" s="98"/>
      <c r="E185" s="98"/>
      <c r="F185" s="98"/>
      <c r="G185" s="98"/>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c r="AL185" s="98"/>
      <c r="AM185" s="98"/>
      <c r="AN185" s="98"/>
      <c r="AO185" s="98"/>
      <c r="AP185" s="98"/>
      <c r="AQ185" s="98"/>
    </row>
    <row r="186" spans="4:43">
      <c r="D186" s="98"/>
      <c r="E186" s="98"/>
      <c r="F186" s="98"/>
      <c r="G186" s="98"/>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c r="AL186" s="98"/>
      <c r="AM186" s="98"/>
      <c r="AN186" s="98"/>
      <c r="AO186" s="98"/>
      <c r="AP186" s="98"/>
      <c r="AQ186" s="98"/>
    </row>
    <row r="187" spans="4:43">
      <c r="D187" s="98"/>
      <c r="E187" s="98"/>
      <c r="F187" s="98"/>
      <c r="G187" s="98"/>
      <c r="H187" s="98"/>
      <c r="I187" s="98"/>
      <c r="J187" s="98"/>
      <c r="K187" s="98"/>
      <c r="L187" s="98"/>
      <c r="M187" s="98"/>
      <c r="N187" s="98"/>
      <c r="O187" s="98"/>
      <c r="P187" s="98"/>
      <c r="Q187" s="98"/>
      <c r="R187" s="98"/>
      <c r="S187" s="98"/>
      <c r="T187" s="98"/>
      <c r="U187" s="98"/>
      <c r="V187" s="98"/>
      <c r="W187" s="98"/>
      <c r="X187" s="98"/>
      <c r="Y187" s="98"/>
      <c r="Z187" s="98"/>
      <c r="AA187" s="98"/>
      <c r="AB187" s="98"/>
      <c r="AC187" s="98"/>
    </row>
    <row r="188" spans="4:43">
      <c r="D188" s="98"/>
      <c r="E188" s="98"/>
      <c r="F188" s="98"/>
      <c r="G188" s="98"/>
      <c r="H188" s="98"/>
      <c r="I188" s="98"/>
      <c r="J188" s="98"/>
      <c r="K188" s="98"/>
      <c r="L188" s="98"/>
      <c r="M188" s="98"/>
      <c r="N188" s="98"/>
      <c r="O188" s="98"/>
      <c r="P188" s="98"/>
      <c r="Q188" s="98"/>
      <c r="R188" s="98"/>
      <c r="S188" s="98"/>
      <c r="T188" s="98"/>
      <c r="U188" s="98"/>
      <c r="V188" s="98"/>
      <c r="W188" s="98"/>
      <c r="X188" s="98"/>
      <c r="Y188" s="98"/>
      <c r="Z188" s="98"/>
      <c r="AA188" s="98"/>
      <c r="AB188" s="98"/>
      <c r="AC188" s="98"/>
    </row>
    <row r="189" spans="4:43">
      <c r="D189" s="98"/>
      <c r="E189" s="98"/>
      <c r="F189" s="98"/>
      <c r="G189" s="98"/>
      <c r="H189" s="98"/>
      <c r="I189" s="98"/>
      <c r="J189" s="98"/>
      <c r="K189" s="98"/>
      <c r="L189" s="98"/>
      <c r="M189" s="98"/>
      <c r="N189" s="98"/>
      <c r="O189" s="98"/>
      <c r="P189" s="98"/>
      <c r="Q189" s="98"/>
      <c r="R189" s="98"/>
      <c r="S189" s="98"/>
      <c r="T189" s="98"/>
      <c r="U189" s="98"/>
      <c r="V189" s="98"/>
      <c r="W189" s="98"/>
      <c r="X189" s="98"/>
      <c r="Y189" s="98"/>
      <c r="Z189" s="98"/>
      <c r="AA189" s="98"/>
      <c r="AB189" s="98"/>
      <c r="AC189" s="98"/>
    </row>
    <row r="190" spans="4:43">
      <c r="D190" s="98"/>
      <c r="E190" s="98"/>
      <c r="F190" s="98"/>
      <c r="G190" s="98"/>
      <c r="H190" s="98"/>
      <c r="I190" s="98"/>
      <c r="J190" s="98"/>
      <c r="K190" s="98"/>
      <c r="L190" s="98"/>
      <c r="M190" s="98"/>
      <c r="N190" s="98"/>
      <c r="O190" s="98"/>
      <c r="P190" s="98"/>
      <c r="Q190" s="98"/>
      <c r="R190" s="98"/>
      <c r="S190" s="98"/>
      <c r="T190" s="98"/>
      <c r="U190" s="98"/>
      <c r="V190" s="98"/>
      <c r="W190" s="98"/>
      <c r="X190" s="98"/>
      <c r="Y190" s="98"/>
      <c r="Z190" s="98"/>
      <c r="AA190" s="98"/>
      <c r="AB190" s="98"/>
      <c r="AC190" s="98"/>
    </row>
  </sheetData>
  <phoneticPr fontId="259"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F32" sqref="F32"/>
      <selection pane="bottomLeft"/>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3" t="s">
        <v>3475</v>
      </c>
    </row>
    <row r="2" spans="1:11 16340:16340" s="2" customFormat="1" ht="15.5">
      <c r="A2" s="837" t="s">
        <v>3470</v>
      </c>
      <c r="B2" s="26"/>
      <c r="C2" s="26"/>
      <c r="D2" s="26"/>
      <c r="E2" s="219"/>
      <c r="F2" s="219"/>
      <c r="G2" s="219"/>
      <c r="H2" s="219"/>
      <c r="I2" s="219"/>
      <c r="J2" s="219"/>
    </row>
    <row r="3" spans="1:11 16340:16340" s="2" customFormat="1" ht="15.5">
      <c r="A3" s="421" t="s">
        <v>2920</v>
      </c>
      <c r="B3" s="26"/>
      <c r="C3" s="26"/>
      <c r="D3" s="26"/>
      <c r="E3" s="219"/>
      <c r="F3" s="219"/>
      <c r="G3" s="219"/>
      <c r="H3" s="219"/>
      <c r="I3" s="219"/>
      <c r="J3" s="219"/>
    </row>
    <row r="4" spans="1:11 16340:16340" s="2" customFormat="1" ht="15.5">
      <c r="A4" s="218" t="s">
        <v>2736</v>
      </c>
      <c r="B4" s="26"/>
      <c r="C4" s="26"/>
      <c r="D4" s="26"/>
      <c r="E4" s="219"/>
      <c r="F4" s="219"/>
      <c r="G4" s="219"/>
      <c r="H4" s="219"/>
      <c r="I4" s="219"/>
      <c r="J4" s="219"/>
    </row>
    <row r="5" spans="1:11 16340:16340" s="2" customFormat="1" ht="15.5">
      <c r="A5" s="546" t="s">
        <v>3135</v>
      </c>
      <c r="B5" s="26"/>
      <c r="C5" s="26"/>
      <c r="D5" s="26"/>
      <c r="E5" s="219"/>
      <c r="F5" s="219"/>
      <c r="G5" s="219"/>
      <c r="H5" s="219"/>
      <c r="I5" s="219"/>
      <c r="J5" s="219"/>
    </row>
    <row r="6" spans="1:11 16340:16340" s="2" customFormat="1" ht="15.5">
      <c r="A6" s="546" t="s">
        <v>3249</v>
      </c>
      <c r="B6" s="757"/>
      <c r="C6" s="757"/>
      <c r="D6" s="757"/>
      <c r="E6" s="219"/>
      <c r="F6" s="219"/>
      <c r="G6" s="219"/>
      <c r="H6" s="757"/>
      <c r="I6" s="757"/>
      <c r="J6" s="757"/>
      <c r="K6" s="35"/>
    </row>
    <row r="7" spans="1:11 16340:16340" s="2" customFormat="1" ht="15.5">
      <c r="A7" s="218" t="s">
        <v>2737</v>
      </c>
      <c r="B7" s="26"/>
      <c r="C7" s="26"/>
      <c r="D7" s="26"/>
      <c r="E7" s="219"/>
      <c r="F7" s="219"/>
      <c r="G7" s="219"/>
      <c r="H7" s="219"/>
      <c r="I7" s="219"/>
      <c r="J7" s="219"/>
    </row>
    <row r="8" spans="1:11 16340:16340" ht="60" customHeight="1">
      <c r="A8" s="547" t="s">
        <v>173</v>
      </c>
      <c r="B8" s="547" t="s">
        <v>2931</v>
      </c>
      <c r="C8" s="547" t="s">
        <v>2933</v>
      </c>
      <c r="D8" s="547" t="s">
        <v>2934</v>
      </c>
      <c r="E8" s="431" t="s">
        <v>112</v>
      </c>
      <c r="F8" s="431" t="s">
        <v>172</v>
      </c>
      <c r="G8" s="431" t="s">
        <v>113</v>
      </c>
      <c r="H8" s="431" t="s">
        <v>2932</v>
      </c>
      <c r="I8" s="605" t="s">
        <v>2255</v>
      </c>
      <c r="J8" s="604" t="s">
        <v>2921</v>
      </c>
      <c r="K8" s="606" t="s">
        <v>176</v>
      </c>
    </row>
    <row r="9" spans="1:11 16340:16340" ht="25.15" customHeight="1">
      <c r="A9" s="439" t="s">
        <v>177</v>
      </c>
      <c r="B9" s="471" t="s">
        <v>201</v>
      </c>
      <c r="C9" s="472"/>
      <c r="D9" s="472"/>
      <c r="E9" s="459">
        <v>1034775</v>
      </c>
      <c r="F9" s="459">
        <v>482755</v>
      </c>
      <c r="G9" s="459">
        <v>1992634</v>
      </c>
      <c r="H9" s="459">
        <v>3510164</v>
      </c>
      <c r="I9" s="473">
        <v>100</v>
      </c>
      <c r="J9" s="443">
        <v>26859845</v>
      </c>
      <c r="K9" s="442">
        <v>130.69999999999999</v>
      </c>
      <c r="XDL9" s="12"/>
    </row>
    <row r="10" spans="1:11 16340:16340" ht="25.15" customHeight="1">
      <c r="A10" s="439" t="s">
        <v>178</v>
      </c>
      <c r="B10" s="471" t="s">
        <v>202</v>
      </c>
      <c r="C10" s="472"/>
      <c r="D10" s="472"/>
      <c r="E10" s="459">
        <v>837952</v>
      </c>
      <c r="F10" s="459">
        <v>402049</v>
      </c>
      <c r="G10" s="459">
        <v>1674250</v>
      </c>
      <c r="H10" s="459">
        <v>2914251</v>
      </c>
      <c r="I10" s="473">
        <v>84</v>
      </c>
      <c r="J10" s="443">
        <v>23047198</v>
      </c>
      <c r="K10" s="442">
        <v>126.4</v>
      </c>
    </row>
    <row r="11" spans="1:11 16340:16340" ht="25.15" customHeight="1">
      <c r="A11" s="474" t="s">
        <v>180</v>
      </c>
      <c r="B11" s="471" t="s">
        <v>203</v>
      </c>
      <c r="C11" s="472"/>
      <c r="D11" s="472"/>
      <c r="E11" s="459">
        <v>48092</v>
      </c>
      <c r="F11" s="459">
        <v>31684</v>
      </c>
      <c r="G11" s="459">
        <v>136696</v>
      </c>
      <c r="H11" s="459">
        <v>216472</v>
      </c>
      <c r="I11" s="473">
        <v>6.2</v>
      </c>
      <c r="J11" s="443">
        <v>1157432</v>
      </c>
      <c r="K11" s="442">
        <v>187</v>
      </c>
    </row>
    <row r="12" spans="1:11 16340:16340" ht="25.15" customHeight="1">
      <c r="A12" s="474" t="s">
        <v>204</v>
      </c>
      <c r="B12" s="471"/>
      <c r="C12" s="471" t="s">
        <v>2299</v>
      </c>
      <c r="D12" s="472"/>
      <c r="E12" s="461">
        <v>9536</v>
      </c>
      <c r="F12" s="461">
        <v>7644</v>
      </c>
      <c r="G12" s="461">
        <v>28349</v>
      </c>
      <c r="H12" s="461">
        <v>45529</v>
      </c>
      <c r="I12" s="475">
        <v>1.3</v>
      </c>
      <c r="J12" s="450">
        <v>230664</v>
      </c>
      <c r="K12" s="449">
        <v>197.4</v>
      </c>
    </row>
    <row r="13" spans="1:11 16340:16340" ht="15.5">
      <c r="A13" s="474" t="s">
        <v>205</v>
      </c>
      <c r="B13" s="471"/>
      <c r="C13" s="471" t="s">
        <v>1163</v>
      </c>
      <c r="D13" s="471"/>
      <c r="E13" s="461">
        <v>1637</v>
      </c>
      <c r="F13" s="461">
        <v>1460</v>
      </c>
      <c r="G13" s="461">
        <v>4765</v>
      </c>
      <c r="H13" s="461">
        <v>7862</v>
      </c>
      <c r="I13" s="475">
        <v>0.2</v>
      </c>
      <c r="J13" s="450">
        <v>47643</v>
      </c>
      <c r="K13" s="449">
        <v>165</v>
      </c>
    </row>
    <row r="14" spans="1:11 16340:16340" ht="15.5">
      <c r="A14" s="474" t="s">
        <v>206</v>
      </c>
      <c r="B14" s="471"/>
      <c r="C14" s="471" t="s">
        <v>1289</v>
      </c>
      <c r="D14" s="471"/>
      <c r="E14" s="461">
        <v>1460</v>
      </c>
      <c r="F14" s="461">
        <v>1697</v>
      </c>
      <c r="G14" s="461">
        <v>12212</v>
      </c>
      <c r="H14" s="461">
        <v>15369</v>
      </c>
      <c r="I14" s="475">
        <v>0.4</v>
      </c>
      <c r="J14" s="450">
        <v>41436</v>
      </c>
      <c r="K14" s="449">
        <v>370.9</v>
      </c>
    </row>
    <row r="15" spans="1:11 16340:16340" ht="15.5">
      <c r="A15" s="474" t="s">
        <v>207</v>
      </c>
      <c r="B15" s="471"/>
      <c r="C15" s="471" t="s">
        <v>1448</v>
      </c>
      <c r="D15" s="471"/>
      <c r="E15" s="461">
        <v>2729</v>
      </c>
      <c r="F15" s="461">
        <v>2742</v>
      </c>
      <c r="G15" s="461">
        <v>11256</v>
      </c>
      <c r="H15" s="461">
        <v>16727</v>
      </c>
      <c r="I15" s="475">
        <v>0.5</v>
      </c>
      <c r="J15" s="450">
        <v>57217</v>
      </c>
      <c r="K15" s="449">
        <v>292.3</v>
      </c>
    </row>
    <row r="16" spans="1:11 16340:16340" ht="15.5">
      <c r="A16" s="474" t="s">
        <v>925</v>
      </c>
      <c r="B16" s="471"/>
      <c r="C16" s="471" t="s">
        <v>2577</v>
      </c>
      <c r="D16" s="471"/>
      <c r="E16" s="461">
        <v>6774</v>
      </c>
      <c r="F16" s="461">
        <v>3867</v>
      </c>
      <c r="G16" s="461">
        <v>10913</v>
      </c>
      <c r="H16" s="461">
        <v>21554</v>
      </c>
      <c r="I16" s="475">
        <v>0.6</v>
      </c>
      <c r="J16" s="450">
        <v>142267</v>
      </c>
      <c r="K16" s="449">
        <v>151.5</v>
      </c>
    </row>
    <row r="17" spans="1:11" ht="15.5">
      <c r="A17" s="474" t="s">
        <v>208</v>
      </c>
      <c r="B17" s="471"/>
      <c r="C17" s="471" t="s">
        <v>2268</v>
      </c>
      <c r="D17" s="471"/>
      <c r="E17" s="461">
        <v>2454</v>
      </c>
      <c r="F17" s="461">
        <v>1973</v>
      </c>
      <c r="G17" s="461">
        <v>10963</v>
      </c>
      <c r="H17" s="461">
        <v>15390</v>
      </c>
      <c r="I17" s="475">
        <v>0.4</v>
      </c>
      <c r="J17" s="450">
        <v>61307</v>
      </c>
      <c r="K17" s="449">
        <v>251</v>
      </c>
    </row>
    <row r="18" spans="1:11" ht="15.5">
      <c r="A18" s="474" t="s">
        <v>209</v>
      </c>
      <c r="B18" s="471"/>
      <c r="C18" s="471" t="s">
        <v>2269</v>
      </c>
      <c r="D18" s="471"/>
      <c r="E18" s="461">
        <v>5722</v>
      </c>
      <c r="F18" s="461">
        <v>1591</v>
      </c>
      <c r="G18" s="461">
        <v>9857</v>
      </c>
      <c r="H18" s="461">
        <v>17170</v>
      </c>
      <c r="I18" s="475">
        <v>0.5</v>
      </c>
      <c r="J18" s="450">
        <v>81506</v>
      </c>
      <c r="K18" s="449">
        <v>210.7</v>
      </c>
    </row>
    <row r="19" spans="1:11" ht="25.15" customHeight="1">
      <c r="A19" s="474" t="s">
        <v>2313</v>
      </c>
      <c r="B19" s="471"/>
      <c r="C19" s="471" t="s">
        <v>210</v>
      </c>
      <c r="D19" s="472"/>
      <c r="E19" s="461">
        <v>17780</v>
      </c>
      <c r="F19" s="461">
        <v>10710</v>
      </c>
      <c r="G19" s="461">
        <v>48381</v>
      </c>
      <c r="H19" s="461">
        <v>76871</v>
      </c>
      <c r="I19" s="475">
        <v>2.2000000000000002</v>
      </c>
      <c r="J19" s="450">
        <v>495393</v>
      </c>
      <c r="K19" s="449">
        <v>155.19999999999999</v>
      </c>
    </row>
    <row r="20" spans="1:11" ht="15.5">
      <c r="A20" s="447" t="s">
        <v>928</v>
      </c>
      <c r="B20" s="472"/>
      <c r="C20" s="472"/>
      <c r="D20" s="472" t="s">
        <v>211</v>
      </c>
      <c r="E20" s="461">
        <v>4067</v>
      </c>
      <c r="F20" s="461">
        <v>3394</v>
      </c>
      <c r="G20" s="461">
        <v>7345</v>
      </c>
      <c r="H20" s="461">
        <v>14806</v>
      </c>
      <c r="I20" s="475">
        <v>0.4</v>
      </c>
      <c r="J20" s="450">
        <v>89899</v>
      </c>
      <c r="K20" s="449">
        <v>164.7</v>
      </c>
    </row>
    <row r="21" spans="1:11" ht="15.5">
      <c r="A21" s="447" t="s">
        <v>212</v>
      </c>
      <c r="B21" s="472"/>
      <c r="C21" s="472"/>
      <c r="D21" s="472" t="s">
        <v>213</v>
      </c>
      <c r="E21" s="461">
        <v>4508</v>
      </c>
      <c r="F21" s="461">
        <v>1928</v>
      </c>
      <c r="G21" s="461">
        <v>13249</v>
      </c>
      <c r="H21" s="461">
        <v>19685</v>
      </c>
      <c r="I21" s="475">
        <v>0.6</v>
      </c>
      <c r="J21" s="450">
        <v>121890</v>
      </c>
      <c r="K21" s="449">
        <v>161.5</v>
      </c>
    </row>
    <row r="22" spans="1:11" ht="15.5">
      <c r="A22" s="447" t="s">
        <v>214</v>
      </c>
      <c r="B22" s="472"/>
      <c r="C22" s="472"/>
      <c r="D22" s="472" t="s">
        <v>215</v>
      </c>
      <c r="E22" s="461">
        <v>2687</v>
      </c>
      <c r="F22" s="461">
        <v>1315</v>
      </c>
      <c r="G22" s="461">
        <v>6850</v>
      </c>
      <c r="H22" s="461">
        <v>10852</v>
      </c>
      <c r="I22" s="475">
        <v>0.3</v>
      </c>
      <c r="J22" s="450">
        <v>93643</v>
      </c>
      <c r="K22" s="449">
        <v>115.9</v>
      </c>
    </row>
    <row r="23" spans="1:11" ht="15.5">
      <c r="A23" s="447" t="s">
        <v>216</v>
      </c>
      <c r="B23" s="472"/>
      <c r="C23" s="472"/>
      <c r="D23" s="472" t="s">
        <v>217</v>
      </c>
      <c r="E23" s="461">
        <v>1653</v>
      </c>
      <c r="F23" s="461">
        <v>1035</v>
      </c>
      <c r="G23" s="461">
        <v>5560</v>
      </c>
      <c r="H23" s="461">
        <v>8248</v>
      </c>
      <c r="I23" s="475">
        <v>0.2</v>
      </c>
      <c r="J23" s="450">
        <v>68632</v>
      </c>
      <c r="K23" s="449">
        <v>120.2</v>
      </c>
    </row>
    <row r="24" spans="1:11" ht="15.5">
      <c r="A24" s="447" t="s">
        <v>218</v>
      </c>
      <c r="B24" s="472"/>
      <c r="C24" s="472"/>
      <c r="D24" s="472" t="s">
        <v>219</v>
      </c>
      <c r="E24" s="461">
        <v>4865</v>
      </c>
      <c r="F24" s="461">
        <v>3038</v>
      </c>
      <c r="G24" s="461">
        <v>15377</v>
      </c>
      <c r="H24" s="461">
        <v>23280</v>
      </c>
      <c r="I24" s="475">
        <v>0.7</v>
      </c>
      <c r="J24" s="450">
        <v>121329</v>
      </c>
      <c r="K24" s="449">
        <v>191.9</v>
      </c>
    </row>
    <row r="25" spans="1:11" s="10" customFormat="1" ht="25.15" customHeight="1">
      <c r="A25" s="474" t="s">
        <v>182</v>
      </c>
      <c r="B25" s="471" t="s">
        <v>220</v>
      </c>
      <c r="C25" s="471"/>
      <c r="D25" s="471"/>
      <c r="E25" s="459">
        <v>150553</v>
      </c>
      <c r="F25" s="459">
        <v>100396</v>
      </c>
      <c r="G25" s="459">
        <v>392423</v>
      </c>
      <c r="H25" s="459">
        <v>643372</v>
      </c>
      <c r="I25" s="473">
        <v>18.3</v>
      </c>
      <c r="J25" s="443">
        <v>3102853</v>
      </c>
      <c r="K25" s="442">
        <v>207.3</v>
      </c>
    </row>
    <row r="26" spans="1:11" ht="25.15" customHeight="1">
      <c r="A26" s="447" t="s">
        <v>221</v>
      </c>
      <c r="B26" s="472"/>
      <c r="C26" s="472" t="s">
        <v>2271</v>
      </c>
      <c r="D26" s="472"/>
      <c r="E26" s="461">
        <v>2618</v>
      </c>
      <c r="F26" s="461">
        <v>3333</v>
      </c>
      <c r="G26" s="461">
        <v>20893</v>
      </c>
      <c r="H26" s="461">
        <v>26844</v>
      </c>
      <c r="I26" s="475">
        <v>0.8</v>
      </c>
      <c r="J26" s="450">
        <v>57160</v>
      </c>
      <c r="K26" s="449">
        <v>469.6</v>
      </c>
    </row>
    <row r="27" spans="1:11" ht="15.5">
      <c r="A27" s="447" t="s">
        <v>222</v>
      </c>
      <c r="B27" s="472"/>
      <c r="C27" s="472" t="s">
        <v>2272</v>
      </c>
      <c r="D27" s="472"/>
      <c r="E27" s="461">
        <v>5030</v>
      </c>
      <c r="F27" s="461">
        <v>4368</v>
      </c>
      <c r="G27" s="461">
        <v>17450</v>
      </c>
      <c r="H27" s="461">
        <v>26848</v>
      </c>
      <c r="I27" s="475">
        <v>0.8</v>
      </c>
      <c r="J27" s="450">
        <v>63228</v>
      </c>
      <c r="K27" s="449">
        <v>424.6</v>
      </c>
    </row>
    <row r="28" spans="1:11" ht="15.5">
      <c r="A28" s="447" t="s">
        <v>223</v>
      </c>
      <c r="B28" s="472"/>
      <c r="C28" s="472" t="s">
        <v>2300</v>
      </c>
      <c r="D28" s="472"/>
      <c r="E28" s="461">
        <v>6677</v>
      </c>
      <c r="F28" s="461">
        <v>1222</v>
      </c>
      <c r="G28" s="461">
        <v>7412</v>
      </c>
      <c r="H28" s="461">
        <v>15311</v>
      </c>
      <c r="I28" s="475">
        <v>0.4</v>
      </c>
      <c r="J28" s="450">
        <v>165357</v>
      </c>
      <c r="K28" s="449">
        <v>92.6</v>
      </c>
    </row>
    <row r="29" spans="1:11" ht="15.5">
      <c r="A29" s="447" t="s">
        <v>224</v>
      </c>
      <c r="B29" s="472"/>
      <c r="C29" s="472" t="s">
        <v>2301</v>
      </c>
      <c r="D29" s="472"/>
      <c r="E29" s="461">
        <v>5318</v>
      </c>
      <c r="F29" s="461">
        <v>1624</v>
      </c>
      <c r="G29" s="461">
        <v>7974</v>
      </c>
      <c r="H29" s="461">
        <v>14916</v>
      </c>
      <c r="I29" s="475">
        <v>0.4</v>
      </c>
      <c r="J29" s="450">
        <v>146035</v>
      </c>
      <c r="K29" s="449">
        <v>102.1</v>
      </c>
    </row>
    <row r="30" spans="1:11" ht="15.5">
      <c r="A30" s="447" t="s">
        <v>225</v>
      </c>
      <c r="B30" s="472"/>
      <c r="C30" s="472" t="s">
        <v>1275</v>
      </c>
      <c r="D30" s="472"/>
      <c r="E30" s="461">
        <v>3272</v>
      </c>
      <c r="F30" s="461">
        <v>2163</v>
      </c>
      <c r="G30" s="461">
        <v>4332</v>
      </c>
      <c r="H30" s="461">
        <v>9767</v>
      </c>
      <c r="I30" s="475">
        <v>0.3</v>
      </c>
      <c r="J30" s="450">
        <v>54801</v>
      </c>
      <c r="K30" s="449">
        <v>178.2</v>
      </c>
    </row>
    <row r="31" spans="1:11" ht="15.5">
      <c r="A31" s="447" t="s">
        <v>226</v>
      </c>
      <c r="B31" s="472"/>
      <c r="C31" s="472" t="s">
        <v>2270</v>
      </c>
      <c r="D31" s="472"/>
      <c r="E31" s="461">
        <v>4315</v>
      </c>
      <c r="F31" s="461">
        <v>1150</v>
      </c>
      <c r="G31" s="461">
        <v>4792</v>
      </c>
      <c r="H31" s="461">
        <v>10257</v>
      </c>
      <c r="I31" s="475">
        <v>0.3</v>
      </c>
      <c r="J31" s="450">
        <v>89769</v>
      </c>
      <c r="K31" s="449">
        <v>114.3</v>
      </c>
    </row>
    <row r="32" spans="1:11" ht="25.15" customHeight="1">
      <c r="A32" s="474" t="s">
        <v>227</v>
      </c>
      <c r="B32" s="471"/>
      <c r="C32" s="471" t="s">
        <v>228</v>
      </c>
      <c r="D32" s="472"/>
      <c r="E32" s="461">
        <v>6811</v>
      </c>
      <c r="F32" s="461">
        <v>5265</v>
      </c>
      <c r="G32" s="461">
        <v>13383</v>
      </c>
      <c r="H32" s="461">
        <v>25459</v>
      </c>
      <c r="I32" s="475">
        <v>0.7</v>
      </c>
      <c r="J32" s="450">
        <v>224460</v>
      </c>
      <c r="K32" s="449">
        <v>113.4</v>
      </c>
    </row>
    <row r="33" spans="1:11" ht="15.5">
      <c r="A33" s="447" t="s">
        <v>229</v>
      </c>
      <c r="B33" s="472"/>
      <c r="C33" s="472"/>
      <c r="D33" s="472" t="s">
        <v>230</v>
      </c>
      <c r="E33" s="461">
        <v>1837</v>
      </c>
      <c r="F33" s="461">
        <v>1251</v>
      </c>
      <c r="G33" s="461">
        <v>2157</v>
      </c>
      <c r="H33" s="461">
        <v>5245</v>
      </c>
      <c r="I33" s="475">
        <v>0.1</v>
      </c>
      <c r="J33" s="450">
        <v>43247</v>
      </c>
      <c r="K33" s="449">
        <v>121.3</v>
      </c>
    </row>
    <row r="34" spans="1:11" ht="15.5">
      <c r="A34" s="447" t="s">
        <v>231</v>
      </c>
      <c r="B34" s="472"/>
      <c r="C34" s="472"/>
      <c r="D34" s="472" t="s">
        <v>232</v>
      </c>
      <c r="E34" s="461">
        <v>879</v>
      </c>
      <c r="F34" s="461">
        <v>1162</v>
      </c>
      <c r="G34" s="461">
        <v>2718</v>
      </c>
      <c r="H34" s="461">
        <v>4759</v>
      </c>
      <c r="I34" s="475">
        <v>0.1</v>
      </c>
      <c r="J34" s="450">
        <v>31071</v>
      </c>
      <c r="K34" s="449">
        <v>153.19999999999999</v>
      </c>
    </row>
    <row r="35" spans="1:11" ht="15.5">
      <c r="A35" s="447" t="s">
        <v>233</v>
      </c>
      <c r="B35" s="472"/>
      <c r="C35" s="472"/>
      <c r="D35" s="472" t="s">
        <v>234</v>
      </c>
      <c r="E35" s="461">
        <v>1653</v>
      </c>
      <c r="F35" s="461">
        <v>1012</v>
      </c>
      <c r="G35" s="461">
        <v>3827</v>
      </c>
      <c r="H35" s="461">
        <v>6492</v>
      </c>
      <c r="I35" s="475">
        <v>0.2</v>
      </c>
      <c r="J35" s="450">
        <v>49022</v>
      </c>
      <c r="K35" s="449">
        <v>132.4</v>
      </c>
    </row>
    <row r="36" spans="1:11" ht="15.5">
      <c r="A36" s="447" t="s">
        <v>235</v>
      </c>
      <c r="B36" s="472"/>
      <c r="C36" s="472"/>
      <c r="D36" s="472" t="s">
        <v>236</v>
      </c>
      <c r="E36" s="461">
        <v>1099</v>
      </c>
      <c r="F36" s="461">
        <v>1339</v>
      </c>
      <c r="G36" s="461">
        <v>1317</v>
      </c>
      <c r="H36" s="461">
        <v>3755</v>
      </c>
      <c r="I36" s="475">
        <v>0.1</v>
      </c>
      <c r="J36" s="450">
        <v>29878</v>
      </c>
      <c r="K36" s="449">
        <v>125.7</v>
      </c>
    </row>
    <row r="37" spans="1:11" ht="15.5">
      <c r="A37" s="447" t="s">
        <v>237</v>
      </c>
      <c r="B37" s="472"/>
      <c r="C37" s="472"/>
      <c r="D37" s="472" t="s">
        <v>238</v>
      </c>
      <c r="E37" s="461">
        <v>664</v>
      </c>
      <c r="F37" s="461">
        <v>268</v>
      </c>
      <c r="G37" s="461">
        <v>1818</v>
      </c>
      <c r="H37" s="461">
        <v>2750</v>
      </c>
      <c r="I37" s="475">
        <v>0.1</v>
      </c>
      <c r="J37" s="450">
        <v>23754</v>
      </c>
      <c r="K37" s="449">
        <v>115.8</v>
      </c>
    </row>
    <row r="38" spans="1:11" ht="15.5">
      <c r="A38" s="447" t="s">
        <v>239</v>
      </c>
      <c r="B38" s="472"/>
      <c r="C38" s="472"/>
      <c r="D38" s="472" t="s">
        <v>240</v>
      </c>
      <c r="E38" s="461">
        <v>679</v>
      </c>
      <c r="F38" s="461">
        <v>233</v>
      </c>
      <c r="G38" s="461">
        <v>1546</v>
      </c>
      <c r="H38" s="461">
        <v>2458</v>
      </c>
      <c r="I38" s="475">
        <v>0.1</v>
      </c>
      <c r="J38" s="450">
        <v>47488</v>
      </c>
      <c r="K38" s="449">
        <v>51.8</v>
      </c>
    </row>
    <row r="39" spans="1:11" ht="25.15" customHeight="1">
      <c r="A39" s="474" t="s">
        <v>241</v>
      </c>
      <c r="B39" s="471"/>
      <c r="C39" s="471" t="s">
        <v>242</v>
      </c>
      <c r="D39" s="472"/>
      <c r="E39" s="461">
        <v>67601</v>
      </c>
      <c r="F39" s="461">
        <v>47316</v>
      </c>
      <c r="G39" s="461">
        <v>150913</v>
      </c>
      <c r="H39" s="461">
        <v>265830</v>
      </c>
      <c r="I39" s="475">
        <v>7.6</v>
      </c>
      <c r="J39" s="450">
        <v>1168760</v>
      </c>
      <c r="K39" s="449">
        <v>227.4</v>
      </c>
    </row>
    <row r="40" spans="1:11" ht="15.5">
      <c r="A40" s="447" t="s">
        <v>243</v>
      </c>
      <c r="B40" s="472"/>
      <c r="C40" s="472"/>
      <c r="D40" s="472" t="s">
        <v>244</v>
      </c>
      <c r="E40" s="461">
        <v>5249</v>
      </c>
      <c r="F40" s="461">
        <v>3442</v>
      </c>
      <c r="G40" s="461">
        <v>21609</v>
      </c>
      <c r="H40" s="461">
        <v>30300</v>
      </c>
      <c r="I40" s="475">
        <v>0.9</v>
      </c>
      <c r="J40" s="450">
        <v>119118</v>
      </c>
      <c r="K40" s="449">
        <v>254.4</v>
      </c>
    </row>
    <row r="41" spans="1:11" ht="15.5">
      <c r="A41" s="447" t="s">
        <v>245</v>
      </c>
      <c r="B41" s="472"/>
      <c r="C41" s="472"/>
      <c r="D41" s="472" t="s">
        <v>246</v>
      </c>
      <c r="E41" s="461">
        <v>4856</v>
      </c>
      <c r="F41" s="461">
        <v>1899</v>
      </c>
      <c r="G41" s="461">
        <v>10545</v>
      </c>
      <c r="H41" s="461">
        <v>17300</v>
      </c>
      <c r="I41" s="475">
        <v>0.5</v>
      </c>
      <c r="J41" s="450">
        <v>80239</v>
      </c>
      <c r="K41" s="449">
        <v>215.6</v>
      </c>
    </row>
    <row r="42" spans="1:11" ht="15.5">
      <c r="A42" s="447" t="s">
        <v>247</v>
      </c>
      <c r="B42" s="472"/>
      <c r="C42" s="472"/>
      <c r="D42" s="472" t="s">
        <v>248</v>
      </c>
      <c r="E42" s="461">
        <v>11856</v>
      </c>
      <c r="F42" s="461">
        <v>12244</v>
      </c>
      <c r="G42" s="461">
        <v>32772</v>
      </c>
      <c r="H42" s="461">
        <v>56872</v>
      </c>
      <c r="I42" s="475">
        <v>1.6</v>
      </c>
      <c r="J42" s="450">
        <v>215014</v>
      </c>
      <c r="K42" s="449">
        <v>264.5</v>
      </c>
    </row>
    <row r="43" spans="1:11" ht="15.5">
      <c r="A43" s="447" t="s">
        <v>249</v>
      </c>
      <c r="B43" s="472"/>
      <c r="C43" s="472"/>
      <c r="D43" s="472" t="s">
        <v>250</v>
      </c>
      <c r="E43" s="461">
        <v>6652</v>
      </c>
      <c r="F43" s="461">
        <v>7506</v>
      </c>
      <c r="G43" s="461">
        <v>19914</v>
      </c>
      <c r="H43" s="461">
        <v>34072</v>
      </c>
      <c r="I43" s="475">
        <v>1</v>
      </c>
      <c r="J43" s="450">
        <v>92379</v>
      </c>
      <c r="K43" s="449">
        <v>368.8</v>
      </c>
    </row>
    <row r="44" spans="1:11" ht="15.5">
      <c r="A44" s="447" t="s">
        <v>251</v>
      </c>
      <c r="B44" s="472"/>
      <c r="C44" s="472"/>
      <c r="D44" s="472" t="s">
        <v>252</v>
      </c>
      <c r="E44" s="461">
        <v>3511</v>
      </c>
      <c r="F44" s="461">
        <v>4254</v>
      </c>
      <c r="G44" s="461">
        <v>15572</v>
      </c>
      <c r="H44" s="461">
        <v>23337</v>
      </c>
      <c r="I44" s="475">
        <v>0.7</v>
      </c>
      <c r="J44" s="450">
        <v>90453</v>
      </c>
      <c r="K44" s="449">
        <v>258</v>
      </c>
    </row>
    <row r="45" spans="1:11" ht="15.5">
      <c r="A45" s="447" t="s">
        <v>253</v>
      </c>
      <c r="B45" s="472"/>
      <c r="C45" s="472"/>
      <c r="D45" s="472" t="s">
        <v>254</v>
      </c>
      <c r="E45" s="461">
        <v>6320</v>
      </c>
      <c r="F45" s="461">
        <v>3234</v>
      </c>
      <c r="G45" s="461">
        <v>9950</v>
      </c>
      <c r="H45" s="461">
        <v>19504</v>
      </c>
      <c r="I45" s="475">
        <v>0.6</v>
      </c>
      <c r="J45" s="450">
        <v>110923</v>
      </c>
      <c r="K45" s="449">
        <v>175.8</v>
      </c>
    </row>
    <row r="46" spans="1:11" ht="15.5">
      <c r="A46" s="447" t="s">
        <v>255</v>
      </c>
      <c r="B46" s="472"/>
      <c r="C46" s="472"/>
      <c r="D46" s="472" t="s">
        <v>256</v>
      </c>
      <c r="E46" s="461">
        <v>7571</v>
      </c>
      <c r="F46" s="461">
        <v>2934</v>
      </c>
      <c r="G46" s="461">
        <v>9550</v>
      </c>
      <c r="H46" s="461">
        <v>20055</v>
      </c>
      <c r="I46" s="475">
        <v>0.6</v>
      </c>
      <c r="J46" s="450">
        <v>125052</v>
      </c>
      <c r="K46" s="449">
        <v>160.4</v>
      </c>
    </row>
    <row r="47" spans="1:11" ht="15.5">
      <c r="A47" s="447" t="s">
        <v>257</v>
      </c>
      <c r="B47" s="472"/>
      <c r="C47" s="472"/>
      <c r="D47" s="472" t="s">
        <v>258</v>
      </c>
      <c r="E47" s="461">
        <v>7279</v>
      </c>
      <c r="F47" s="461">
        <v>6269</v>
      </c>
      <c r="G47" s="461">
        <v>10219</v>
      </c>
      <c r="H47" s="461">
        <v>23767</v>
      </c>
      <c r="I47" s="475">
        <v>0.7</v>
      </c>
      <c r="J47" s="450">
        <v>97257</v>
      </c>
      <c r="K47" s="449">
        <v>244.4</v>
      </c>
    </row>
    <row r="48" spans="1:11" ht="15.5">
      <c r="A48" s="447" t="s">
        <v>259</v>
      </c>
      <c r="B48" s="472"/>
      <c r="C48" s="472"/>
      <c r="D48" s="472" t="s">
        <v>260</v>
      </c>
      <c r="E48" s="461">
        <v>6107</v>
      </c>
      <c r="F48" s="461">
        <v>1795</v>
      </c>
      <c r="G48" s="461">
        <v>8392</v>
      </c>
      <c r="H48" s="461">
        <v>16294</v>
      </c>
      <c r="I48" s="475">
        <v>0.5</v>
      </c>
      <c r="J48" s="450">
        <v>96700</v>
      </c>
      <c r="K48" s="449">
        <v>168.5</v>
      </c>
    </row>
    <row r="49" spans="1:11" ht="15.5">
      <c r="A49" s="447" t="s">
        <v>261</v>
      </c>
      <c r="B49" s="472"/>
      <c r="C49" s="472"/>
      <c r="D49" s="472" t="s">
        <v>262</v>
      </c>
      <c r="E49" s="461">
        <v>8200</v>
      </c>
      <c r="F49" s="461">
        <v>3739</v>
      </c>
      <c r="G49" s="461">
        <v>12390</v>
      </c>
      <c r="H49" s="461">
        <v>24329</v>
      </c>
      <c r="I49" s="475">
        <v>0.7</v>
      </c>
      <c r="J49" s="450">
        <v>141625</v>
      </c>
      <c r="K49" s="449">
        <v>171.8</v>
      </c>
    </row>
    <row r="50" spans="1:11" s="10" customFormat="1" ht="25.15" customHeight="1">
      <c r="A50" s="474" t="s">
        <v>263</v>
      </c>
      <c r="B50" s="471"/>
      <c r="C50" s="471" t="s">
        <v>264</v>
      </c>
      <c r="D50" s="471"/>
      <c r="E50" s="461">
        <v>23495</v>
      </c>
      <c r="F50" s="461">
        <v>13669</v>
      </c>
      <c r="G50" s="461">
        <v>69709</v>
      </c>
      <c r="H50" s="461">
        <v>106873</v>
      </c>
      <c r="I50" s="475">
        <v>3</v>
      </c>
      <c r="J50" s="450">
        <v>511655</v>
      </c>
      <c r="K50" s="449">
        <v>208.9</v>
      </c>
    </row>
    <row r="51" spans="1:11" ht="15.5">
      <c r="A51" s="447" t="s">
        <v>265</v>
      </c>
      <c r="B51" s="472"/>
      <c r="C51" s="472"/>
      <c r="D51" s="472" t="s">
        <v>266</v>
      </c>
      <c r="E51" s="461">
        <v>1579</v>
      </c>
      <c r="F51" s="461">
        <v>3144</v>
      </c>
      <c r="G51" s="461">
        <v>8652</v>
      </c>
      <c r="H51" s="461">
        <v>13375</v>
      </c>
      <c r="I51" s="475">
        <v>0.4</v>
      </c>
      <c r="J51" s="450">
        <v>37621</v>
      </c>
      <c r="K51" s="449">
        <v>355.5</v>
      </c>
    </row>
    <row r="52" spans="1:11" ht="15.5">
      <c r="A52" s="447" t="s">
        <v>267</v>
      </c>
      <c r="B52" s="472"/>
      <c r="C52" s="472"/>
      <c r="D52" s="472" t="s">
        <v>268</v>
      </c>
      <c r="E52" s="461">
        <v>2409</v>
      </c>
      <c r="F52" s="461">
        <v>704</v>
      </c>
      <c r="G52" s="461">
        <v>4131</v>
      </c>
      <c r="H52" s="461">
        <v>7244</v>
      </c>
      <c r="I52" s="475">
        <v>0.2</v>
      </c>
      <c r="J52" s="450">
        <v>48979</v>
      </c>
      <c r="K52" s="449">
        <v>147.9</v>
      </c>
    </row>
    <row r="53" spans="1:11" ht="15.5">
      <c r="A53" s="447" t="s">
        <v>269</v>
      </c>
      <c r="B53" s="472"/>
      <c r="C53" s="472"/>
      <c r="D53" s="472" t="s">
        <v>270</v>
      </c>
      <c r="E53" s="461">
        <v>2690</v>
      </c>
      <c r="F53" s="461">
        <v>233</v>
      </c>
      <c r="G53" s="461">
        <v>3435</v>
      </c>
      <c r="H53" s="461">
        <v>6358</v>
      </c>
      <c r="I53" s="475">
        <v>0.2</v>
      </c>
      <c r="J53" s="450">
        <v>37085</v>
      </c>
      <c r="K53" s="449">
        <v>171.4</v>
      </c>
    </row>
    <row r="54" spans="1:11" ht="15.5">
      <c r="A54" s="447" t="s">
        <v>271</v>
      </c>
      <c r="B54" s="472"/>
      <c r="C54" s="472"/>
      <c r="D54" s="472" t="s">
        <v>272</v>
      </c>
      <c r="E54" s="461">
        <v>1133</v>
      </c>
      <c r="F54" s="461">
        <v>1537</v>
      </c>
      <c r="G54" s="461">
        <v>8364</v>
      </c>
      <c r="H54" s="461">
        <v>11034</v>
      </c>
      <c r="I54" s="475">
        <v>0.3</v>
      </c>
      <c r="J54" s="450">
        <v>34661</v>
      </c>
      <c r="K54" s="449">
        <v>318.3</v>
      </c>
    </row>
    <row r="55" spans="1:11" ht="15.5">
      <c r="A55" s="447" t="s">
        <v>273</v>
      </c>
      <c r="B55" s="472"/>
      <c r="C55" s="472"/>
      <c r="D55" s="472" t="s">
        <v>274</v>
      </c>
      <c r="E55" s="461">
        <v>1949</v>
      </c>
      <c r="F55" s="461">
        <v>1361</v>
      </c>
      <c r="G55" s="461">
        <v>5965</v>
      </c>
      <c r="H55" s="461">
        <v>9275</v>
      </c>
      <c r="I55" s="475">
        <v>0.3</v>
      </c>
      <c r="J55" s="450">
        <v>58954</v>
      </c>
      <c r="K55" s="449">
        <v>157.30000000000001</v>
      </c>
    </row>
    <row r="56" spans="1:11" ht="15.5">
      <c r="A56" s="447" t="s">
        <v>275</v>
      </c>
      <c r="B56" s="472"/>
      <c r="C56" s="472"/>
      <c r="D56" s="472" t="s">
        <v>276</v>
      </c>
      <c r="E56" s="461">
        <v>1748</v>
      </c>
      <c r="F56" s="461">
        <v>2197</v>
      </c>
      <c r="G56" s="461">
        <v>11381</v>
      </c>
      <c r="H56" s="461">
        <v>15326</v>
      </c>
      <c r="I56" s="475">
        <v>0.4</v>
      </c>
      <c r="J56" s="450">
        <v>38132</v>
      </c>
      <c r="K56" s="449">
        <v>401.9</v>
      </c>
    </row>
    <row r="57" spans="1:11" ht="15.5">
      <c r="A57" s="447" t="s">
        <v>277</v>
      </c>
      <c r="B57" s="472"/>
      <c r="C57" s="472"/>
      <c r="D57" s="472" t="s">
        <v>278</v>
      </c>
      <c r="E57" s="461">
        <v>3021</v>
      </c>
      <c r="F57" s="461">
        <v>1836</v>
      </c>
      <c r="G57" s="461">
        <v>9615</v>
      </c>
      <c r="H57" s="461">
        <v>14472</v>
      </c>
      <c r="I57" s="475">
        <v>0.4</v>
      </c>
      <c r="J57" s="450">
        <v>57850</v>
      </c>
      <c r="K57" s="449">
        <v>250.2</v>
      </c>
    </row>
    <row r="58" spans="1:11" ht="15.5">
      <c r="A58" s="447" t="s">
        <v>279</v>
      </c>
      <c r="B58" s="472"/>
      <c r="C58" s="472"/>
      <c r="D58" s="472" t="s">
        <v>280</v>
      </c>
      <c r="E58" s="461">
        <v>880</v>
      </c>
      <c r="F58" s="461">
        <v>21</v>
      </c>
      <c r="G58" s="461">
        <v>1254</v>
      </c>
      <c r="H58" s="461">
        <v>2155</v>
      </c>
      <c r="I58" s="475">
        <v>0.1</v>
      </c>
      <c r="J58" s="450">
        <v>25640</v>
      </c>
      <c r="K58" s="449">
        <v>84</v>
      </c>
    </row>
    <row r="59" spans="1:11" ht="15.5">
      <c r="A59" s="447" t="s">
        <v>281</v>
      </c>
      <c r="B59" s="472"/>
      <c r="C59" s="472"/>
      <c r="D59" s="472" t="s">
        <v>282</v>
      </c>
      <c r="E59" s="461">
        <v>1111</v>
      </c>
      <c r="F59" s="461">
        <v>552</v>
      </c>
      <c r="G59" s="461">
        <v>3948</v>
      </c>
      <c r="H59" s="461">
        <v>5611</v>
      </c>
      <c r="I59" s="475">
        <v>0.2</v>
      </c>
      <c r="J59" s="450">
        <v>30216</v>
      </c>
      <c r="K59" s="449">
        <v>185.7</v>
      </c>
    </row>
    <row r="60" spans="1:11" ht="15.5">
      <c r="A60" s="447" t="s">
        <v>283</v>
      </c>
      <c r="B60" s="472"/>
      <c r="C60" s="472"/>
      <c r="D60" s="472" t="s">
        <v>284</v>
      </c>
      <c r="E60" s="461">
        <v>2510</v>
      </c>
      <c r="F60" s="461">
        <v>211</v>
      </c>
      <c r="G60" s="461">
        <v>3344</v>
      </c>
      <c r="H60" s="461">
        <v>6065</v>
      </c>
      <c r="I60" s="475">
        <v>0.2</v>
      </c>
      <c r="J60" s="450">
        <v>47242</v>
      </c>
      <c r="K60" s="449">
        <v>128.4</v>
      </c>
    </row>
    <row r="61" spans="1:11" ht="15.5">
      <c r="A61" s="447" t="s">
        <v>285</v>
      </c>
      <c r="B61" s="472"/>
      <c r="C61" s="472"/>
      <c r="D61" s="472" t="s">
        <v>286</v>
      </c>
      <c r="E61" s="461">
        <v>2048</v>
      </c>
      <c r="F61" s="461">
        <v>1146</v>
      </c>
      <c r="G61" s="461">
        <v>3695</v>
      </c>
      <c r="H61" s="461">
        <v>6889</v>
      </c>
      <c r="I61" s="475">
        <v>0.2</v>
      </c>
      <c r="J61" s="450">
        <v>46462</v>
      </c>
      <c r="K61" s="449">
        <v>148.30000000000001</v>
      </c>
    </row>
    <row r="62" spans="1:11" ht="15.5">
      <c r="A62" s="447" t="s">
        <v>287</v>
      </c>
      <c r="B62" s="472"/>
      <c r="C62" s="472"/>
      <c r="D62" s="472" t="s">
        <v>288</v>
      </c>
      <c r="E62" s="461">
        <v>2417</v>
      </c>
      <c r="F62" s="461">
        <v>727</v>
      </c>
      <c r="G62" s="461">
        <v>5925</v>
      </c>
      <c r="H62" s="461">
        <v>9069</v>
      </c>
      <c r="I62" s="475">
        <v>0.3</v>
      </c>
      <c r="J62" s="450">
        <v>48816</v>
      </c>
      <c r="K62" s="449">
        <v>185.8</v>
      </c>
    </row>
    <row r="63" spans="1:11" s="10" customFormat="1" ht="25.15" customHeight="1">
      <c r="A63" s="474" t="s">
        <v>289</v>
      </c>
      <c r="B63" s="471"/>
      <c r="C63" s="471" t="s">
        <v>290</v>
      </c>
      <c r="D63" s="471"/>
      <c r="E63" s="461">
        <v>25416</v>
      </c>
      <c r="F63" s="461">
        <v>20286</v>
      </c>
      <c r="G63" s="461">
        <v>95565</v>
      </c>
      <c r="H63" s="461">
        <v>141267</v>
      </c>
      <c r="I63" s="475">
        <v>4</v>
      </c>
      <c r="J63" s="450">
        <v>621627</v>
      </c>
      <c r="K63" s="449">
        <v>227.3</v>
      </c>
    </row>
    <row r="64" spans="1:11" ht="15.5">
      <c r="A64" s="447" t="s">
        <v>291</v>
      </c>
      <c r="B64" s="472"/>
      <c r="C64" s="472"/>
      <c r="D64" s="472" t="s">
        <v>292</v>
      </c>
      <c r="E64" s="461">
        <v>2270</v>
      </c>
      <c r="F64" s="461">
        <v>2847</v>
      </c>
      <c r="G64" s="461">
        <v>9667</v>
      </c>
      <c r="H64" s="461">
        <v>14784</v>
      </c>
      <c r="I64" s="475">
        <v>0.4</v>
      </c>
      <c r="J64" s="450">
        <v>62625</v>
      </c>
      <c r="K64" s="449">
        <v>236.1</v>
      </c>
    </row>
    <row r="65" spans="1:11" ht="15.5">
      <c r="A65" s="447" t="s">
        <v>293</v>
      </c>
      <c r="B65" s="472"/>
      <c r="C65" s="472"/>
      <c r="D65" s="472" t="s">
        <v>294</v>
      </c>
      <c r="E65" s="461">
        <v>4851</v>
      </c>
      <c r="F65" s="461">
        <v>8007</v>
      </c>
      <c r="G65" s="461">
        <v>35462</v>
      </c>
      <c r="H65" s="461">
        <v>48320</v>
      </c>
      <c r="I65" s="475">
        <v>1.4</v>
      </c>
      <c r="J65" s="450">
        <v>217846</v>
      </c>
      <c r="K65" s="449">
        <v>221.8</v>
      </c>
    </row>
    <row r="66" spans="1:11" ht="15.5">
      <c r="A66" s="447" t="s">
        <v>295</v>
      </c>
      <c r="B66" s="472"/>
      <c r="C66" s="472"/>
      <c r="D66" s="472" t="s">
        <v>296</v>
      </c>
      <c r="E66" s="461">
        <v>9106</v>
      </c>
      <c r="F66" s="461">
        <v>2466</v>
      </c>
      <c r="G66" s="461">
        <v>19081</v>
      </c>
      <c r="H66" s="461">
        <v>30653</v>
      </c>
      <c r="I66" s="475">
        <v>0.9</v>
      </c>
      <c r="J66" s="450">
        <v>119852</v>
      </c>
      <c r="K66" s="449">
        <v>255.8</v>
      </c>
    </row>
    <row r="67" spans="1:11" ht="15.5">
      <c r="A67" s="447" t="s">
        <v>297</v>
      </c>
      <c r="B67" s="472"/>
      <c r="C67" s="472"/>
      <c r="D67" s="472" t="s">
        <v>298</v>
      </c>
      <c r="E67" s="461">
        <v>4273</v>
      </c>
      <c r="F67" s="461">
        <v>1921</v>
      </c>
      <c r="G67" s="461">
        <v>6856</v>
      </c>
      <c r="H67" s="461">
        <v>13050</v>
      </c>
      <c r="I67" s="475">
        <v>0.4</v>
      </c>
      <c r="J67" s="450">
        <v>78504</v>
      </c>
      <c r="K67" s="449">
        <v>166.2</v>
      </c>
    </row>
    <row r="68" spans="1:11" ht="15.5">
      <c r="A68" s="447" t="s">
        <v>299</v>
      </c>
      <c r="B68" s="472"/>
      <c r="C68" s="472"/>
      <c r="D68" s="472" t="s">
        <v>300</v>
      </c>
      <c r="E68" s="461">
        <v>4916</v>
      </c>
      <c r="F68" s="461">
        <v>5045</v>
      </c>
      <c r="G68" s="461">
        <v>24499</v>
      </c>
      <c r="H68" s="461">
        <v>34460</v>
      </c>
      <c r="I68" s="475">
        <v>1</v>
      </c>
      <c r="J68" s="450">
        <v>142800</v>
      </c>
      <c r="K68" s="449">
        <v>241.3</v>
      </c>
    </row>
    <row r="69" spans="1:11" ht="25.15" customHeight="1">
      <c r="A69" s="474" t="s">
        <v>184</v>
      </c>
      <c r="B69" s="471" t="s">
        <v>301</v>
      </c>
      <c r="C69" s="471"/>
      <c r="D69" s="471"/>
      <c r="E69" s="459">
        <v>84338</v>
      </c>
      <c r="F69" s="459">
        <v>58990</v>
      </c>
      <c r="G69" s="459">
        <v>301336</v>
      </c>
      <c r="H69" s="459">
        <v>444664</v>
      </c>
      <c r="I69" s="473">
        <v>12.7</v>
      </c>
      <c r="J69" s="443">
        <v>2291195</v>
      </c>
      <c r="K69" s="442">
        <v>194.1</v>
      </c>
    </row>
    <row r="70" spans="1:11" ht="25.15" customHeight="1">
      <c r="A70" s="447" t="s">
        <v>302</v>
      </c>
      <c r="B70" s="472"/>
      <c r="C70" s="472" t="s">
        <v>2274</v>
      </c>
      <c r="D70" s="472"/>
      <c r="E70" s="461">
        <v>6173</v>
      </c>
      <c r="F70" s="461">
        <v>1866</v>
      </c>
      <c r="G70" s="461">
        <v>8836</v>
      </c>
      <c r="H70" s="461">
        <v>16875</v>
      </c>
      <c r="I70" s="475">
        <v>0.5</v>
      </c>
      <c r="J70" s="450">
        <v>146378</v>
      </c>
      <c r="K70" s="449">
        <v>115.3</v>
      </c>
    </row>
    <row r="71" spans="1:11" ht="15.5">
      <c r="A71" s="447" t="s">
        <v>303</v>
      </c>
      <c r="B71" s="472"/>
      <c r="C71" s="472" t="s">
        <v>2273</v>
      </c>
      <c r="D71" s="472"/>
      <c r="E71" s="461">
        <v>3148</v>
      </c>
      <c r="F71" s="461">
        <v>5007</v>
      </c>
      <c r="G71" s="461">
        <v>7413</v>
      </c>
      <c r="H71" s="461">
        <v>15568</v>
      </c>
      <c r="I71" s="475">
        <v>0.4</v>
      </c>
      <c r="J71" s="450">
        <v>113334</v>
      </c>
      <c r="K71" s="449">
        <v>137.4</v>
      </c>
    </row>
    <row r="72" spans="1:11" ht="15.5">
      <c r="A72" s="447" t="s">
        <v>304</v>
      </c>
      <c r="B72" s="472"/>
      <c r="C72" s="472" t="s">
        <v>2275</v>
      </c>
      <c r="D72" s="472"/>
      <c r="E72" s="461">
        <v>2253</v>
      </c>
      <c r="F72" s="461">
        <v>1304</v>
      </c>
      <c r="G72" s="461">
        <v>7247</v>
      </c>
      <c r="H72" s="461">
        <v>10804</v>
      </c>
      <c r="I72" s="475">
        <v>0.3</v>
      </c>
      <c r="J72" s="450">
        <v>70395</v>
      </c>
      <c r="K72" s="449">
        <v>153.5</v>
      </c>
    </row>
    <row r="73" spans="1:11" ht="15.5">
      <c r="A73" s="447" t="s">
        <v>305</v>
      </c>
      <c r="B73" s="472"/>
      <c r="C73" s="472" t="s">
        <v>2276</v>
      </c>
      <c r="D73" s="472"/>
      <c r="E73" s="461">
        <v>3084</v>
      </c>
      <c r="F73" s="461">
        <v>1042</v>
      </c>
      <c r="G73" s="461">
        <v>5157</v>
      </c>
      <c r="H73" s="461">
        <v>9283</v>
      </c>
      <c r="I73" s="475">
        <v>0.3</v>
      </c>
      <c r="J73" s="450">
        <v>72616</v>
      </c>
      <c r="K73" s="449">
        <v>127.8</v>
      </c>
    </row>
    <row r="74" spans="1:11" ht="15.5">
      <c r="A74" s="447" t="s">
        <v>306</v>
      </c>
      <c r="B74" s="472"/>
      <c r="C74" s="472" t="s">
        <v>2277</v>
      </c>
      <c r="D74" s="472"/>
      <c r="E74" s="461">
        <v>2474</v>
      </c>
      <c r="F74" s="461">
        <v>399</v>
      </c>
      <c r="G74" s="461">
        <v>2150</v>
      </c>
      <c r="H74" s="461">
        <v>5023</v>
      </c>
      <c r="I74" s="475">
        <v>0.1</v>
      </c>
      <c r="J74" s="450">
        <v>86356</v>
      </c>
      <c r="K74" s="449">
        <v>58.2</v>
      </c>
    </row>
    <row r="75" spans="1:11" ht="25.15" customHeight="1">
      <c r="A75" s="474" t="s">
        <v>307</v>
      </c>
      <c r="B75" s="471"/>
      <c r="C75" s="471" t="s">
        <v>308</v>
      </c>
      <c r="D75" s="472"/>
      <c r="E75" s="461">
        <v>8594</v>
      </c>
      <c r="F75" s="461">
        <v>2527</v>
      </c>
      <c r="G75" s="461">
        <v>12683</v>
      </c>
      <c r="H75" s="461">
        <v>23804</v>
      </c>
      <c r="I75" s="475">
        <v>0.7</v>
      </c>
      <c r="J75" s="450">
        <v>267573</v>
      </c>
      <c r="K75" s="449">
        <v>89</v>
      </c>
    </row>
    <row r="76" spans="1:11" ht="15.5">
      <c r="A76" s="447" t="s">
        <v>309</v>
      </c>
      <c r="B76" s="472"/>
      <c r="C76" s="472"/>
      <c r="D76" s="472" t="s">
        <v>310</v>
      </c>
      <c r="E76" s="461">
        <v>404</v>
      </c>
      <c r="F76" s="461">
        <v>27</v>
      </c>
      <c r="G76" s="461">
        <v>1162</v>
      </c>
      <c r="H76" s="461">
        <v>1593</v>
      </c>
      <c r="I76" s="475">
        <v>0</v>
      </c>
      <c r="J76" s="450">
        <v>25692</v>
      </c>
      <c r="K76" s="449">
        <v>62</v>
      </c>
    </row>
    <row r="77" spans="1:11" ht="15.5">
      <c r="A77" s="447" t="s">
        <v>311</v>
      </c>
      <c r="B77" s="472"/>
      <c r="C77" s="472"/>
      <c r="D77" s="472" t="s">
        <v>312</v>
      </c>
      <c r="E77" s="461">
        <v>1306</v>
      </c>
      <c r="F77" s="461">
        <v>916</v>
      </c>
      <c r="G77" s="461">
        <v>1792</v>
      </c>
      <c r="H77" s="461">
        <v>4014</v>
      </c>
      <c r="I77" s="475">
        <v>0.1</v>
      </c>
      <c r="J77" s="450">
        <v>39957</v>
      </c>
      <c r="K77" s="449">
        <v>100.5</v>
      </c>
    </row>
    <row r="78" spans="1:11" ht="15.5">
      <c r="A78" s="447" t="s">
        <v>313</v>
      </c>
      <c r="B78" s="472"/>
      <c r="C78" s="472"/>
      <c r="D78" s="472" t="s">
        <v>314</v>
      </c>
      <c r="E78" s="461">
        <v>2663</v>
      </c>
      <c r="F78" s="461">
        <v>90</v>
      </c>
      <c r="G78" s="461">
        <v>2263</v>
      </c>
      <c r="H78" s="461">
        <v>5016</v>
      </c>
      <c r="I78" s="475">
        <v>0.1</v>
      </c>
      <c r="J78" s="450">
        <v>69156</v>
      </c>
      <c r="K78" s="449">
        <v>72.5</v>
      </c>
    </row>
    <row r="79" spans="1:11" ht="15.5">
      <c r="A79" s="447" t="s">
        <v>315</v>
      </c>
      <c r="B79" s="472"/>
      <c r="C79" s="472"/>
      <c r="D79" s="472" t="s">
        <v>316</v>
      </c>
      <c r="E79" s="461">
        <v>1034</v>
      </c>
      <c r="F79" s="461">
        <v>52</v>
      </c>
      <c r="G79" s="461">
        <v>943</v>
      </c>
      <c r="H79" s="461">
        <v>2029</v>
      </c>
      <c r="I79" s="475">
        <v>0.1</v>
      </c>
      <c r="J79" s="450">
        <v>22259</v>
      </c>
      <c r="K79" s="449">
        <v>91.2</v>
      </c>
    </row>
    <row r="80" spans="1:11" ht="15.5">
      <c r="A80" s="447" t="s">
        <v>317</v>
      </c>
      <c r="B80" s="472"/>
      <c r="C80" s="472"/>
      <c r="D80" s="472" t="s">
        <v>318</v>
      </c>
      <c r="E80" s="461">
        <v>707</v>
      </c>
      <c r="F80" s="461">
        <v>221</v>
      </c>
      <c r="G80" s="461">
        <v>1153</v>
      </c>
      <c r="H80" s="461">
        <v>2081</v>
      </c>
      <c r="I80" s="475">
        <v>0.1</v>
      </c>
      <c r="J80" s="450">
        <v>23995</v>
      </c>
      <c r="K80" s="449">
        <v>86.7</v>
      </c>
    </row>
    <row r="81" spans="1:11" ht="15.5">
      <c r="A81" s="447" t="s">
        <v>319</v>
      </c>
      <c r="B81" s="472"/>
      <c r="C81" s="472"/>
      <c r="D81" s="472" t="s">
        <v>320</v>
      </c>
      <c r="E81" s="461">
        <v>1286</v>
      </c>
      <c r="F81" s="461">
        <v>912</v>
      </c>
      <c r="G81" s="461">
        <v>4032</v>
      </c>
      <c r="H81" s="461">
        <v>6230</v>
      </c>
      <c r="I81" s="475">
        <v>0.2</v>
      </c>
      <c r="J81" s="450">
        <v>49933</v>
      </c>
      <c r="K81" s="449">
        <v>124.8</v>
      </c>
    </row>
    <row r="82" spans="1:11" ht="15.5">
      <c r="A82" s="447" t="s">
        <v>321</v>
      </c>
      <c r="B82" s="472"/>
      <c r="C82" s="472"/>
      <c r="D82" s="472" t="s">
        <v>322</v>
      </c>
      <c r="E82" s="461">
        <v>1194</v>
      </c>
      <c r="F82" s="461">
        <v>309</v>
      </c>
      <c r="G82" s="461">
        <v>1338</v>
      </c>
      <c r="H82" s="461">
        <v>2841</v>
      </c>
      <c r="I82" s="475">
        <v>0.1</v>
      </c>
      <c r="J82" s="450">
        <v>36580</v>
      </c>
      <c r="K82" s="449">
        <v>77.7</v>
      </c>
    </row>
    <row r="83" spans="1:11" s="10" customFormat="1" ht="25.15" customHeight="1">
      <c r="A83" s="474" t="s">
        <v>323</v>
      </c>
      <c r="B83" s="471"/>
      <c r="C83" s="471" t="s">
        <v>324</v>
      </c>
      <c r="D83" s="471"/>
      <c r="E83" s="461">
        <v>20965</v>
      </c>
      <c r="F83" s="461">
        <v>14004</v>
      </c>
      <c r="G83" s="461">
        <v>74477</v>
      </c>
      <c r="H83" s="461">
        <v>109446</v>
      </c>
      <c r="I83" s="475">
        <v>3.1</v>
      </c>
      <c r="J83" s="450">
        <v>586395</v>
      </c>
      <c r="K83" s="449">
        <v>186.6</v>
      </c>
    </row>
    <row r="84" spans="1:11" ht="15.5">
      <c r="A84" s="447" t="s">
        <v>325</v>
      </c>
      <c r="B84" s="472"/>
      <c r="C84" s="472"/>
      <c r="D84" s="472" t="s">
        <v>326</v>
      </c>
      <c r="E84" s="461">
        <v>3696</v>
      </c>
      <c r="F84" s="461">
        <v>2330</v>
      </c>
      <c r="G84" s="461">
        <v>7922</v>
      </c>
      <c r="H84" s="461">
        <v>13948</v>
      </c>
      <c r="I84" s="475">
        <v>0.4</v>
      </c>
      <c r="J84" s="450">
        <v>106749</v>
      </c>
      <c r="K84" s="449">
        <v>130.69999999999999</v>
      </c>
    </row>
    <row r="85" spans="1:11" ht="15.5">
      <c r="A85" s="447" t="s">
        <v>327</v>
      </c>
      <c r="B85" s="472"/>
      <c r="C85" s="472"/>
      <c r="D85" s="472" t="s">
        <v>328</v>
      </c>
      <c r="E85" s="461">
        <v>5212</v>
      </c>
      <c r="F85" s="461">
        <v>4341</v>
      </c>
      <c r="G85" s="461">
        <v>14471</v>
      </c>
      <c r="H85" s="461">
        <v>24024</v>
      </c>
      <c r="I85" s="475">
        <v>0.7</v>
      </c>
      <c r="J85" s="450">
        <v>129654</v>
      </c>
      <c r="K85" s="449">
        <v>185.3</v>
      </c>
    </row>
    <row r="86" spans="1:11" ht="15.5">
      <c r="A86" s="447" t="s">
        <v>329</v>
      </c>
      <c r="B86" s="472"/>
      <c r="C86" s="472"/>
      <c r="D86" s="472" t="s">
        <v>330</v>
      </c>
      <c r="E86" s="461">
        <v>4492</v>
      </c>
      <c r="F86" s="461">
        <v>2683</v>
      </c>
      <c r="G86" s="461">
        <v>28740</v>
      </c>
      <c r="H86" s="461">
        <v>35915</v>
      </c>
      <c r="I86" s="475">
        <v>1</v>
      </c>
      <c r="J86" s="450">
        <v>110799</v>
      </c>
      <c r="K86" s="449">
        <v>324.10000000000002</v>
      </c>
    </row>
    <row r="87" spans="1:11" ht="15.5">
      <c r="A87" s="447" t="s">
        <v>331</v>
      </c>
      <c r="B87" s="472"/>
      <c r="C87" s="472"/>
      <c r="D87" s="472" t="s">
        <v>332</v>
      </c>
      <c r="E87" s="461">
        <v>7565</v>
      </c>
      <c r="F87" s="461">
        <v>4650</v>
      </c>
      <c r="G87" s="461">
        <v>23344</v>
      </c>
      <c r="H87" s="461">
        <v>35559</v>
      </c>
      <c r="I87" s="475">
        <v>1</v>
      </c>
      <c r="J87" s="450">
        <v>239193</v>
      </c>
      <c r="K87" s="449">
        <v>148.69999999999999</v>
      </c>
    </row>
    <row r="88" spans="1:11" s="10" customFormat="1" ht="25.15" customHeight="1">
      <c r="A88" s="474" t="s">
        <v>333</v>
      </c>
      <c r="B88" s="471"/>
      <c r="C88" s="471" t="s">
        <v>334</v>
      </c>
      <c r="D88" s="471"/>
      <c r="E88" s="461">
        <v>37647</v>
      </c>
      <c r="F88" s="461">
        <v>32841</v>
      </c>
      <c r="G88" s="461">
        <v>183373</v>
      </c>
      <c r="H88" s="461">
        <v>253861</v>
      </c>
      <c r="I88" s="475">
        <v>7.2</v>
      </c>
      <c r="J88" s="450">
        <v>948149</v>
      </c>
      <c r="K88" s="449">
        <v>267.7</v>
      </c>
    </row>
    <row r="89" spans="1:11" ht="15.5">
      <c r="A89" s="447" t="s">
        <v>335</v>
      </c>
      <c r="B89" s="472"/>
      <c r="C89" s="472"/>
      <c r="D89" s="472" t="s">
        <v>336</v>
      </c>
      <c r="E89" s="461">
        <v>9001</v>
      </c>
      <c r="F89" s="461">
        <v>13762</v>
      </c>
      <c r="G89" s="461">
        <v>86475</v>
      </c>
      <c r="H89" s="461">
        <v>109238</v>
      </c>
      <c r="I89" s="475">
        <v>3.1</v>
      </c>
      <c r="J89" s="450">
        <v>201740</v>
      </c>
      <c r="K89" s="449">
        <v>541.5</v>
      </c>
    </row>
    <row r="90" spans="1:11" ht="15.5">
      <c r="A90" s="447" t="s">
        <v>337</v>
      </c>
      <c r="B90" s="472"/>
      <c r="C90" s="472"/>
      <c r="D90" s="472" t="s">
        <v>338</v>
      </c>
      <c r="E90" s="461">
        <v>3113</v>
      </c>
      <c r="F90" s="461">
        <v>3188</v>
      </c>
      <c r="G90" s="461">
        <v>15162</v>
      </c>
      <c r="H90" s="461">
        <v>21463</v>
      </c>
      <c r="I90" s="475">
        <v>0.6</v>
      </c>
      <c r="J90" s="450">
        <v>92058</v>
      </c>
      <c r="K90" s="449">
        <v>233.1</v>
      </c>
    </row>
    <row r="91" spans="1:11" ht="15.5">
      <c r="A91" s="447" t="s">
        <v>339</v>
      </c>
      <c r="B91" s="472"/>
      <c r="C91" s="472"/>
      <c r="D91" s="472" t="s">
        <v>340</v>
      </c>
      <c r="E91" s="461">
        <v>3963</v>
      </c>
      <c r="F91" s="461">
        <v>3064</v>
      </c>
      <c r="G91" s="461">
        <v>34813</v>
      </c>
      <c r="H91" s="461">
        <v>41840</v>
      </c>
      <c r="I91" s="475">
        <v>1.2</v>
      </c>
      <c r="J91" s="450">
        <v>178489</v>
      </c>
      <c r="K91" s="449">
        <v>234.4</v>
      </c>
    </row>
    <row r="92" spans="1:11" ht="15.5">
      <c r="A92" s="447" t="s">
        <v>341</v>
      </c>
      <c r="B92" s="472"/>
      <c r="C92" s="472"/>
      <c r="D92" s="472" t="s">
        <v>342</v>
      </c>
      <c r="E92" s="461">
        <v>16707</v>
      </c>
      <c r="F92" s="461">
        <v>10027</v>
      </c>
      <c r="G92" s="461">
        <v>36537</v>
      </c>
      <c r="H92" s="461">
        <v>63271</v>
      </c>
      <c r="I92" s="475">
        <v>1.8</v>
      </c>
      <c r="J92" s="450">
        <v>329173</v>
      </c>
      <c r="K92" s="449">
        <v>192.2</v>
      </c>
    </row>
    <row r="93" spans="1:11" ht="15.5">
      <c r="A93" s="447" t="s">
        <v>343</v>
      </c>
      <c r="B93" s="472"/>
      <c r="C93" s="472"/>
      <c r="D93" s="472" t="s">
        <v>344</v>
      </c>
      <c r="E93" s="461">
        <v>4863</v>
      </c>
      <c r="F93" s="461">
        <v>2800</v>
      </c>
      <c r="G93" s="461">
        <v>10386</v>
      </c>
      <c r="H93" s="461">
        <v>18049</v>
      </c>
      <c r="I93" s="475">
        <v>0.5</v>
      </c>
      <c r="J93" s="450">
        <v>146689</v>
      </c>
      <c r="K93" s="449">
        <v>123</v>
      </c>
    </row>
    <row r="94" spans="1:11" ht="25.15" customHeight="1">
      <c r="A94" s="474" t="s">
        <v>186</v>
      </c>
      <c r="B94" s="471" t="s">
        <v>345</v>
      </c>
      <c r="C94" s="471"/>
      <c r="D94" s="472"/>
      <c r="E94" s="459">
        <v>68702</v>
      </c>
      <c r="F94" s="459">
        <v>29293</v>
      </c>
      <c r="G94" s="459">
        <v>174544</v>
      </c>
      <c r="H94" s="459">
        <v>272539</v>
      </c>
      <c r="I94" s="473">
        <v>7.8</v>
      </c>
      <c r="J94" s="443">
        <v>1987305</v>
      </c>
      <c r="K94" s="442">
        <v>137.1</v>
      </c>
    </row>
    <row r="95" spans="1:11" ht="25.15" customHeight="1">
      <c r="A95" s="474" t="s">
        <v>346</v>
      </c>
      <c r="B95" s="471"/>
      <c r="C95" s="471" t="s">
        <v>2314</v>
      </c>
      <c r="D95" s="471"/>
      <c r="E95" s="461">
        <v>3319</v>
      </c>
      <c r="F95" s="461">
        <v>1489</v>
      </c>
      <c r="G95" s="461">
        <v>19547</v>
      </c>
      <c r="H95" s="461">
        <v>24355</v>
      </c>
      <c r="I95" s="475">
        <v>0.7</v>
      </c>
      <c r="J95" s="450">
        <v>104123</v>
      </c>
      <c r="K95" s="449">
        <v>233.9</v>
      </c>
    </row>
    <row r="96" spans="1:11" ht="15.5">
      <c r="A96" s="474" t="s">
        <v>347</v>
      </c>
      <c r="B96" s="471"/>
      <c r="C96" s="471" t="s">
        <v>2278</v>
      </c>
      <c r="D96" s="471"/>
      <c r="E96" s="461">
        <v>2987</v>
      </c>
      <c r="F96" s="461">
        <v>4400</v>
      </c>
      <c r="G96" s="461">
        <v>43786</v>
      </c>
      <c r="H96" s="461">
        <v>51173</v>
      </c>
      <c r="I96" s="475">
        <v>1.5</v>
      </c>
      <c r="J96" s="450">
        <v>124911</v>
      </c>
      <c r="K96" s="449">
        <v>409.7</v>
      </c>
    </row>
    <row r="97" spans="1:11" ht="15.5">
      <c r="A97" s="474" t="s">
        <v>2679</v>
      </c>
      <c r="B97" s="471"/>
      <c r="C97" s="471" t="s">
        <v>3012</v>
      </c>
      <c r="D97" s="471"/>
      <c r="E97" s="461">
        <v>4379</v>
      </c>
      <c r="F97" s="461">
        <v>1821</v>
      </c>
      <c r="G97" s="461">
        <v>5243</v>
      </c>
      <c r="H97" s="461">
        <v>11443</v>
      </c>
      <c r="I97" s="475">
        <v>0.3</v>
      </c>
      <c r="J97" s="450">
        <v>142531</v>
      </c>
      <c r="K97" s="449">
        <v>80.3</v>
      </c>
    </row>
    <row r="98" spans="1:11" ht="15.5">
      <c r="A98" s="474" t="s">
        <v>348</v>
      </c>
      <c r="B98" s="471"/>
      <c r="C98" s="471" t="s">
        <v>2279</v>
      </c>
      <c r="D98" s="471"/>
      <c r="E98" s="461">
        <v>6483</v>
      </c>
      <c r="F98" s="461">
        <v>5536</v>
      </c>
      <c r="G98" s="461">
        <v>16565</v>
      </c>
      <c r="H98" s="461">
        <v>28584</v>
      </c>
      <c r="I98" s="475">
        <v>0.8</v>
      </c>
      <c r="J98" s="450">
        <v>129694</v>
      </c>
      <c r="K98" s="449">
        <v>220.4</v>
      </c>
    </row>
    <row r="99" spans="1:11" ht="15.5">
      <c r="A99" s="474" t="s">
        <v>349</v>
      </c>
      <c r="B99" s="471"/>
      <c r="C99" s="471" t="s">
        <v>2315</v>
      </c>
      <c r="D99" s="471"/>
      <c r="E99" s="461">
        <v>484</v>
      </c>
      <c r="F99" s="461">
        <v>66</v>
      </c>
      <c r="G99" s="461">
        <v>498</v>
      </c>
      <c r="H99" s="461">
        <v>1048</v>
      </c>
      <c r="I99" s="475">
        <v>0</v>
      </c>
      <c r="J99" s="450">
        <v>16385</v>
      </c>
      <c r="K99" s="449">
        <v>64</v>
      </c>
    </row>
    <row r="100" spans="1:11" ht="15.5">
      <c r="A100" s="474" t="s">
        <v>2680</v>
      </c>
      <c r="B100" s="471"/>
      <c r="C100" s="471" t="s">
        <v>3011</v>
      </c>
      <c r="D100" s="471"/>
      <c r="E100" s="461">
        <v>4767</v>
      </c>
      <c r="F100" s="461">
        <v>1325</v>
      </c>
      <c r="G100" s="461">
        <v>5512</v>
      </c>
      <c r="H100" s="461">
        <v>11604</v>
      </c>
      <c r="I100" s="475">
        <v>0.3</v>
      </c>
      <c r="J100" s="450">
        <v>164507</v>
      </c>
      <c r="K100" s="449">
        <v>70.5</v>
      </c>
    </row>
    <row r="101" spans="1:11" s="10" customFormat="1" ht="25.15" customHeight="1">
      <c r="A101" s="474" t="s">
        <v>350</v>
      </c>
      <c r="B101" s="471"/>
      <c r="C101" s="471" t="s">
        <v>351</v>
      </c>
      <c r="D101" s="471"/>
      <c r="E101" s="461">
        <v>12035</v>
      </c>
      <c r="F101" s="461">
        <v>3383</v>
      </c>
      <c r="G101" s="461">
        <v>18491</v>
      </c>
      <c r="H101" s="461">
        <v>33909</v>
      </c>
      <c r="I101" s="475">
        <v>1</v>
      </c>
      <c r="J101" s="450">
        <v>347224</v>
      </c>
      <c r="K101" s="449">
        <v>97.7</v>
      </c>
    </row>
    <row r="102" spans="1:11" ht="15.5">
      <c r="A102" s="447" t="s">
        <v>352</v>
      </c>
      <c r="B102" s="472"/>
      <c r="C102" s="472"/>
      <c r="D102" s="472" t="s">
        <v>353</v>
      </c>
      <c r="E102" s="461">
        <v>1596</v>
      </c>
      <c r="F102" s="461">
        <v>415</v>
      </c>
      <c r="G102" s="461">
        <v>3104</v>
      </c>
      <c r="H102" s="461">
        <v>5115</v>
      </c>
      <c r="I102" s="475">
        <v>0.1</v>
      </c>
      <c r="J102" s="450">
        <v>54806</v>
      </c>
      <c r="K102" s="449">
        <v>93.3</v>
      </c>
    </row>
    <row r="103" spans="1:11" ht="15.5">
      <c r="A103" s="447" t="s">
        <v>354</v>
      </c>
      <c r="B103" s="472"/>
      <c r="C103" s="472"/>
      <c r="D103" s="472" t="s">
        <v>355</v>
      </c>
      <c r="E103" s="461">
        <v>835</v>
      </c>
      <c r="F103" s="461">
        <v>686</v>
      </c>
      <c r="G103" s="461">
        <v>2645</v>
      </c>
      <c r="H103" s="461">
        <v>4166</v>
      </c>
      <c r="I103" s="475">
        <v>0.1</v>
      </c>
      <c r="J103" s="450">
        <v>34530</v>
      </c>
      <c r="K103" s="449">
        <v>120.6</v>
      </c>
    </row>
    <row r="104" spans="1:11" ht="15.5">
      <c r="A104" s="447" t="s">
        <v>356</v>
      </c>
      <c r="B104" s="472"/>
      <c r="C104" s="472"/>
      <c r="D104" s="472" t="s">
        <v>357</v>
      </c>
      <c r="E104" s="461">
        <v>2532</v>
      </c>
      <c r="F104" s="461">
        <v>504</v>
      </c>
      <c r="G104" s="461">
        <v>2618</v>
      </c>
      <c r="H104" s="461">
        <v>5654</v>
      </c>
      <c r="I104" s="475">
        <v>0.2</v>
      </c>
      <c r="J104" s="450">
        <v>47747</v>
      </c>
      <c r="K104" s="449">
        <v>118.4</v>
      </c>
    </row>
    <row r="105" spans="1:11" ht="15.5">
      <c r="A105" s="447" t="s">
        <v>358</v>
      </c>
      <c r="B105" s="472"/>
      <c r="C105" s="472"/>
      <c r="D105" s="472" t="s">
        <v>359</v>
      </c>
      <c r="E105" s="461">
        <v>781</v>
      </c>
      <c r="F105" s="461">
        <v>175</v>
      </c>
      <c r="G105" s="461">
        <v>908</v>
      </c>
      <c r="H105" s="461">
        <v>1864</v>
      </c>
      <c r="I105" s="475">
        <v>0.1</v>
      </c>
      <c r="J105" s="450">
        <v>31779</v>
      </c>
      <c r="K105" s="449">
        <v>58.7</v>
      </c>
    </row>
    <row r="106" spans="1:11" ht="15.5">
      <c r="A106" s="447" t="s">
        <v>360</v>
      </c>
      <c r="B106" s="472"/>
      <c r="C106" s="472"/>
      <c r="D106" s="472" t="s">
        <v>361</v>
      </c>
      <c r="E106" s="461">
        <v>1639</v>
      </c>
      <c r="F106" s="461">
        <v>407</v>
      </c>
      <c r="G106" s="461">
        <v>2778</v>
      </c>
      <c r="H106" s="461">
        <v>4824</v>
      </c>
      <c r="I106" s="475">
        <v>0.1</v>
      </c>
      <c r="J106" s="450">
        <v>50657</v>
      </c>
      <c r="K106" s="449">
        <v>95.2</v>
      </c>
    </row>
    <row r="107" spans="1:11" ht="15.5">
      <c r="A107" s="447" t="s">
        <v>362</v>
      </c>
      <c r="B107" s="472"/>
      <c r="C107" s="472"/>
      <c r="D107" s="472" t="s">
        <v>363</v>
      </c>
      <c r="E107" s="461">
        <v>1315</v>
      </c>
      <c r="F107" s="461">
        <v>198</v>
      </c>
      <c r="G107" s="461">
        <v>1921</v>
      </c>
      <c r="H107" s="461">
        <v>3434</v>
      </c>
      <c r="I107" s="475">
        <v>0.1</v>
      </c>
      <c r="J107" s="450">
        <v>40539</v>
      </c>
      <c r="K107" s="449">
        <v>84.7</v>
      </c>
    </row>
    <row r="108" spans="1:11" ht="15.5">
      <c r="A108" s="447" t="s">
        <v>364</v>
      </c>
      <c r="B108" s="472"/>
      <c r="C108" s="472"/>
      <c r="D108" s="472" t="s">
        <v>365</v>
      </c>
      <c r="E108" s="461">
        <v>1881</v>
      </c>
      <c r="F108" s="461">
        <v>931</v>
      </c>
      <c r="G108" s="461">
        <v>2234</v>
      </c>
      <c r="H108" s="461">
        <v>5046</v>
      </c>
      <c r="I108" s="475">
        <v>0.1</v>
      </c>
      <c r="J108" s="450">
        <v>44389</v>
      </c>
      <c r="K108" s="449">
        <v>113.7</v>
      </c>
    </row>
    <row r="109" spans="1:11" ht="15.5">
      <c r="A109" s="447" t="s">
        <v>366</v>
      </c>
      <c r="B109" s="472"/>
      <c r="C109" s="472"/>
      <c r="D109" s="472" t="s">
        <v>367</v>
      </c>
      <c r="E109" s="461">
        <v>1456</v>
      </c>
      <c r="F109" s="461">
        <v>67</v>
      </c>
      <c r="G109" s="461">
        <v>2283</v>
      </c>
      <c r="H109" s="461">
        <v>3806</v>
      </c>
      <c r="I109" s="475">
        <v>0.1</v>
      </c>
      <c r="J109" s="450">
        <v>42778</v>
      </c>
      <c r="K109" s="449">
        <v>89</v>
      </c>
    </row>
    <row r="110" spans="1:11" s="10" customFormat="1" ht="25.15" customHeight="1">
      <c r="A110" s="474" t="s">
        <v>368</v>
      </c>
      <c r="B110" s="471"/>
      <c r="C110" s="471" t="s">
        <v>369</v>
      </c>
      <c r="D110" s="471"/>
      <c r="E110" s="461">
        <v>11232</v>
      </c>
      <c r="F110" s="461">
        <v>673</v>
      </c>
      <c r="G110" s="461">
        <v>25884</v>
      </c>
      <c r="H110" s="461">
        <v>37789</v>
      </c>
      <c r="I110" s="475">
        <v>1.1000000000000001</v>
      </c>
      <c r="J110" s="450">
        <v>285013</v>
      </c>
      <c r="K110" s="449">
        <v>132.6</v>
      </c>
    </row>
    <row r="111" spans="1:11" ht="15.5">
      <c r="A111" s="447" t="s">
        <v>370</v>
      </c>
      <c r="B111" s="472"/>
      <c r="C111" s="472"/>
      <c r="D111" s="472" t="s">
        <v>371</v>
      </c>
      <c r="E111" s="461">
        <v>1455</v>
      </c>
      <c r="F111" s="461">
        <v>5</v>
      </c>
      <c r="G111" s="461">
        <v>4825</v>
      </c>
      <c r="H111" s="461">
        <v>6285</v>
      </c>
      <c r="I111" s="475">
        <v>0.2</v>
      </c>
      <c r="J111" s="450">
        <v>41320</v>
      </c>
      <c r="K111" s="449">
        <v>152.1</v>
      </c>
    </row>
    <row r="112" spans="1:11" ht="15.5">
      <c r="A112" s="447" t="s">
        <v>372</v>
      </c>
      <c r="B112" s="472"/>
      <c r="C112" s="472"/>
      <c r="D112" s="472" t="s">
        <v>373</v>
      </c>
      <c r="E112" s="461">
        <v>2974</v>
      </c>
      <c r="F112" s="461">
        <v>213</v>
      </c>
      <c r="G112" s="461">
        <v>6399</v>
      </c>
      <c r="H112" s="461">
        <v>9586</v>
      </c>
      <c r="I112" s="475">
        <v>0.3</v>
      </c>
      <c r="J112" s="450">
        <v>71722</v>
      </c>
      <c r="K112" s="449">
        <v>133.69999999999999</v>
      </c>
    </row>
    <row r="113" spans="1:11" ht="15.5">
      <c r="A113" s="447" t="s">
        <v>374</v>
      </c>
      <c r="B113" s="472"/>
      <c r="C113" s="472"/>
      <c r="D113" s="472" t="s">
        <v>375</v>
      </c>
      <c r="E113" s="461">
        <v>1780</v>
      </c>
      <c r="F113" s="461">
        <v>4</v>
      </c>
      <c r="G113" s="461">
        <v>3154</v>
      </c>
      <c r="H113" s="461">
        <v>4938</v>
      </c>
      <c r="I113" s="475">
        <v>0.1</v>
      </c>
      <c r="J113" s="450">
        <v>37737</v>
      </c>
      <c r="K113" s="449">
        <v>130.9</v>
      </c>
    </row>
    <row r="114" spans="1:11" ht="15.5">
      <c r="A114" s="447" t="s">
        <v>376</v>
      </c>
      <c r="B114" s="472"/>
      <c r="C114" s="472"/>
      <c r="D114" s="472" t="s">
        <v>377</v>
      </c>
      <c r="E114" s="461">
        <v>1517</v>
      </c>
      <c r="F114" s="461">
        <v>125</v>
      </c>
      <c r="G114" s="461">
        <v>3221</v>
      </c>
      <c r="H114" s="461">
        <v>4863</v>
      </c>
      <c r="I114" s="475">
        <v>0.1</v>
      </c>
      <c r="J114" s="450">
        <v>48782</v>
      </c>
      <c r="K114" s="449">
        <v>99.7</v>
      </c>
    </row>
    <row r="115" spans="1:11" ht="15.5">
      <c r="A115" s="447" t="s">
        <v>378</v>
      </c>
      <c r="B115" s="472"/>
      <c r="C115" s="472"/>
      <c r="D115" s="472" t="s">
        <v>379</v>
      </c>
      <c r="E115" s="461">
        <v>915</v>
      </c>
      <c r="F115" s="461">
        <v>0</v>
      </c>
      <c r="G115" s="461">
        <v>1913</v>
      </c>
      <c r="H115" s="461">
        <v>2828</v>
      </c>
      <c r="I115" s="475">
        <v>0.1</v>
      </c>
      <c r="J115" s="450">
        <v>22177</v>
      </c>
      <c r="K115" s="449">
        <v>127.5</v>
      </c>
    </row>
    <row r="116" spans="1:11" ht="15.5">
      <c r="A116" s="447" t="s">
        <v>380</v>
      </c>
      <c r="B116" s="472"/>
      <c r="C116" s="472"/>
      <c r="D116" s="472" t="s">
        <v>381</v>
      </c>
      <c r="E116" s="461">
        <v>1245</v>
      </c>
      <c r="F116" s="461">
        <v>326</v>
      </c>
      <c r="G116" s="461">
        <v>2487</v>
      </c>
      <c r="H116" s="461">
        <v>4058</v>
      </c>
      <c r="I116" s="475">
        <v>0.1</v>
      </c>
      <c r="J116" s="450">
        <v>42143</v>
      </c>
      <c r="K116" s="449">
        <v>96.3</v>
      </c>
    </row>
    <row r="117" spans="1:11" ht="15.5">
      <c r="A117" s="447" t="s">
        <v>382</v>
      </c>
      <c r="B117" s="472"/>
      <c r="C117" s="472"/>
      <c r="D117" s="472" t="s">
        <v>383</v>
      </c>
      <c r="E117" s="461">
        <v>1346</v>
      </c>
      <c r="F117" s="461">
        <v>0</v>
      </c>
      <c r="G117" s="461">
        <v>3885</v>
      </c>
      <c r="H117" s="461">
        <v>5231</v>
      </c>
      <c r="I117" s="475">
        <v>0.1</v>
      </c>
      <c r="J117" s="450">
        <v>21131</v>
      </c>
      <c r="K117" s="449">
        <v>247.6</v>
      </c>
    </row>
    <row r="118" spans="1:11" s="10" customFormat="1" ht="25.15" customHeight="1">
      <c r="A118" s="474" t="s">
        <v>384</v>
      </c>
      <c r="B118" s="471"/>
      <c r="C118" s="471" t="s">
        <v>385</v>
      </c>
      <c r="D118" s="471"/>
      <c r="E118" s="461">
        <v>8936</v>
      </c>
      <c r="F118" s="461">
        <v>5374</v>
      </c>
      <c r="G118" s="461">
        <v>16396</v>
      </c>
      <c r="H118" s="461">
        <v>30706</v>
      </c>
      <c r="I118" s="475">
        <v>0.9</v>
      </c>
      <c r="J118" s="450">
        <v>323778</v>
      </c>
      <c r="K118" s="449">
        <v>94.8</v>
      </c>
    </row>
    <row r="119" spans="1:11" ht="15.5">
      <c r="A119" s="447" t="s">
        <v>386</v>
      </c>
      <c r="B119" s="472"/>
      <c r="C119" s="472"/>
      <c r="D119" s="472" t="s">
        <v>387</v>
      </c>
      <c r="E119" s="461">
        <v>720</v>
      </c>
      <c r="F119" s="461">
        <v>725</v>
      </c>
      <c r="G119" s="461">
        <v>1262</v>
      </c>
      <c r="H119" s="461">
        <v>2707</v>
      </c>
      <c r="I119" s="475">
        <v>0.1</v>
      </c>
      <c r="J119" s="450">
        <v>28254</v>
      </c>
      <c r="K119" s="449">
        <v>95.8</v>
      </c>
    </row>
    <row r="120" spans="1:11" ht="15.5">
      <c r="A120" s="447" t="s">
        <v>388</v>
      </c>
      <c r="B120" s="472"/>
      <c r="C120" s="472"/>
      <c r="D120" s="472" t="s">
        <v>389</v>
      </c>
      <c r="E120" s="461">
        <v>1464</v>
      </c>
      <c r="F120" s="461">
        <v>2363</v>
      </c>
      <c r="G120" s="461">
        <v>5832</v>
      </c>
      <c r="H120" s="461">
        <v>9659</v>
      </c>
      <c r="I120" s="475">
        <v>0.3</v>
      </c>
      <c r="J120" s="450">
        <v>63502</v>
      </c>
      <c r="K120" s="449">
        <v>152.1</v>
      </c>
    </row>
    <row r="121" spans="1:11" ht="15.5">
      <c r="A121" s="447" t="s">
        <v>390</v>
      </c>
      <c r="B121" s="472"/>
      <c r="C121" s="472"/>
      <c r="D121" s="472" t="s">
        <v>391</v>
      </c>
      <c r="E121" s="461">
        <v>910</v>
      </c>
      <c r="F121" s="461">
        <v>839</v>
      </c>
      <c r="G121" s="461">
        <v>1443</v>
      </c>
      <c r="H121" s="461">
        <v>3192</v>
      </c>
      <c r="I121" s="475">
        <v>0.1</v>
      </c>
      <c r="J121" s="450">
        <v>41002</v>
      </c>
      <c r="K121" s="449">
        <v>77.8</v>
      </c>
    </row>
    <row r="122" spans="1:11" ht="15.5">
      <c r="A122" s="447" t="s">
        <v>392</v>
      </c>
      <c r="B122" s="472"/>
      <c r="C122" s="472"/>
      <c r="D122" s="472" t="s">
        <v>393</v>
      </c>
      <c r="E122" s="461">
        <v>1613</v>
      </c>
      <c r="F122" s="461">
        <v>170</v>
      </c>
      <c r="G122" s="461">
        <v>1773</v>
      </c>
      <c r="H122" s="461">
        <v>3556</v>
      </c>
      <c r="I122" s="475">
        <v>0.1</v>
      </c>
      <c r="J122" s="450">
        <v>49644</v>
      </c>
      <c r="K122" s="449">
        <v>71.599999999999994</v>
      </c>
    </row>
    <row r="123" spans="1:11" ht="15.5">
      <c r="A123" s="447" t="s">
        <v>394</v>
      </c>
      <c r="B123" s="472"/>
      <c r="C123" s="472"/>
      <c r="D123" s="472" t="s">
        <v>395</v>
      </c>
      <c r="E123" s="461">
        <v>992</v>
      </c>
      <c r="F123" s="461">
        <v>795</v>
      </c>
      <c r="G123" s="461">
        <v>1892</v>
      </c>
      <c r="H123" s="461">
        <v>3679</v>
      </c>
      <c r="I123" s="475">
        <v>0.1</v>
      </c>
      <c r="J123" s="450">
        <v>39016</v>
      </c>
      <c r="K123" s="449">
        <v>94.3</v>
      </c>
    </row>
    <row r="124" spans="1:11" ht="15.5">
      <c r="A124" s="447" t="s">
        <v>396</v>
      </c>
      <c r="B124" s="472"/>
      <c r="C124" s="472"/>
      <c r="D124" s="472" t="s">
        <v>397</v>
      </c>
      <c r="E124" s="461">
        <v>2234</v>
      </c>
      <c r="F124" s="461">
        <v>89</v>
      </c>
      <c r="G124" s="461">
        <v>1813</v>
      </c>
      <c r="H124" s="461">
        <v>4136</v>
      </c>
      <c r="I124" s="475">
        <v>0.1</v>
      </c>
      <c r="J124" s="450">
        <v>61234</v>
      </c>
      <c r="K124" s="449">
        <v>67.5</v>
      </c>
    </row>
    <row r="125" spans="1:11" ht="15.5">
      <c r="A125" s="447" t="s">
        <v>398</v>
      </c>
      <c r="B125" s="472"/>
      <c r="C125" s="472"/>
      <c r="D125" s="472" t="s">
        <v>399</v>
      </c>
      <c r="E125" s="461">
        <v>1003</v>
      </c>
      <c r="F125" s="461">
        <v>393</v>
      </c>
      <c r="G125" s="461">
        <v>2381</v>
      </c>
      <c r="H125" s="461">
        <v>3777</v>
      </c>
      <c r="I125" s="475">
        <v>0.1</v>
      </c>
      <c r="J125" s="450">
        <v>41126</v>
      </c>
      <c r="K125" s="449">
        <v>91.8</v>
      </c>
    </row>
    <row r="126" spans="1:11" s="10" customFormat="1" ht="25.15" customHeight="1">
      <c r="A126" s="474" t="s">
        <v>405</v>
      </c>
      <c r="B126" s="471"/>
      <c r="C126" s="471" t="s">
        <v>406</v>
      </c>
      <c r="D126" s="471"/>
      <c r="E126" s="461">
        <v>14080</v>
      </c>
      <c r="F126" s="461">
        <v>5226</v>
      </c>
      <c r="G126" s="461">
        <v>22622</v>
      </c>
      <c r="H126" s="461">
        <v>41928</v>
      </c>
      <c r="I126" s="475">
        <v>1.2</v>
      </c>
      <c r="J126" s="450">
        <v>349139</v>
      </c>
      <c r="K126" s="449">
        <v>120.1</v>
      </c>
    </row>
    <row r="127" spans="1:11" ht="15.5">
      <c r="A127" s="447" t="s">
        <v>407</v>
      </c>
      <c r="B127" s="472"/>
      <c r="C127" s="472"/>
      <c r="D127" s="472" t="s">
        <v>408</v>
      </c>
      <c r="E127" s="461">
        <v>2163</v>
      </c>
      <c r="F127" s="461">
        <v>712</v>
      </c>
      <c r="G127" s="461">
        <v>3688</v>
      </c>
      <c r="H127" s="461">
        <v>6563</v>
      </c>
      <c r="I127" s="475">
        <v>0.2</v>
      </c>
      <c r="J127" s="450">
        <v>54238</v>
      </c>
      <c r="K127" s="449">
        <v>121</v>
      </c>
    </row>
    <row r="128" spans="1:11" ht="15.5">
      <c r="A128" s="447" t="s">
        <v>409</v>
      </c>
      <c r="B128" s="472"/>
      <c r="C128" s="472"/>
      <c r="D128" s="472" t="s">
        <v>410</v>
      </c>
      <c r="E128" s="461">
        <v>1888</v>
      </c>
      <c r="F128" s="461">
        <v>1369</v>
      </c>
      <c r="G128" s="461">
        <v>5267</v>
      </c>
      <c r="H128" s="461">
        <v>8524</v>
      </c>
      <c r="I128" s="475">
        <v>0.2</v>
      </c>
      <c r="J128" s="450">
        <v>49393</v>
      </c>
      <c r="K128" s="449">
        <v>172.6</v>
      </c>
    </row>
    <row r="129" spans="1:11" ht="15.5">
      <c r="A129" s="447" t="s">
        <v>411</v>
      </c>
      <c r="B129" s="472"/>
      <c r="C129" s="472"/>
      <c r="D129" s="472" t="s">
        <v>412</v>
      </c>
      <c r="E129" s="461">
        <v>1685</v>
      </c>
      <c r="F129" s="461">
        <v>140</v>
      </c>
      <c r="G129" s="461">
        <v>2470</v>
      </c>
      <c r="H129" s="461">
        <v>4295</v>
      </c>
      <c r="I129" s="475">
        <v>0.1</v>
      </c>
      <c r="J129" s="450">
        <v>48080</v>
      </c>
      <c r="K129" s="449">
        <v>89.3</v>
      </c>
    </row>
    <row r="130" spans="1:11" ht="15.5">
      <c r="A130" s="447" t="s">
        <v>413</v>
      </c>
      <c r="B130" s="472"/>
      <c r="C130" s="472"/>
      <c r="D130" s="472" t="s">
        <v>414</v>
      </c>
      <c r="E130" s="461">
        <v>2544</v>
      </c>
      <c r="F130" s="461">
        <v>277</v>
      </c>
      <c r="G130" s="461">
        <v>3682</v>
      </c>
      <c r="H130" s="461">
        <v>6503</v>
      </c>
      <c r="I130" s="475">
        <v>0.2</v>
      </c>
      <c r="J130" s="450">
        <v>51216</v>
      </c>
      <c r="K130" s="449">
        <v>127</v>
      </c>
    </row>
    <row r="131" spans="1:11" ht="15.5">
      <c r="A131" s="447" t="s">
        <v>415</v>
      </c>
      <c r="B131" s="472"/>
      <c r="C131" s="472"/>
      <c r="D131" s="472" t="s">
        <v>416</v>
      </c>
      <c r="E131" s="461">
        <v>1649</v>
      </c>
      <c r="F131" s="461">
        <v>1392</v>
      </c>
      <c r="G131" s="461">
        <v>3089</v>
      </c>
      <c r="H131" s="461">
        <v>6130</v>
      </c>
      <c r="I131" s="475">
        <v>0.2</v>
      </c>
      <c r="J131" s="450">
        <v>46636</v>
      </c>
      <c r="K131" s="449">
        <v>131.4</v>
      </c>
    </row>
    <row r="132" spans="1:11" ht="15.5">
      <c r="A132" s="447" t="s">
        <v>417</v>
      </c>
      <c r="B132" s="472"/>
      <c r="C132" s="472"/>
      <c r="D132" s="472" t="s">
        <v>418</v>
      </c>
      <c r="E132" s="461">
        <v>2367</v>
      </c>
      <c r="F132" s="461">
        <v>1129</v>
      </c>
      <c r="G132" s="461">
        <v>2357</v>
      </c>
      <c r="H132" s="461">
        <v>5853</v>
      </c>
      <c r="I132" s="475">
        <v>0.2</v>
      </c>
      <c r="J132" s="450">
        <v>51778</v>
      </c>
      <c r="K132" s="449">
        <v>113</v>
      </c>
    </row>
    <row r="133" spans="1:11" ht="15.5">
      <c r="A133" s="447" t="s">
        <v>419</v>
      </c>
      <c r="B133" s="472"/>
      <c r="C133" s="472"/>
      <c r="D133" s="472" t="s">
        <v>420</v>
      </c>
      <c r="E133" s="461">
        <v>1784</v>
      </c>
      <c r="F133" s="461">
        <v>207</v>
      </c>
      <c r="G133" s="461">
        <v>2069</v>
      </c>
      <c r="H133" s="461">
        <v>4060</v>
      </c>
      <c r="I133" s="475">
        <v>0.1</v>
      </c>
      <c r="J133" s="450">
        <v>47799</v>
      </c>
      <c r="K133" s="449">
        <v>84.9</v>
      </c>
    </row>
    <row r="134" spans="1:11" ht="25.15" customHeight="1">
      <c r="A134" s="474" t="s">
        <v>188</v>
      </c>
      <c r="B134" s="471" t="s">
        <v>421</v>
      </c>
      <c r="C134" s="471"/>
      <c r="D134" s="471"/>
      <c r="E134" s="459">
        <v>96698</v>
      </c>
      <c r="F134" s="459">
        <v>63852</v>
      </c>
      <c r="G134" s="459">
        <v>269300</v>
      </c>
      <c r="H134" s="459">
        <v>429850</v>
      </c>
      <c r="I134" s="473">
        <v>12.2</v>
      </c>
      <c r="J134" s="443">
        <v>2387301</v>
      </c>
      <c r="K134" s="442">
        <v>180.1</v>
      </c>
    </row>
    <row r="135" spans="1:11" ht="25.15" customHeight="1">
      <c r="A135" s="474" t="s">
        <v>422</v>
      </c>
      <c r="B135" s="471"/>
      <c r="C135" s="471" t="s">
        <v>2280</v>
      </c>
      <c r="D135" s="471"/>
      <c r="E135" s="461">
        <v>1699</v>
      </c>
      <c r="F135" s="461">
        <v>1441</v>
      </c>
      <c r="G135" s="461">
        <v>4072</v>
      </c>
      <c r="H135" s="461">
        <v>7212</v>
      </c>
      <c r="I135" s="475">
        <v>0.2</v>
      </c>
      <c r="J135" s="450">
        <v>81873</v>
      </c>
      <c r="K135" s="449">
        <v>88.1</v>
      </c>
    </row>
    <row r="136" spans="1:11" ht="15.5">
      <c r="A136" s="474" t="s">
        <v>423</v>
      </c>
      <c r="B136" s="471"/>
      <c r="C136" s="471" t="s">
        <v>2302</v>
      </c>
      <c r="D136" s="471"/>
      <c r="E136" s="461">
        <v>4355</v>
      </c>
      <c r="F136" s="461">
        <v>2099</v>
      </c>
      <c r="G136" s="461">
        <v>6770</v>
      </c>
      <c r="H136" s="461">
        <v>13224</v>
      </c>
      <c r="I136" s="475">
        <v>0.4</v>
      </c>
      <c r="J136" s="450">
        <v>137305</v>
      </c>
      <c r="K136" s="449">
        <v>96.3</v>
      </c>
    </row>
    <row r="137" spans="1:11" ht="15.5">
      <c r="A137" s="474" t="s">
        <v>424</v>
      </c>
      <c r="B137" s="471"/>
      <c r="C137" s="471" t="s">
        <v>2282</v>
      </c>
      <c r="D137" s="471"/>
      <c r="E137" s="461">
        <v>3009</v>
      </c>
      <c r="F137" s="461">
        <v>4428</v>
      </c>
      <c r="G137" s="461">
        <v>12137</v>
      </c>
      <c r="H137" s="461">
        <v>19574</v>
      </c>
      <c r="I137" s="475">
        <v>0.6</v>
      </c>
      <c r="J137" s="450">
        <v>109499</v>
      </c>
      <c r="K137" s="449">
        <v>178.8</v>
      </c>
    </row>
    <row r="138" spans="1:11" ht="15.5">
      <c r="A138" s="474" t="s">
        <v>425</v>
      </c>
      <c r="B138" s="471"/>
      <c r="C138" s="471" t="s">
        <v>2281</v>
      </c>
      <c r="D138" s="471"/>
      <c r="E138" s="461">
        <v>3893</v>
      </c>
      <c r="F138" s="461">
        <v>1372</v>
      </c>
      <c r="G138" s="461">
        <v>4851</v>
      </c>
      <c r="H138" s="461">
        <v>10116</v>
      </c>
      <c r="I138" s="475">
        <v>0.3</v>
      </c>
      <c r="J138" s="450">
        <v>69872</v>
      </c>
      <c r="K138" s="449">
        <v>144.80000000000001</v>
      </c>
    </row>
    <row r="139" spans="1:11" s="10" customFormat="1" ht="25.15" customHeight="1">
      <c r="A139" s="474" t="s">
        <v>426</v>
      </c>
      <c r="B139" s="471"/>
      <c r="C139" s="471" t="s">
        <v>427</v>
      </c>
      <c r="D139" s="471"/>
      <c r="E139" s="461">
        <v>15391</v>
      </c>
      <c r="F139" s="461">
        <v>3236</v>
      </c>
      <c r="G139" s="461">
        <v>20107</v>
      </c>
      <c r="H139" s="461">
        <v>38734</v>
      </c>
      <c r="I139" s="475">
        <v>1.1000000000000001</v>
      </c>
      <c r="J139" s="450">
        <v>369667</v>
      </c>
      <c r="K139" s="449">
        <v>104.8</v>
      </c>
    </row>
    <row r="140" spans="1:11" ht="15.5">
      <c r="A140" s="447" t="s">
        <v>428</v>
      </c>
      <c r="B140" s="472"/>
      <c r="C140" s="472"/>
      <c r="D140" s="472" t="s">
        <v>429</v>
      </c>
      <c r="E140" s="461">
        <v>2586</v>
      </c>
      <c r="F140" s="461">
        <v>709</v>
      </c>
      <c r="G140" s="461">
        <v>2729</v>
      </c>
      <c r="H140" s="461">
        <v>6024</v>
      </c>
      <c r="I140" s="475">
        <v>0.2</v>
      </c>
      <c r="J140" s="450">
        <v>42448</v>
      </c>
      <c r="K140" s="449">
        <v>141.9</v>
      </c>
    </row>
    <row r="141" spans="1:11" ht="15.5">
      <c r="A141" s="447" t="s">
        <v>430</v>
      </c>
      <c r="B141" s="472"/>
      <c r="C141" s="472"/>
      <c r="D141" s="472" t="s">
        <v>431</v>
      </c>
      <c r="E141" s="461">
        <v>2228</v>
      </c>
      <c r="F141" s="461">
        <v>508</v>
      </c>
      <c r="G141" s="461">
        <v>4188</v>
      </c>
      <c r="H141" s="461">
        <v>6924</v>
      </c>
      <c r="I141" s="475">
        <v>0.2</v>
      </c>
      <c r="J141" s="450">
        <v>49319</v>
      </c>
      <c r="K141" s="449">
        <v>140.4</v>
      </c>
    </row>
    <row r="142" spans="1:11" ht="15.5">
      <c r="A142" s="447" t="s">
        <v>432</v>
      </c>
      <c r="B142" s="472"/>
      <c r="C142" s="472"/>
      <c r="D142" s="472" t="s">
        <v>433</v>
      </c>
      <c r="E142" s="461">
        <v>2107</v>
      </c>
      <c r="F142" s="461">
        <v>251</v>
      </c>
      <c r="G142" s="461">
        <v>1906</v>
      </c>
      <c r="H142" s="461">
        <v>4264</v>
      </c>
      <c r="I142" s="475">
        <v>0.1</v>
      </c>
      <c r="J142" s="450">
        <v>42791</v>
      </c>
      <c r="K142" s="449">
        <v>99.6</v>
      </c>
    </row>
    <row r="143" spans="1:11" ht="15.5">
      <c r="A143" s="447" t="s">
        <v>434</v>
      </c>
      <c r="B143" s="472"/>
      <c r="C143" s="472"/>
      <c r="D143" s="472" t="s">
        <v>435</v>
      </c>
      <c r="E143" s="461">
        <v>1628</v>
      </c>
      <c r="F143" s="461">
        <v>562</v>
      </c>
      <c r="G143" s="461">
        <v>2998</v>
      </c>
      <c r="H143" s="461">
        <v>5188</v>
      </c>
      <c r="I143" s="475">
        <v>0.1</v>
      </c>
      <c r="J143" s="450">
        <v>55124</v>
      </c>
      <c r="K143" s="449">
        <v>94.1</v>
      </c>
    </row>
    <row r="144" spans="1:11" ht="15.5">
      <c r="A144" s="447" t="s">
        <v>436</v>
      </c>
      <c r="B144" s="472"/>
      <c r="C144" s="472"/>
      <c r="D144" s="472" t="s">
        <v>437</v>
      </c>
      <c r="E144" s="461">
        <v>1807</v>
      </c>
      <c r="F144" s="461">
        <v>110</v>
      </c>
      <c r="G144" s="461">
        <v>1952</v>
      </c>
      <c r="H144" s="461">
        <v>3869</v>
      </c>
      <c r="I144" s="475">
        <v>0.1</v>
      </c>
      <c r="J144" s="450">
        <v>46317</v>
      </c>
      <c r="K144" s="449">
        <v>83.5</v>
      </c>
    </row>
    <row r="145" spans="1:11" ht="15.5">
      <c r="A145" s="447" t="s">
        <v>438</v>
      </c>
      <c r="B145" s="472"/>
      <c r="C145" s="472"/>
      <c r="D145" s="472" t="s">
        <v>439</v>
      </c>
      <c r="E145" s="461">
        <v>1962</v>
      </c>
      <c r="F145" s="461">
        <v>212</v>
      </c>
      <c r="G145" s="461">
        <v>2267</v>
      </c>
      <c r="H145" s="461">
        <v>4441</v>
      </c>
      <c r="I145" s="475">
        <v>0.1</v>
      </c>
      <c r="J145" s="450">
        <v>58489</v>
      </c>
      <c r="K145" s="449">
        <v>75.900000000000006</v>
      </c>
    </row>
    <row r="146" spans="1:11" ht="15.5">
      <c r="A146" s="447" t="s">
        <v>440</v>
      </c>
      <c r="B146" s="472"/>
      <c r="C146" s="472"/>
      <c r="D146" s="472" t="s">
        <v>441</v>
      </c>
      <c r="E146" s="461">
        <v>1749</v>
      </c>
      <c r="F146" s="461">
        <v>511</v>
      </c>
      <c r="G146" s="461">
        <v>2130</v>
      </c>
      <c r="H146" s="461">
        <v>4390</v>
      </c>
      <c r="I146" s="475">
        <v>0.1</v>
      </c>
      <c r="J146" s="450">
        <v>43102</v>
      </c>
      <c r="K146" s="449">
        <v>101.9</v>
      </c>
    </row>
    <row r="147" spans="1:11" ht="15.5">
      <c r="A147" s="447" t="s">
        <v>442</v>
      </c>
      <c r="B147" s="472"/>
      <c r="C147" s="472"/>
      <c r="D147" s="472" t="s">
        <v>443</v>
      </c>
      <c r="E147" s="461">
        <v>1324</v>
      </c>
      <c r="F147" s="461">
        <v>373</v>
      </c>
      <c r="G147" s="461">
        <v>1937</v>
      </c>
      <c r="H147" s="461">
        <v>3634</v>
      </c>
      <c r="I147" s="475">
        <v>0.1</v>
      </c>
      <c r="J147" s="450">
        <v>32077</v>
      </c>
      <c r="K147" s="449">
        <v>113.3</v>
      </c>
    </row>
    <row r="148" spans="1:11" s="10" customFormat="1" ht="25.15" customHeight="1">
      <c r="A148" s="474" t="s">
        <v>444</v>
      </c>
      <c r="B148" s="471"/>
      <c r="C148" s="471" t="s">
        <v>445</v>
      </c>
      <c r="D148" s="471"/>
      <c r="E148" s="461">
        <v>8916</v>
      </c>
      <c r="F148" s="461">
        <v>2189</v>
      </c>
      <c r="G148" s="461">
        <v>11632</v>
      </c>
      <c r="H148" s="461">
        <v>22737</v>
      </c>
      <c r="I148" s="475">
        <v>0.6</v>
      </c>
      <c r="J148" s="450">
        <v>240054</v>
      </c>
      <c r="K148" s="449">
        <v>94.7</v>
      </c>
    </row>
    <row r="149" spans="1:11" ht="15.5">
      <c r="A149" s="447" t="s">
        <v>446</v>
      </c>
      <c r="B149" s="472"/>
      <c r="C149" s="472"/>
      <c r="D149" s="472" t="s">
        <v>447</v>
      </c>
      <c r="E149" s="461">
        <v>1121</v>
      </c>
      <c r="F149" s="461">
        <v>740</v>
      </c>
      <c r="G149" s="461">
        <v>1753</v>
      </c>
      <c r="H149" s="461">
        <v>3614</v>
      </c>
      <c r="I149" s="475">
        <v>0.1</v>
      </c>
      <c r="J149" s="450">
        <v>27005</v>
      </c>
      <c r="K149" s="449">
        <v>133.80000000000001</v>
      </c>
    </row>
    <row r="150" spans="1:11" ht="15.5">
      <c r="A150" s="447" t="s">
        <v>448</v>
      </c>
      <c r="B150" s="472"/>
      <c r="C150" s="472"/>
      <c r="D150" s="472" t="s">
        <v>449</v>
      </c>
      <c r="E150" s="461">
        <v>2491</v>
      </c>
      <c r="F150" s="461">
        <v>925</v>
      </c>
      <c r="G150" s="461">
        <v>4622</v>
      </c>
      <c r="H150" s="461">
        <v>8038</v>
      </c>
      <c r="I150" s="475">
        <v>0.2</v>
      </c>
      <c r="J150" s="450">
        <v>54571</v>
      </c>
      <c r="K150" s="449">
        <v>147.30000000000001</v>
      </c>
    </row>
    <row r="151" spans="1:11" ht="15.5">
      <c r="A151" s="447" t="s">
        <v>450</v>
      </c>
      <c r="B151" s="472"/>
      <c r="C151" s="472"/>
      <c r="D151" s="472" t="s">
        <v>451</v>
      </c>
      <c r="E151" s="461">
        <v>1352</v>
      </c>
      <c r="F151" s="461">
        <v>162</v>
      </c>
      <c r="G151" s="461">
        <v>1891</v>
      </c>
      <c r="H151" s="461">
        <v>3405</v>
      </c>
      <c r="I151" s="475">
        <v>0.1</v>
      </c>
      <c r="J151" s="450">
        <v>44357</v>
      </c>
      <c r="K151" s="449">
        <v>76.8</v>
      </c>
    </row>
    <row r="152" spans="1:11" ht="15.5">
      <c r="A152" s="447" t="s">
        <v>452</v>
      </c>
      <c r="B152" s="472"/>
      <c r="C152" s="472"/>
      <c r="D152" s="472" t="s">
        <v>453</v>
      </c>
      <c r="E152" s="461">
        <v>1871</v>
      </c>
      <c r="F152" s="461">
        <v>283</v>
      </c>
      <c r="G152" s="461">
        <v>1519</v>
      </c>
      <c r="H152" s="461">
        <v>3673</v>
      </c>
      <c r="I152" s="475">
        <v>0.1</v>
      </c>
      <c r="J152" s="450">
        <v>54384</v>
      </c>
      <c r="K152" s="449">
        <v>67.5</v>
      </c>
    </row>
    <row r="153" spans="1:11" ht="15.5">
      <c r="A153" s="447" t="s">
        <v>454</v>
      </c>
      <c r="B153" s="472"/>
      <c r="C153" s="472"/>
      <c r="D153" s="472" t="s">
        <v>455</v>
      </c>
      <c r="E153" s="461">
        <v>2081</v>
      </c>
      <c r="F153" s="461">
        <v>79</v>
      </c>
      <c r="G153" s="461">
        <v>1847</v>
      </c>
      <c r="H153" s="461">
        <v>4007</v>
      </c>
      <c r="I153" s="475">
        <v>0.1</v>
      </c>
      <c r="J153" s="450">
        <v>59738</v>
      </c>
      <c r="K153" s="449">
        <v>67.099999999999994</v>
      </c>
    </row>
    <row r="154" spans="1:11" s="10" customFormat="1" ht="25.15" customHeight="1">
      <c r="A154" s="474" t="s">
        <v>456</v>
      </c>
      <c r="B154" s="471"/>
      <c r="C154" s="471" t="s">
        <v>457</v>
      </c>
      <c r="D154" s="471"/>
      <c r="E154" s="461">
        <v>46846</v>
      </c>
      <c r="F154" s="461">
        <v>46513</v>
      </c>
      <c r="G154" s="461">
        <v>197598</v>
      </c>
      <c r="H154" s="461">
        <v>290957</v>
      </c>
      <c r="I154" s="475">
        <v>8.3000000000000007</v>
      </c>
      <c r="J154" s="450">
        <v>1128327</v>
      </c>
      <c r="K154" s="449">
        <v>257.89999999999998</v>
      </c>
    </row>
    <row r="155" spans="1:11" ht="15.5">
      <c r="A155" s="447" t="s">
        <v>458</v>
      </c>
      <c r="B155" s="472"/>
      <c r="C155" s="472"/>
      <c r="D155" s="472" t="s">
        <v>459</v>
      </c>
      <c r="E155" s="461">
        <v>15655</v>
      </c>
      <c r="F155" s="461">
        <v>20185</v>
      </c>
      <c r="G155" s="461">
        <v>106495</v>
      </c>
      <c r="H155" s="461">
        <v>142335</v>
      </c>
      <c r="I155" s="475">
        <v>4.0999999999999996</v>
      </c>
      <c r="J155" s="450">
        <v>421572</v>
      </c>
      <c r="K155" s="449">
        <v>337.6</v>
      </c>
    </row>
    <row r="156" spans="1:11" ht="15.5">
      <c r="A156" s="447" t="s">
        <v>460</v>
      </c>
      <c r="B156" s="472"/>
      <c r="C156" s="472"/>
      <c r="D156" s="472" t="s">
        <v>461</v>
      </c>
      <c r="E156" s="461">
        <v>6326</v>
      </c>
      <c r="F156" s="461">
        <v>4152</v>
      </c>
      <c r="G156" s="461">
        <v>15526</v>
      </c>
      <c r="H156" s="461">
        <v>26004</v>
      </c>
      <c r="I156" s="475">
        <v>0.7</v>
      </c>
      <c r="J156" s="450">
        <v>142562</v>
      </c>
      <c r="K156" s="449">
        <v>182.4</v>
      </c>
    </row>
    <row r="157" spans="1:11" ht="15.5">
      <c r="A157" s="447" t="s">
        <v>462</v>
      </c>
      <c r="B157" s="472"/>
      <c r="C157" s="472"/>
      <c r="D157" s="472" t="s">
        <v>463</v>
      </c>
      <c r="E157" s="461">
        <v>5386</v>
      </c>
      <c r="F157" s="461">
        <v>2518</v>
      </c>
      <c r="G157" s="461">
        <v>14953</v>
      </c>
      <c r="H157" s="461">
        <v>22857</v>
      </c>
      <c r="I157" s="475">
        <v>0.7</v>
      </c>
      <c r="J157" s="450">
        <v>132995</v>
      </c>
      <c r="K157" s="449">
        <v>171.9</v>
      </c>
    </row>
    <row r="158" spans="1:11" ht="15.5">
      <c r="A158" s="447" t="s">
        <v>464</v>
      </c>
      <c r="B158" s="472"/>
      <c r="C158" s="472"/>
      <c r="D158" s="472" t="s">
        <v>465</v>
      </c>
      <c r="E158" s="461">
        <v>3669</v>
      </c>
      <c r="F158" s="461">
        <v>5996</v>
      </c>
      <c r="G158" s="461">
        <v>23607</v>
      </c>
      <c r="H158" s="461">
        <v>33272</v>
      </c>
      <c r="I158" s="475">
        <v>0.9</v>
      </c>
      <c r="J158" s="450">
        <v>125703</v>
      </c>
      <c r="K158" s="449">
        <v>264.7</v>
      </c>
    </row>
    <row r="159" spans="1:11" ht="15.5">
      <c r="A159" s="447" t="s">
        <v>466</v>
      </c>
      <c r="B159" s="472"/>
      <c r="C159" s="472"/>
      <c r="D159" s="472" t="s">
        <v>467</v>
      </c>
      <c r="E159" s="461">
        <v>5394</v>
      </c>
      <c r="F159" s="461">
        <v>3514</v>
      </c>
      <c r="G159" s="461">
        <v>5363</v>
      </c>
      <c r="H159" s="461">
        <v>14271</v>
      </c>
      <c r="I159" s="475">
        <v>0.4</v>
      </c>
      <c r="J159" s="450">
        <v>89319</v>
      </c>
      <c r="K159" s="449">
        <v>159.80000000000001</v>
      </c>
    </row>
    <row r="160" spans="1:11" ht="15.5">
      <c r="A160" s="447" t="s">
        <v>468</v>
      </c>
      <c r="B160" s="472"/>
      <c r="C160" s="472"/>
      <c r="D160" s="472" t="s">
        <v>469</v>
      </c>
      <c r="E160" s="461">
        <v>6855</v>
      </c>
      <c r="F160" s="461">
        <v>6142</v>
      </c>
      <c r="G160" s="461">
        <v>17825</v>
      </c>
      <c r="H160" s="461">
        <v>30822</v>
      </c>
      <c r="I160" s="475">
        <v>0.9</v>
      </c>
      <c r="J160" s="450">
        <v>111281</v>
      </c>
      <c r="K160" s="449">
        <v>277</v>
      </c>
    </row>
    <row r="161" spans="1:11" ht="15.5">
      <c r="A161" s="447" t="s">
        <v>470</v>
      </c>
      <c r="B161" s="472"/>
      <c r="C161" s="472"/>
      <c r="D161" s="472" t="s">
        <v>471</v>
      </c>
      <c r="E161" s="461">
        <v>3561</v>
      </c>
      <c r="F161" s="461">
        <v>4006</v>
      </c>
      <c r="G161" s="461">
        <v>13829</v>
      </c>
      <c r="H161" s="461">
        <v>21396</v>
      </c>
      <c r="I161" s="475">
        <v>0.6</v>
      </c>
      <c r="J161" s="450">
        <v>104896</v>
      </c>
      <c r="K161" s="449">
        <v>204</v>
      </c>
    </row>
    <row r="162" spans="1:11" s="10" customFormat="1" ht="25.15" customHeight="1">
      <c r="A162" s="474" t="s">
        <v>472</v>
      </c>
      <c r="B162" s="471"/>
      <c r="C162" s="471" t="s">
        <v>473</v>
      </c>
      <c r="D162" s="471"/>
      <c r="E162" s="461">
        <v>12589</v>
      </c>
      <c r="F162" s="461">
        <v>2574</v>
      </c>
      <c r="G162" s="461">
        <v>12133</v>
      </c>
      <c r="H162" s="461">
        <v>27296</v>
      </c>
      <c r="I162" s="475">
        <v>0.8</v>
      </c>
      <c r="J162" s="450">
        <v>250704</v>
      </c>
      <c r="K162" s="449">
        <v>108.9</v>
      </c>
    </row>
    <row r="163" spans="1:11" ht="15.5">
      <c r="A163" s="447" t="s">
        <v>474</v>
      </c>
      <c r="B163" s="472"/>
      <c r="C163" s="472"/>
      <c r="D163" s="472" t="s">
        <v>475</v>
      </c>
      <c r="E163" s="461">
        <v>2262</v>
      </c>
      <c r="F163" s="461">
        <v>1</v>
      </c>
      <c r="G163" s="461">
        <v>1726</v>
      </c>
      <c r="H163" s="461">
        <v>3989</v>
      </c>
      <c r="I163" s="475">
        <v>0.1</v>
      </c>
      <c r="J163" s="450">
        <v>40177</v>
      </c>
      <c r="K163" s="449">
        <v>99.3</v>
      </c>
    </row>
    <row r="164" spans="1:11" ht="15.5">
      <c r="A164" s="447" t="s">
        <v>476</v>
      </c>
      <c r="B164" s="472"/>
      <c r="C164" s="472"/>
      <c r="D164" s="472" t="s">
        <v>477</v>
      </c>
      <c r="E164" s="461">
        <v>1364</v>
      </c>
      <c r="F164" s="461">
        <v>130</v>
      </c>
      <c r="G164" s="461">
        <v>1254</v>
      </c>
      <c r="H164" s="461">
        <v>2748</v>
      </c>
      <c r="I164" s="475">
        <v>0.1</v>
      </c>
      <c r="J164" s="450">
        <v>33828</v>
      </c>
      <c r="K164" s="449">
        <v>81.2</v>
      </c>
    </row>
    <row r="165" spans="1:11" ht="15.5">
      <c r="A165" s="447" t="s">
        <v>478</v>
      </c>
      <c r="B165" s="472"/>
      <c r="C165" s="472"/>
      <c r="D165" s="472" t="s">
        <v>479</v>
      </c>
      <c r="E165" s="461">
        <v>2017</v>
      </c>
      <c r="F165" s="461">
        <v>971</v>
      </c>
      <c r="G165" s="461">
        <v>2549</v>
      </c>
      <c r="H165" s="461">
        <v>5537</v>
      </c>
      <c r="I165" s="475">
        <v>0.2</v>
      </c>
      <c r="J165" s="450">
        <v>35180</v>
      </c>
      <c r="K165" s="449">
        <v>157.4</v>
      </c>
    </row>
    <row r="166" spans="1:11" ht="15.5">
      <c r="A166" s="447" t="s">
        <v>480</v>
      </c>
      <c r="B166" s="472"/>
      <c r="C166" s="472"/>
      <c r="D166" s="472" t="s">
        <v>481</v>
      </c>
      <c r="E166" s="461">
        <v>2398</v>
      </c>
      <c r="F166" s="461">
        <v>555</v>
      </c>
      <c r="G166" s="461">
        <v>2573</v>
      </c>
      <c r="H166" s="461">
        <v>5526</v>
      </c>
      <c r="I166" s="475">
        <v>0.2</v>
      </c>
      <c r="J166" s="450">
        <v>43691</v>
      </c>
      <c r="K166" s="449">
        <v>126.5</v>
      </c>
    </row>
    <row r="167" spans="1:11" ht="15.5">
      <c r="A167" s="447" t="s">
        <v>482</v>
      </c>
      <c r="B167" s="472"/>
      <c r="C167" s="472"/>
      <c r="D167" s="472" t="s">
        <v>483</v>
      </c>
      <c r="E167" s="461">
        <v>3121</v>
      </c>
      <c r="F167" s="461">
        <v>357</v>
      </c>
      <c r="G167" s="461">
        <v>1826</v>
      </c>
      <c r="H167" s="461">
        <v>5304</v>
      </c>
      <c r="I167" s="475">
        <v>0.2</v>
      </c>
      <c r="J167" s="450">
        <v>53044</v>
      </c>
      <c r="K167" s="449">
        <v>100</v>
      </c>
    </row>
    <row r="168" spans="1:11" ht="15.5">
      <c r="A168" s="447" t="s">
        <v>484</v>
      </c>
      <c r="B168" s="472"/>
      <c r="C168" s="472"/>
      <c r="D168" s="472" t="s">
        <v>485</v>
      </c>
      <c r="E168" s="461">
        <v>1427</v>
      </c>
      <c r="F168" s="461">
        <v>560</v>
      </c>
      <c r="G168" s="461">
        <v>2205</v>
      </c>
      <c r="H168" s="461">
        <v>4192</v>
      </c>
      <c r="I168" s="475">
        <v>0.1</v>
      </c>
      <c r="J168" s="450">
        <v>44784</v>
      </c>
      <c r="K168" s="449">
        <v>93.6</v>
      </c>
    </row>
    <row r="169" spans="1:11" ht="25.15" customHeight="1">
      <c r="A169" s="474" t="s">
        <v>190</v>
      </c>
      <c r="B169" s="471" t="s">
        <v>486</v>
      </c>
      <c r="C169" s="471"/>
      <c r="D169" s="471"/>
      <c r="E169" s="459">
        <v>91452</v>
      </c>
      <c r="F169" s="459">
        <v>18411</v>
      </c>
      <c r="G169" s="459">
        <v>94842</v>
      </c>
      <c r="H169" s="459">
        <v>204705</v>
      </c>
      <c r="I169" s="473">
        <v>5.8</v>
      </c>
      <c r="J169" s="443">
        <v>2546105</v>
      </c>
      <c r="K169" s="442">
        <v>80.400000000000006</v>
      </c>
    </row>
    <row r="170" spans="1:11" ht="25.15" customHeight="1">
      <c r="A170" s="474" t="s">
        <v>487</v>
      </c>
      <c r="B170" s="471"/>
      <c r="C170" s="471" t="s">
        <v>974</v>
      </c>
      <c r="D170" s="471"/>
      <c r="E170" s="461">
        <v>2252</v>
      </c>
      <c r="F170" s="461">
        <v>525</v>
      </c>
      <c r="G170" s="461">
        <v>3518</v>
      </c>
      <c r="H170" s="461">
        <v>6295</v>
      </c>
      <c r="I170" s="475">
        <v>0.2</v>
      </c>
      <c r="J170" s="450">
        <v>69263</v>
      </c>
      <c r="K170" s="449">
        <v>90.9</v>
      </c>
    </row>
    <row r="171" spans="1:11" ht="15.5">
      <c r="A171" s="474" t="s">
        <v>488</v>
      </c>
      <c r="B171" s="471"/>
      <c r="C171" s="471" t="s">
        <v>2306</v>
      </c>
      <c r="D171" s="471"/>
      <c r="E171" s="461">
        <v>3485</v>
      </c>
      <c r="F171" s="461">
        <v>172</v>
      </c>
      <c r="G171" s="461">
        <v>2572</v>
      </c>
      <c r="H171" s="461">
        <v>6229</v>
      </c>
      <c r="I171" s="475">
        <v>0.2</v>
      </c>
      <c r="J171" s="450">
        <v>114713</v>
      </c>
      <c r="K171" s="449">
        <v>54.3</v>
      </c>
    </row>
    <row r="172" spans="1:11" ht="15.5">
      <c r="A172" s="474" t="s">
        <v>489</v>
      </c>
      <c r="B172" s="471"/>
      <c r="C172" s="471" t="s">
        <v>2288</v>
      </c>
      <c r="D172" s="471"/>
      <c r="E172" s="461">
        <v>4921</v>
      </c>
      <c r="F172" s="461">
        <v>1669</v>
      </c>
      <c r="G172" s="461">
        <v>14949</v>
      </c>
      <c r="H172" s="461">
        <v>21539</v>
      </c>
      <c r="I172" s="475">
        <v>0.6</v>
      </c>
      <c r="J172" s="450">
        <v>77667</v>
      </c>
      <c r="K172" s="449">
        <v>277.3</v>
      </c>
    </row>
    <row r="173" spans="1:11" ht="15.5">
      <c r="A173" s="474" t="s">
        <v>490</v>
      </c>
      <c r="B173" s="471"/>
      <c r="C173" s="471" t="s">
        <v>1556</v>
      </c>
      <c r="D173" s="471"/>
      <c r="E173" s="461">
        <v>2737</v>
      </c>
      <c r="F173" s="461">
        <v>1848</v>
      </c>
      <c r="G173" s="461">
        <v>7494</v>
      </c>
      <c r="H173" s="461">
        <v>12079</v>
      </c>
      <c r="I173" s="475">
        <v>0.3</v>
      </c>
      <c r="J173" s="450">
        <v>77703</v>
      </c>
      <c r="K173" s="449">
        <v>155.5</v>
      </c>
    </row>
    <row r="174" spans="1:11" ht="15.5">
      <c r="A174" s="474" t="s">
        <v>491</v>
      </c>
      <c r="B174" s="471"/>
      <c r="C174" s="471" t="s">
        <v>2289</v>
      </c>
      <c r="D174" s="471"/>
      <c r="E174" s="461">
        <v>1740</v>
      </c>
      <c r="F174" s="461">
        <v>728</v>
      </c>
      <c r="G174" s="461">
        <v>3383</v>
      </c>
      <c r="H174" s="461">
        <v>5851</v>
      </c>
      <c r="I174" s="475">
        <v>0.2</v>
      </c>
      <c r="J174" s="450">
        <v>76819</v>
      </c>
      <c r="K174" s="449">
        <v>76.2</v>
      </c>
    </row>
    <row r="175" spans="1:11" ht="15.5">
      <c r="A175" s="474" t="s">
        <v>492</v>
      </c>
      <c r="B175" s="471"/>
      <c r="C175" s="471" t="s">
        <v>1762</v>
      </c>
      <c r="D175" s="471"/>
      <c r="E175" s="461">
        <v>3278</v>
      </c>
      <c r="F175" s="461">
        <v>672</v>
      </c>
      <c r="G175" s="461">
        <v>2997</v>
      </c>
      <c r="H175" s="461">
        <v>6947</v>
      </c>
      <c r="I175" s="475">
        <v>0.2</v>
      </c>
      <c r="J175" s="450">
        <v>65602</v>
      </c>
      <c r="K175" s="449">
        <v>105.9</v>
      </c>
    </row>
    <row r="176" spans="1:11" s="10" customFormat="1" ht="25.15" customHeight="1">
      <c r="A176" s="474" t="s">
        <v>493</v>
      </c>
      <c r="B176" s="471"/>
      <c r="C176" s="471" t="s">
        <v>494</v>
      </c>
      <c r="D176" s="471"/>
      <c r="E176" s="461">
        <v>9220</v>
      </c>
      <c r="F176" s="461">
        <v>1192</v>
      </c>
      <c r="G176" s="461">
        <v>6819</v>
      </c>
      <c r="H176" s="461">
        <v>17231</v>
      </c>
      <c r="I176" s="475">
        <v>0.5</v>
      </c>
      <c r="J176" s="450">
        <v>261378</v>
      </c>
      <c r="K176" s="449">
        <v>65.900000000000006</v>
      </c>
    </row>
    <row r="177" spans="1:11" ht="15.5">
      <c r="A177" s="447" t="s">
        <v>495</v>
      </c>
      <c r="B177" s="472"/>
      <c r="C177" s="472"/>
      <c r="D177" s="472" t="s">
        <v>496</v>
      </c>
      <c r="E177" s="461">
        <v>1181</v>
      </c>
      <c r="F177" s="461">
        <v>303</v>
      </c>
      <c r="G177" s="461">
        <v>574</v>
      </c>
      <c r="H177" s="461">
        <v>2058</v>
      </c>
      <c r="I177" s="475">
        <v>0.1</v>
      </c>
      <c r="J177" s="450">
        <v>44862</v>
      </c>
      <c r="K177" s="449">
        <v>45.9</v>
      </c>
    </row>
    <row r="178" spans="1:11" ht="15.5">
      <c r="A178" s="447" t="s">
        <v>497</v>
      </c>
      <c r="B178" s="472"/>
      <c r="C178" s="472"/>
      <c r="D178" s="472" t="s">
        <v>498</v>
      </c>
      <c r="E178" s="461">
        <v>1194</v>
      </c>
      <c r="F178" s="461">
        <v>173</v>
      </c>
      <c r="G178" s="461">
        <v>1167</v>
      </c>
      <c r="H178" s="461">
        <v>2534</v>
      </c>
      <c r="I178" s="475">
        <v>0.1</v>
      </c>
      <c r="J178" s="450">
        <v>36820</v>
      </c>
      <c r="K178" s="449">
        <v>68.8</v>
      </c>
    </row>
    <row r="179" spans="1:11" ht="15.5">
      <c r="A179" s="447" t="s">
        <v>499</v>
      </c>
      <c r="B179" s="472"/>
      <c r="C179" s="472"/>
      <c r="D179" s="472" t="s">
        <v>500</v>
      </c>
      <c r="E179" s="461">
        <v>1201</v>
      </c>
      <c r="F179" s="461">
        <v>604</v>
      </c>
      <c r="G179" s="461">
        <v>2151</v>
      </c>
      <c r="H179" s="461">
        <v>3956</v>
      </c>
      <c r="I179" s="475">
        <v>0.1</v>
      </c>
      <c r="J179" s="450">
        <v>42763</v>
      </c>
      <c r="K179" s="449">
        <v>92.5</v>
      </c>
    </row>
    <row r="180" spans="1:11" ht="15.5">
      <c r="A180" s="447" t="s">
        <v>501</v>
      </c>
      <c r="B180" s="472"/>
      <c r="C180" s="472"/>
      <c r="D180" s="472" t="s">
        <v>502</v>
      </c>
      <c r="E180" s="461">
        <v>3049</v>
      </c>
      <c r="F180" s="461">
        <v>108</v>
      </c>
      <c r="G180" s="461">
        <v>1882</v>
      </c>
      <c r="H180" s="461">
        <v>5039</v>
      </c>
      <c r="I180" s="475">
        <v>0.1</v>
      </c>
      <c r="J180" s="450">
        <v>73591</v>
      </c>
      <c r="K180" s="449">
        <v>68.5</v>
      </c>
    </row>
    <row r="181" spans="1:11" ht="15.5">
      <c r="A181" s="447" t="s">
        <v>503</v>
      </c>
      <c r="B181" s="472"/>
      <c r="C181" s="472"/>
      <c r="D181" s="472" t="s">
        <v>504</v>
      </c>
      <c r="E181" s="461">
        <v>2595</v>
      </c>
      <c r="F181" s="461">
        <v>4</v>
      </c>
      <c r="G181" s="461">
        <v>1045</v>
      </c>
      <c r="H181" s="461">
        <v>3644</v>
      </c>
      <c r="I181" s="475">
        <v>0.1</v>
      </c>
      <c r="J181" s="450">
        <v>63342</v>
      </c>
      <c r="K181" s="449">
        <v>57.5</v>
      </c>
    </row>
    <row r="182" spans="1:11" s="10" customFormat="1" ht="25.15" customHeight="1">
      <c r="A182" s="474" t="s">
        <v>505</v>
      </c>
      <c r="B182" s="471"/>
      <c r="C182" s="471" t="s">
        <v>506</v>
      </c>
      <c r="D182" s="471"/>
      <c r="E182" s="461">
        <v>24327</v>
      </c>
      <c r="F182" s="461">
        <v>3676</v>
      </c>
      <c r="G182" s="461">
        <v>19670</v>
      </c>
      <c r="H182" s="461">
        <v>47673</v>
      </c>
      <c r="I182" s="475">
        <v>1.4</v>
      </c>
      <c r="J182" s="450">
        <v>610395</v>
      </c>
      <c r="K182" s="449">
        <v>78.099999999999994</v>
      </c>
    </row>
    <row r="183" spans="1:11" ht="15.5">
      <c r="A183" s="447" t="s">
        <v>507</v>
      </c>
      <c r="B183" s="472"/>
      <c r="C183" s="472"/>
      <c r="D183" s="472" t="s">
        <v>508</v>
      </c>
      <c r="E183" s="461">
        <v>3312</v>
      </c>
      <c r="F183" s="461">
        <v>1218</v>
      </c>
      <c r="G183" s="461">
        <v>1699</v>
      </c>
      <c r="H183" s="461">
        <v>6229</v>
      </c>
      <c r="I183" s="475">
        <v>0.2</v>
      </c>
      <c r="J183" s="450">
        <v>75844</v>
      </c>
      <c r="K183" s="449">
        <v>82.1</v>
      </c>
    </row>
    <row r="184" spans="1:11" ht="15.5">
      <c r="A184" s="447" t="s">
        <v>509</v>
      </c>
      <c r="B184" s="472"/>
      <c r="C184" s="472"/>
      <c r="D184" s="472" t="s">
        <v>510</v>
      </c>
      <c r="E184" s="461">
        <v>2333</v>
      </c>
      <c r="F184" s="461">
        <v>161</v>
      </c>
      <c r="G184" s="461">
        <v>2037</v>
      </c>
      <c r="H184" s="461">
        <v>4531</v>
      </c>
      <c r="I184" s="475">
        <v>0.1</v>
      </c>
      <c r="J184" s="450">
        <v>63764</v>
      </c>
      <c r="K184" s="449">
        <v>71.099999999999994</v>
      </c>
    </row>
    <row r="185" spans="1:11" ht="15.5">
      <c r="A185" s="447" t="s">
        <v>511</v>
      </c>
      <c r="B185" s="472"/>
      <c r="C185" s="472"/>
      <c r="D185" s="472" t="s">
        <v>512</v>
      </c>
      <c r="E185" s="461">
        <v>1040</v>
      </c>
      <c r="F185" s="461">
        <v>1</v>
      </c>
      <c r="G185" s="461">
        <v>431</v>
      </c>
      <c r="H185" s="461">
        <v>1472</v>
      </c>
      <c r="I185" s="475">
        <v>0</v>
      </c>
      <c r="J185" s="450">
        <v>31618</v>
      </c>
      <c r="K185" s="449">
        <v>46.6</v>
      </c>
    </row>
    <row r="186" spans="1:11" ht="15.5">
      <c r="A186" s="447" t="s">
        <v>513</v>
      </c>
      <c r="B186" s="472"/>
      <c r="C186" s="472"/>
      <c r="D186" s="472" t="s">
        <v>514</v>
      </c>
      <c r="E186" s="461">
        <v>1943</v>
      </c>
      <c r="F186" s="461">
        <v>72</v>
      </c>
      <c r="G186" s="461">
        <v>1412</v>
      </c>
      <c r="H186" s="461">
        <v>3427</v>
      </c>
      <c r="I186" s="475">
        <v>0.1</v>
      </c>
      <c r="J186" s="450">
        <v>37095</v>
      </c>
      <c r="K186" s="449">
        <v>92.4</v>
      </c>
    </row>
    <row r="187" spans="1:11" ht="15.5">
      <c r="A187" s="447" t="s">
        <v>515</v>
      </c>
      <c r="B187" s="472"/>
      <c r="C187" s="472"/>
      <c r="D187" s="472" t="s">
        <v>516</v>
      </c>
      <c r="E187" s="461">
        <v>2820</v>
      </c>
      <c r="F187" s="461">
        <v>122</v>
      </c>
      <c r="G187" s="461">
        <v>1680</v>
      </c>
      <c r="H187" s="461">
        <v>4622</v>
      </c>
      <c r="I187" s="475">
        <v>0.1</v>
      </c>
      <c r="J187" s="450">
        <v>72818</v>
      </c>
      <c r="K187" s="449">
        <v>63.5</v>
      </c>
    </row>
    <row r="188" spans="1:11" ht="15.5">
      <c r="A188" s="447" t="s">
        <v>517</v>
      </c>
      <c r="B188" s="472"/>
      <c r="C188" s="472"/>
      <c r="D188" s="472" t="s">
        <v>518</v>
      </c>
      <c r="E188" s="461">
        <v>2775</v>
      </c>
      <c r="F188" s="461">
        <v>300</v>
      </c>
      <c r="G188" s="461">
        <v>2156</v>
      </c>
      <c r="H188" s="461">
        <v>5231</v>
      </c>
      <c r="I188" s="475">
        <v>0.1</v>
      </c>
      <c r="J188" s="450">
        <v>78330</v>
      </c>
      <c r="K188" s="449">
        <v>66.8</v>
      </c>
    </row>
    <row r="189" spans="1:11" ht="15.5">
      <c r="A189" s="447" t="s">
        <v>519</v>
      </c>
      <c r="B189" s="472"/>
      <c r="C189" s="472"/>
      <c r="D189" s="472" t="s">
        <v>520</v>
      </c>
      <c r="E189" s="461">
        <v>2137</v>
      </c>
      <c r="F189" s="461">
        <v>284</v>
      </c>
      <c r="G189" s="461">
        <v>1097</v>
      </c>
      <c r="H189" s="461">
        <v>3518</v>
      </c>
      <c r="I189" s="475">
        <v>0.1</v>
      </c>
      <c r="J189" s="450">
        <v>53862</v>
      </c>
      <c r="K189" s="449">
        <v>65.3</v>
      </c>
    </row>
    <row r="190" spans="1:11" ht="15.5">
      <c r="A190" s="447" t="s">
        <v>521</v>
      </c>
      <c r="B190" s="472"/>
      <c r="C190" s="472"/>
      <c r="D190" s="472" t="s">
        <v>522</v>
      </c>
      <c r="E190" s="461">
        <v>2364</v>
      </c>
      <c r="F190" s="461">
        <v>240</v>
      </c>
      <c r="G190" s="461">
        <v>677</v>
      </c>
      <c r="H190" s="461">
        <v>3281</v>
      </c>
      <c r="I190" s="475">
        <v>0.1</v>
      </c>
      <c r="J190" s="450">
        <v>35400</v>
      </c>
      <c r="K190" s="449">
        <v>92.7</v>
      </c>
    </row>
    <row r="191" spans="1:11" ht="15.5">
      <c r="A191" s="447" t="s">
        <v>523</v>
      </c>
      <c r="B191" s="472"/>
      <c r="C191" s="472"/>
      <c r="D191" s="472" t="s">
        <v>524</v>
      </c>
      <c r="E191" s="461">
        <v>1082</v>
      </c>
      <c r="F191" s="461">
        <v>129</v>
      </c>
      <c r="G191" s="461">
        <v>1149</v>
      </c>
      <c r="H191" s="461">
        <v>2360</v>
      </c>
      <c r="I191" s="475">
        <v>0.1</v>
      </c>
      <c r="J191" s="450">
        <v>27093</v>
      </c>
      <c r="K191" s="449">
        <v>87.1</v>
      </c>
    </row>
    <row r="192" spans="1:11" ht="15.5">
      <c r="A192" s="447" t="s">
        <v>525</v>
      </c>
      <c r="B192" s="472"/>
      <c r="C192" s="472"/>
      <c r="D192" s="472" t="s">
        <v>526</v>
      </c>
      <c r="E192" s="461">
        <v>1231</v>
      </c>
      <c r="F192" s="461">
        <v>86</v>
      </c>
      <c r="G192" s="461">
        <v>879</v>
      </c>
      <c r="H192" s="461">
        <v>2196</v>
      </c>
      <c r="I192" s="475">
        <v>0.1</v>
      </c>
      <c r="J192" s="450">
        <v>34666</v>
      </c>
      <c r="K192" s="449">
        <v>63.3</v>
      </c>
    </row>
    <row r="193" spans="1:11" ht="15.5">
      <c r="A193" s="447" t="s">
        <v>527</v>
      </c>
      <c r="B193" s="472"/>
      <c r="C193" s="472"/>
      <c r="D193" s="472" t="s">
        <v>528</v>
      </c>
      <c r="E193" s="461">
        <v>2458</v>
      </c>
      <c r="F193" s="461">
        <v>1041</v>
      </c>
      <c r="G193" s="461">
        <v>5768</v>
      </c>
      <c r="H193" s="461">
        <v>9267</v>
      </c>
      <c r="I193" s="475">
        <v>0.3</v>
      </c>
      <c r="J193" s="450">
        <v>65357</v>
      </c>
      <c r="K193" s="449">
        <v>141.80000000000001</v>
      </c>
    </row>
    <row r="194" spans="1:11" ht="15.5">
      <c r="A194" s="447" t="s">
        <v>529</v>
      </c>
      <c r="B194" s="472"/>
      <c r="C194" s="472"/>
      <c r="D194" s="472" t="s">
        <v>530</v>
      </c>
      <c r="E194" s="461">
        <v>832</v>
      </c>
      <c r="F194" s="461">
        <v>22</v>
      </c>
      <c r="G194" s="461">
        <v>685</v>
      </c>
      <c r="H194" s="461">
        <v>1539</v>
      </c>
      <c r="I194" s="475">
        <v>0</v>
      </c>
      <c r="J194" s="450">
        <v>34548</v>
      </c>
      <c r="K194" s="449">
        <v>44.5</v>
      </c>
    </row>
    <row r="195" spans="1:11" s="10" customFormat="1" ht="25.15" customHeight="1">
      <c r="A195" s="474" t="s">
        <v>531</v>
      </c>
      <c r="B195" s="471"/>
      <c r="C195" s="471" t="s">
        <v>532</v>
      </c>
      <c r="D195" s="471"/>
      <c r="E195" s="461">
        <v>15855</v>
      </c>
      <c r="F195" s="461">
        <v>533</v>
      </c>
      <c r="G195" s="461">
        <v>8891</v>
      </c>
      <c r="H195" s="461">
        <v>25279</v>
      </c>
      <c r="I195" s="475">
        <v>0.7</v>
      </c>
      <c r="J195" s="450">
        <v>478532</v>
      </c>
      <c r="K195" s="449">
        <v>52.8</v>
      </c>
    </row>
    <row r="196" spans="1:11" ht="15.5">
      <c r="A196" s="447" t="s">
        <v>533</v>
      </c>
      <c r="B196" s="472"/>
      <c r="C196" s="472"/>
      <c r="D196" s="472" t="s">
        <v>534</v>
      </c>
      <c r="E196" s="461">
        <v>1607</v>
      </c>
      <c r="F196" s="461">
        <v>93</v>
      </c>
      <c r="G196" s="461">
        <v>1056</v>
      </c>
      <c r="H196" s="461">
        <v>2756</v>
      </c>
      <c r="I196" s="475">
        <v>0.1</v>
      </c>
      <c r="J196" s="450">
        <v>39085</v>
      </c>
      <c r="K196" s="449">
        <v>70.5</v>
      </c>
    </row>
    <row r="197" spans="1:11" ht="15.5">
      <c r="A197" s="447" t="s">
        <v>535</v>
      </c>
      <c r="B197" s="472"/>
      <c r="C197" s="472"/>
      <c r="D197" s="472" t="s">
        <v>536</v>
      </c>
      <c r="E197" s="461">
        <v>2524</v>
      </c>
      <c r="F197" s="461">
        <v>2</v>
      </c>
      <c r="G197" s="461">
        <v>969</v>
      </c>
      <c r="H197" s="461">
        <v>3495</v>
      </c>
      <c r="I197" s="475">
        <v>0.1</v>
      </c>
      <c r="J197" s="450">
        <v>63543</v>
      </c>
      <c r="K197" s="449">
        <v>55</v>
      </c>
    </row>
    <row r="198" spans="1:11" ht="15.5">
      <c r="A198" s="447" t="s">
        <v>926</v>
      </c>
      <c r="B198" s="472"/>
      <c r="C198" s="472"/>
      <c r="D198" s="472" t="s">
        <v>2578</v>
      </c>
      <c r="E198" s="461">
        <v>1817</v>
      </c>
      <c r="F198" s="461">
        <v>10</v>
      </c>
      <c r="G198" s="461">
        <v>904</v>
      </c>
      <c r="H198" s="461">
        <v>2731</v>
      </c>
      <c r="I198" s="475">
        <v>0.1</v>
      </c>
      <c r="J198" s="450">
        <v>60874</v>
      </c>
      <c r="K198" s="449">
        <v>44.9</v>
      </c>
    </row>
    <row r="199" spans="1:11" ht="15.5">
      <c r="A199" s="447" t="s">
        <v>537</v>
      </c>
      <c r="B199" s="472"/>
      <c r="C199" s="472"/>
      <c r="D199" s="472" t="s">
        <v>538</v>
      </c>
      <c r="E199" s="461">
        <v>1402</v>
      </c>
      <c r="F199" s="461">
        <v>257</v>
      </c>
      <c r="G199" s="461">
        <v>750</v>
      </c>
      <c r="H199" s="461">
        <v>2409</v>
      </c>
      <c r="I199" s="475">
        <v>0.1</v>
      </c>
      <c r="J199" s="450">
        <v>41093</v>
      </c>
      <c r="K199" s="449">
        <v>58.6</v>
      </c>
    </row>
    <row r="200" spans="1:11" ht="15.5">
      <c r="A200" s="447" t="s">
        <v>539</v>
      </c>
      <c r="B200" s="472"/>
      <c r="C200" s="472"/>
      <c r="D200" s="472" t="s">
        <v>540</v>
      </c>
      <c r="E200" s="461">
        <v>1643</v>
      </c>
      <c r="F200" s="461">
        <v>12</v>
      </c>
      <c r="G200" s="461">
        <v>1010</v>
      </c>
      <c r="H200" s="461">
        <v>2665</v>
      </c>
      <c r="I200" s="475">
        <v>0.1</v>
      </c>
      <c r="J200" s="450">
        <v>55849</v>
      </c>
      <c r="K200" s="449">
        <v>47.7</v>
      </c>
    </row>
    <row r="201" spans="1:11" ht="15.5">
      <c r="A201" s="447" t="s">
        <v>541</v>
      </c>
      <c r="B201" s="472"/>
      <c r="C201" s="472"/>
      <c r="D201" s="472" t="s">
        <v>542</v>
      </c>
      <c r="E201" s="461">
        <v>1845</v>
      </c>
      <c r="F201" s="461">
        <v>1</v>
      </c>
      <c r="G201" s="461">
        <v>781</v>
      </c>
      <c r="H201" s="461">
        <v>2627</v>
      </c>
      <c r="I201" s="475">
        <v>0.1</v>
      </c>
      <c r="J201" s="450">
        <v>57798</v>
      </c>
      <c r="K201" s="449">
        <v>45.5</v>
      </c>
    </row>
    <row r="202" spans="1:11" ht="15.5">
      <c r="A202" s="447" t="s">
        <v>927</v>
      </c>
      <c r="B202" s="472"/>
      <c r="C202" s="472"/>
      <c r="D202" s="472" t="s">
        <v>543</v>
      </c>
      <c r="E202" s="461">
        <v>1131</v>
      </c>
      <c r="F202" s="461">
        <v>24</v>
      </c>
      <c r="G202" s="461">
        <v>837</v>
      </c>
      <c r="H202" s="461">
        <v>1992</v>
      </c>
      <c r="I202" s="475">
        <v>0.1</v>
      </c>
      <c r="J202" s="450">
        <v>36515</v>
      </c>
      <c r="K202" s="449">
        <v>54.6</v>
      </c>
    </row>
    <row r="203" spans="1:11" ht="15.5">
      <c r="A203" s="447" t="s">
        <v>544</v>
      </c>
      <c r="B203" s="472"/>
      <c r="C203" s="472"/>
      <c r="D203" s="472" t="s">
        <v>545</v>
      </c>
      <c r="E203" s="461">
        <v>1195</v>
      </c>
      <c r="F203" s="461">
        <v>73</v>
      </c>
      <c r="G203" s="461">
        <v>812</v>
      </c>
      <c r="H203" s="461">
        <v>2080</v>
      </c>
      <c r="I203" s="475">
        <v>0.1</v>
      </c>
      <c r="J203" s="450">
        <v>37271</v>
      </c>
      <c r="K203" s="449">
        <v>55.8</v>
      </c>
    </row>
    <row r="204" spans="1:11" ht="15.5">
      <c r="A204" s="447" t="s">
        <v>546</v>
      </c>
      <c r="B204" s="472"/>
      <c r="C204" s="472"/>
      <c r="D204" s="472" t="s">
        <v>547</v>
      </c>
      <c r="E204" s="461">
        <v>1164</v>
      </c>
      <c r="F204" s="461">
        <v>34</v>
      </c>
      <c r="G204" s="461">
        <v>1292</v>
      </c>
      <c r="H204" s="461">
        <v>2490</v>
      </c>
      <c r="I204" s="475">
        <v>0.1</v>
      </c>
      <c r="J204" s="450">
        <v>39142</v>
      </c>
      <c r="K204" s="449">
        <v>63.6</v>
      </c>
    </row>
    <row r="205" spans="1:11" ht="15.5">
      <c r="A205" s="447" t="s">
        <v>548</v>
      </c>
      <c r="B205" s="472"/>
      <c r="C205" s="472"/>
      <c r="D205" s="472" t="s">
        <v>549</v>
      </c>
      <c r="E205" s="461">
        <v>1527</v>
      </c>
      <c r="F205" s="461">
        <v>27</v>
      </c>
      <c r="G205" s="461">
        <v>480</v>
      </c>
      <c r="H205" s="461">
        <v>2034</v>
      </c>
      <c r="I205" s="475">
        <v>0.1</v>
      </c>
      <c r="J205" s="450">
        <v>47361</v>
      </c>
      <c r="K205" s="449">
        <v>42.9</v>
      </c>
    </row>
    <row r="206" spans="1:11" s="10" customFormat="1" ht="25.15" customHeight="1">
      <c r="A206" s="474" t="s">
        <v>550</v>
      </c>
      <c r="B206" s="471"/>
      <c r="C206" s="471" t="s">
        <v>551</v>
      </c>
      <c r="D206" s="471"/>
      <c r="E206" s="461">
        <v>12289</v>
      </c>
      <c r="F206" s="461">
        <v>5306</v>
      </c>
      <c r="G206" s="461">
        <v>15688</v>
      </c>
      <c r="H206" s="461">
        <v>33283</v>
      </c>
      <c r="I206" s="475">
        <v>0.9</v>
      </c>
      <c r="J206" s="450">
        <v>389106</v>
      </c>
      <c r="K206" s="449">
        <v>85.5</v>
      </c>
    </row>
    <row r="207" spans="1:11" ht="15.5">
      <c r="A207" s="447" t="s">
        <v>552</v>
      </c>
      <c r="B207" s="472"/>
      <c r="C207" s="472"/>
      <c r="D207" s="472" t="s">
        <v>553</v>
      </c>
      <c r="E207" s="461">
        <v>2239</v>
      </c>
      <c r="F207" s="461">
        <v>570</v>
      </c>
      <c r="G207" s="461">
        <v>1963</v>
      </c>
      <c r="H207" s="461">
        <v>4772</v>
      </c>
      <c r="I207" s="475">
        <v>0.1</v>
      </c>
      <c r="J207" s="450">
        <v>58214</v>
      </c>
      <c r="K207" s="449">
        <v>82</v>
      </c>
    </row>
    <row r="208" spans="1:11" ht="15.5">
      <c r="A208" s="447" t="s">
        <v>554</v>
      </c>
      <c r="B208" s="472"/>
      <c r="C208" s="472"/>
      <c r="D208" s="472" t="s">
        <v>555</v>
      </c>
      <c r="E208" s="461">
        <v>2525</v>
      </c>
      <c r="F208" s="461">
        <v>139</v>
      </c>
      <c r="G208" s="461">
        <v>1593</v>
      </c>
      <c r="H208" s="461">
        <v>4257</v>
      </c>
      <c r="I208" s="475">
        <v>0.1</v>
      </c>
      <c r="J208" s="450">
        <v>55225</v>
      </c>
      <c r="K208" s="449">
        <v>77.099999999999994</v>
      </c>
    </row>
    <row r="209" spans="1:13" ht="15.5">
      <c r="A209" s="447" t="s">
        <v>556</v>
      </c>
      <c r="B209" s="472"/>
      <c r="C209" s="472"/>
      <c r="D209" s="472" t="s">
        <v>557</v>
      </c>
      <c r="E209" s="461">
        <v>1065</v>
      </c>
      <c r="F209" s="461">
        <v>859</v>
      </c>
      <c r="G209" s="461">
        <v>3026</v>
      </c>
      <c r="H209" s="461">
        <v>4950</v>
      </c>
      <c r="I209" s="475">
        <v>0.1</v>
      </c>
      <c r="J209" s="450">
        <v>43302</v>
      </c>
      <c r="K209" s="449">
        <v>114.3</v>
      </c>
    </row>
    <row r="210" spans="1:13" ht="15.5">
      <c r="A210" s="447" t="s">
        <v>558</v>
      </c>
      <c r="B210" s="472"/>
      <c r="C210" s="472"/>
      <c r="D210" s="472" t="s">
        <v>559</v>
      </c>
      <c r="E210" s="461">
        <v>1920</v>
      </c>
      <c r="F210" s="461">
        <v>1742</v>
      </c>
      <c r="G210" s="461">
        <v>4483</v>
      </c>
      <c r="H210" s="461">
        <v>8145</v>
      </c>
      <c r="I210" s="475">
        <v>0.2</v>
      </c>
      <c r="J210" s="450">
        <v>64455</v>
      </c>
      <c r="K210" s="449">
        <v>126.4</v>
      </c>
    </row>
    <row r="211" spans="1:13" ht="15.5">
      <c r="A211" s="447" t="s">
        <v>560</v>
      </c>
      <c r="B211" s="472"/>
      <c r="C211" s="472"/>
      <c r="D211" s="472" t="s">
        <v>561</v>
      </c>
      <c r="E211" s="461">
        <v>1065</v>
      </c>
      <c r="F211" s="461">
        <v>983</v>
      </c>
      <c r="G211" s="461">
        <v>1584</v>
      </c>
      <c r="H211" s="461">
        <v>3632</v>
      </c>
      <c r="I211" s="475">
        <v>0.1</v>
      </c>
      <c r="J211" s="450">
        <v>47704</v>
      </c>
      <c r="K211" s="449">
        <v>76.099999999999994</v>
      </c>
    </row>
    <row r="212" spans="1:13" ht="15.5">
      <c r="A212" s="447" t="s">
        <v>562</v>
      </c>
      <c r="B212" s="472"/>
      <c r="C212" s="472"/>
      <c r="D212" s="472" t="s">
        <v>563</v>
      </c>
      <c r="E212" s="461">
        <v>1437</v>
      </c>
      <c r="F212" s="461">
        <v>868</v>
      </c>
      <c r="G212" s="461">
        <v>1424</v>
      </c>
      <c r="H212" s="461">
        <v>3729</v>
      </c>
      <c r="I212" s="475">
        <v>0.1</v>
      </c>
      <c r="J212" s="450">
        <v>62391</v>
      </c>
      <c r="K212" s="449">
        <v>59.8</v>
      </c>
    </row>
    <row r="213" spans="1:13" ht="15.5">
      <c r="A213" s="447" t="s">
        <v>564</v>
      </c>
      <c r="B213" s="472"/>
      <c r="C213" s="472"/>
      <c r="D213" s="472" t="s">
        <v>565</v>
      </c>
      <c r="E213" s="461">
        <v>2038</v>
      </c>
      <c r="F213" s="461">
        <v>145</v>
      </c>
      <c r="G213" s="461">
        <v>1615</v>
      </c>
      <c r="H213" s="461">
        <v>3798</v>
      </c>
      <c r="I213" s="475">
        <v>0.1</v>
      </c>
      <c r="J213" s="450">
        <v>57816</v>
      </c>
      <c r="K213" s="449">
        <v>65.7</v>
      </c>
    </row>
    <row r="214" spans="1:13" s="10" customFormat="1" ht="25.15" customHeight="1">
      <c r="A214" s="474" t="s">
        <v>566</v>
      </c>
      <c r="B214" s="471"/>
      <c r="C214" s="471" t="s">
        <v>567</v>
      </c>
      <c r="D214" s="471"/>
      <c r="E214" s="461">
        <v>11348</v>
      </c>
      <c r="F214" s="461">
        <v>2090</v>
      </c>
      <c r="G214" s="461">
        <v>8861</v>
      </c>
      <c r="H214" s="461">
        <v>22299</v>
      </c>
      <c r="I214" s="475">
        <v>0.6</v>
      </c>
      <c r="J214" s="450">
        <v>324926</v>
      </c>
      <c r="K214" s="449">
        <v>68.599999999999994</v>
      </c>
    </row>
    <row r="215" spans="1:13" ht="15.5">
      <c r="A215" s="447" t="s">
        <v>568</v>
      </c>
      <c r="B215" s="472"/>
      <c r="C215" s="472"/>
      <c r="D215" s="472" t="s">
        <v>569</v>
      </c>
      <c r="E215" s="461">
        <v>1066</v>
      </c>
      <c r="F215" s="461">
        <v>69</v>
      </c>
      <c r="G215" s="461">
        <v>776</v>
      </c>
      <c r="H215" s="461">
        <v>1911</v>
      </c>
      <c r="I215" s="475">
        <v>0.1</v>
      </c>
      <c r="J215" s="450">
        <v>39555</v>
      </c>
      <c r="K215" s="449">
        <v>48.3</v>
      </c>
      <c r="L215" s="10"/>
      <c r="M215" s="10"/>
    </row>
    <row r="216" spans="1:13" ht="15.5">
      <c r="A216" s="422" t="s">
        <v>2572</v>
      </c>
      <c r="B216" s="472"/>
      <c r="C216" s="472"/>
      <c r="D216" s="556" t="s">
        <v>3010</v>
      </c>
      <c r="E216" s="461">
        <v>3440</v>
      </c>
      <c r="F216" s="461">
        <v>1058</v>
      </c>
      <c r="G216" s="461">
        <v>3843</v>
      </c>
      <c r="H216" s="461">
        <v>8341</v>
      </c>
      <c r="I216" s="475">
        <v>0.2</v>
      </c>
      <c r="J216" s="450">
        <v>108499</v>
      </c>
      <c r="K216" s="449">
        <v>76.900000000000006</v>
      </c>
      <c r="L216" s="10"/>
      <c r="M216" s="10"/>
    </row>
    <row r="217" spans="1:13" ht="15.5">
      <c r="A217" s="447" t="s">
        <v>570</v>
      </c>
      <c r="B217" s="472"/>
      <c r="C217" s="472"/>
      <c r="D217" s="472" t="s">
        <v>571</v>
      </c>
      <c r="E217" s="461">
        <v>2513</v>
      </c>
      <c r="F217" s="461">
        <v>796</v>
      </c>
      <c r="G217" s="461">
        <v>1376</v>
      </c>
      <c r="H217" s="461">
        <v>4685</v>
      </c>
      <c r="I217" s="475">
        <v>0.1</v>
      </c>
      <c r="J217" s="450">
        <v>59431</v>
      </c>
      <c r="K217" s="449">
        <v>78.8</v>
      </c>
      <c r="L217" s="10"/>
      <c r="M217" s="10"/>
    </row>
    <row r="218" spans="1:13" ht="15.5">
      <c r="A218" s="447" t="s">
        <v>572</v>
      </c>
      <c r="B218" s="472"/>
      <c r="C218" s="472"/>
      <c r="D218" s="472" t="s">
        <v>573</v>
      </c>
      <c r="E218" s="461">
        <v>1102</v>
      </c>
      <c r="F218" s="461">
        <v>3</v>
      </c>
      <c r="G218" s="461">
        <v>956</v>
      </c>
      <c r="H218" s="461">
        <v>2061</v>
      </c>
      <c r="I218" s="475">
        <v>0.1</v>
      </c>
      <c r="J218" s="450">
        <v>43289</v>
      </c>
      <c r="K218" s="449">
        <v>47.6</v>
      </c>
      <c r="L218" s="10"/>
      <c r="M218" s="10"/>
    </row>
    <row r="219" spans="1:13" ht="15.5">
      <c r="A219" s="422" t="s">
        <v>2573</v>
      </c>
      <c r="B219" s="472"/>
      <c r="C219" s="472"/>
      <c r="D219" s="556" t="s">
        <v>3009</v>
      </c>
      <c r="E219" s="461">
        <v>3227</v>
      </c>
      <c r="F219" s="461">
        <v>164</v>
      </c>
      <c r="G219" s="461">
        <v>1910</v>
      </c>
      <c r="H219" s="461">
        <v>5301</v>
      </c>
      <c r="I219" s="475">
        <v>0.2</v>
      </c>
      <c r="J219" s="450">
        <v>74152</v>
      </c>
      <c r="K219" s="449">
        <v>71.5</v>
      </c>
      <c r="L219" s="10"/>
      <c r="M219" s="10"/>
    </row>
    <row r="220" spans="1:13" ht="25.15" customHeight="1">
      <c r="A220" s="474" t="s">
        <v>192</v>
      </c>
      <c r="B220" s="471" t="s">
        <v>576</v>
      </c>
      <c r="C220" s="472"/>
      <c r="D220" s="472"/>
      <c r="E220" s="459">
        <v>83844</v>
      </c>
      <c r="F220" s="459">
        <v>50513</v>
      </c>
      <c r="G220" s="459">
        <v>86803</v>
      </c>
      <c r="H220" s="459">
        <v>221160</v>
      </c>
      <c r="I220" s="473">
        <v>6.3</v>
      </c>
      <c r="J220" s="443">
        <v>3466903</v>
      </c>
      <c r="K220" s="442">
        <v>63.8</v>
      </c>
      <c r="L220" s="10"/>
      <c r="M220" s="10"/>
    </row>
    <row r="221" spans="1:13" ht="25.15" customHeight="1">
      <c r="A221" s="471" t="s">
        <v>577</v>
      </c>
      <c r="B221" s="471"/>
      <c r="C221" s="471" t="s">
        <v>578</v>
      </c>
      <c r="D221" s="471"/>
      <c r="E221" s="461">
        <v>28737</v>
      </c>
      <c r="F221" s="461">
        <v>27349</v>
      </c>
      <c r="G221" s="461">
        <v>21314</v>
      </c>
      <c r="H221" s="461">
        <v>77400</v>
      </c>
      <c r="I221" s="475">
        <v>2.2000000000000002</v>
      </c>
      <c r="J221" s="450">
        <v>1469245</v>
      </c>
      <c r="K221" s="449">
        <v>52.7</v>
      </c>
    </row>
    <row r="222" spans="1:13" ht="15.5">
      <c r="A222" s="447" t="s">
        <v>579</v>
      </c>
      <c r="B222" s="472"/>
      <c r="C222" s="472"/>
      <c r="D222" s="472" t="s">
        <v>580</v>
      </c>
      <c r="E222" s="461">
        <v>2807</v>
      </c>
      <c r="F222" s="461">
        <v>1734</v>
      </c>
      <c r="G222" s="461">
        <v>231</v>
      </c>
      <c r="H222" s="461">
        <v>4772</v>
      </c>
      <c r="I222" s="475">
        <v>0.1</v>
      </c>
      <c r="J222" s="450">
        <v>107173</v>
      </c>
      <c r="K222" s="449">
        <v>44.5</v>
      </c>
    </row>
    <row r="223" spans="1:13" ht="15.5">
      <c r="A223" s="447" t="s">
        <v>581</v>
      </c>
      <c r="B223" s="472"/>
      <c r="C223" s="472"/>
      <c r="D223" s="472" t="s">
        <v>582</v>
      </c>
      <c r="E223" s="461">
        <v>0</v>
      </c>
      <c r="F223" s="461">
        <v>0</v>
      </c>
      <c r="G223" s="461">
        <v>0</v>
      </c>
      <c r="H223" s="461">
        <v>0</v>
      </c>
      <c r="I223" s="475">
        <v>0</v>
      </c>
      <c r="J223" s="450">
        <v>3970</v>
      </c>
      <c r="K223" s="449">
        <v>0</v>
      </c>
    </row>
    <row r="224" spans="1:13" ht="15.5">
      <c r="A224" s="447" t="s">
        <v>583</v>
      </c>
      <c r="B224" s="472"/>
      <c r="C224" s="472"/>
      <c r="D224" s="472" t="s">
        <v>584</v>
      </c>
      <c r="E224" s="461">
        <v>2505</v>
      </c>
      <c r="F224" s="461">
        <v>2017</v>
      </c>
      <c r="G224" s="461">
        <v>1062</v>
      </c>
      <c r="H224" s="461">
        <v>5584</v>
      </c>
      <c r="I224" s="475">
        <v>0.2</v>
      </c>
      <c r="J224" s="450">
        <v>114687</v>
      </c>
      <c r="K224" s="449">
        <v>48.7</v>
      </c>
    </row>
    <row r="225" spans="1:11" ht="15.5">
      <c r="A225" s="447" t="s">
        <v>585</v>
      </c>
      <c r="B225" s="472"/>
      <c r="C225" s="472"/>
      <c r="D225" s="472" t="s">
        <v>586</v>
      </c>
      <c r="E225" s="461">
        <v>702</v>
      </c>
      <c r="F225" s="461">
        <v>376</v>
      </c>
      <c r="G225" s="461">
        <v>829</v>
      </c>
      <c r="H225" s="461">
        <v>1907</v>
      </c>
      <c r="I225" s="475">
        <v>0.1</v>
      </c>
      <c r="J225" s="450">
        <v>79821</v>
      </c>
      <c r="K225" s="449">
        <v>23.9</v>
      </c>
    </row>
    <row r="226" spans="1:11" ht="15.5">
      <c r="A226" s="447" t="s">
        <v>587</v>
      </c>
      <c r="B226" s="472"/>
      <c r="C226" s="472"/>
      <c r="D226" s="472" t="s">
        <v>588</v>
      </c>
      <c r="E226" s="461">
        <v>2187</v>
      </c>
      <c r="F226" s="461">
        <v>2309</v>
      </c>
      <c r="G226" s="461">
        <v>2098</v>
      </c>
      <c r="H226" s="461">
        <v>6594</v>
      </c>
      <c r="I226" s="475">
        <v>0.2</v>
      </c>
      <c r="J226" s="450">
        <v>107563</v>
      </c>
      <c r="K226" s="449">
        <v>61.3</v>
      </c>
    </row>
    <row r="227" spans="1:11" ht="15.5">
      <c r="A227" s="447" t="s">
        <v>589</v>
      </c>
      <c r="B227" s="472"/>
      <c r="C227" s="472"/>
      <c r="D227" s="472" t="s">
        <v>590</v>
      </c>
      <c r="E227" s="461">
        <v>3331</v>
      </c>
      <c r="F227" s="461">
        <v>1330</v>
      </c>
      <c r="G227" s="461">
        <v>327</v>
      </c>
      <c r="H227" s="461">
        <v>4988</v>
      </c>
      <c r="I227" s="475">
        <v>0.1</v>
      </c>
      <c r="J227" s="450">
        <v>103382</v>
      </c>
      <c r="K227" s="449">
        <v>48.2</v>
      </c>
    </row>
    <row r="228" spans="1:11" ht="15.5">
      <c r="A228" s="447" t="s">
        <v>591</v>
      </c>
      <c r="B228" s="472"/>
      <c r="C228" s="472"/>
      <c r="D228" s="472" t="s">
        <v>592</v>
      </c>
      <c r="E228" s="461">
        <v>622</v>
      </c>
      <c r="F228" s="461">
        <v>719</v>
      </c>
      <c r="G228" s="461">
        <v>379</v>
      </c>
      <c r="H228" s="461">
        <v>1720</v>
      </c>
      <c r="I228" s="475">
        <v>0</v>
      </c>
      <c r="J228" s="450">
        <v>75935</v>
      </c>
      <c r="K228" s="449">
        <v>22.7</v>
      </c>
    </row>
    <row r="229" spans="1:11" ht="15.5">
      <c r="A229" s="447" t="s">
        <v>593</v>
      </c>
      <c r="B229" s="472"/>
      <c r="C229" s="472"/>
      <c r="D229" s="472" t="s">
        <v>594</v>
      </c>
      <c r="E229" s="461">
        <v>3674</v>
      </c>
      <c r="F229" s="461">
        <v>3384</v>
      </c>
      <c r="G229" s="461">
        <v>1082</v>
      </c>
      <c r="H229" s="461">
        <v>8140</v>
      </c>
      <c r="I229" s="475">
        <v>0.2</v>
      </c>
      <c r="J229" s="450">
        <v>137069</v>
      </c>
      <c r="K229" s="449">
        <v>59.4</v>
      </c>
    </row>
    <row r="230" spans="1:11" ht="15.5">
      <c r="A230" s="447" t="s">
        <v>595</v>
      </c>
      <c r="B230" s="472"/>
      <c r="C230" s="472"/>
      <c r="D230" s="472" t="s">
        <v>596</v>
      </c>
      <c r="E230" s="461">
        <v>1567</v>
      </c>
      <c r="F230" s="461">
        <v>2280</v>
      </c>
      <c r="G230" s="461">
        <v>1946</v>
      </c>
      <c r="H230" s="461">
        <v>5793</v>
      </c>
      <c r="I230" s="475">
        <v>0.2</v>
      </c>
      <c r="J230" s="450">
        <v>126373</v>
      </c>
      <c r="K230" s="449">
        <v>45.8</v>
      </c>
    </row>
    <row r="231" spans="1:11" ht="15.5">
      <c r="A231" s="447" t="s">
        <v>597</v>
      </c>
      <c r="B231" s="472"/>
      <c r="C231" s="472"/>
      <c r="D231" s="472" t="s">
        <v>598</v>
      </c>
      <c r="E231" s="461">
        <v>1329</v>
      </c>
      <c r="F231" s="461">
        <v>3989</v>
      </c>
      <c r="G231" s="461">
        <v>10416</v>
      </c>
      <c r="H231" s="461">
        <v>15734</v>
      </c>
      <c r="I231" s="475">
        <v>0.4</v>
      </c>
      <c r="J231" s="450">
        <v>111991</v>
      </c>
      <c r="K231" s="449">
        <v>140.5</v>
      </c>
    </row>
    <row r="232" spans="1:11" ht="15.5">
      <c r="A232" s="447" t="s">
        <v>599</v>
      </c>
      <c r="B232" s="472"/>
      <c r="C232" s="472"/>
      <c r="D232" s="472" t="s">
        <v>600</v>
      </c>
      <c r="E232" s="461">
        <v>4687</v>
      </c>
      <c r="F232" s="461">
        <v>5316</v>
      </c>
      <c r="G232" s="461">
        <v>928</v>
      </c>
      <c r="H232" s="461">
        <v>10931</v>
      </c>
      <c r="I232" s="475">
        <v>0.3</v>
      </c>
      <c r="J232" s="450">
        <v>129447</v>
      </c>
      <c r="K232" s="449">
        <v>84.4</v>
      </c>
    </row>
    <row r="233" spans="1:11" ht="15.5">
      <c r="A233" s="447" t="s">
        <v>601</v>
      </c>
      <c r="B233" s="472"/>
      <c r="C233" s="472"/>
      <c r="D233" s="472" t="s">
        <v>602</v>
      </c>
      <c r="E233" s="461">
        <v>2425</v>
      </c>
      <c r="F233" s="461">
        <v>2890</v>
      </c>
      <c r="G233" s="461">
        <v>1169</v>
      </c>
      <c r="H233" s="461">
        <v>6484</v>
      </c>
      <c r="I233" s="475">
        <v>0.2</v>
      </c>
      <c r="J233" s="450">
        <v>123760</v>
      </c>
      <c r="K233" s="449">
        <v>52.4</v>
      </c>
    </row>
    <row r="234" spans="1:11" ht="15.5">
      <c r="A234" s="447" t="s">
        <v>603</v>
      </c>
      <c r="B234" s="472"/>
      <c r="C234" s="472"/>
      <c r="D234" s="472" t="s">
        <v>604</v>
      </c>
      <c r="E234" s="461">
        <v>1305</v>
      </c>
      <c r="F234" s="461">
        <v>289</v>
      </c>
      <c r="G234" s="461">
        <v>686</v>
      </c>
      <c r="H234" s="461">
        <v>2280</v>
      </c>
      <c r="I234" s="475">
        <v>0.1</v>
      </c>
      <c r="J234" s="450">
        <v>133465</v>
      </c>
      <c r="K234" s="449">
        <v>17.100000000000001</v>
      </c>
    </row>
    <row r="235" spans="1:11" ht="15.5">
      <c r="A235" s="447" t="s">
        <v>605</v>
      </c>
      <c r="B235" s="472"/>
      <c r="C235" s="472"/>
      <c r="D235" s="472" t="s">
        <v>606</v>
      </c>
      <c r="E235" s="461">
        <v>1596</v>
      </c>
      <c r="F235" s="461">
        <v>716</v>
      </c>
      <c r="G235" s="461">
        <v>161</v>
      </c>
      <c r="H235" s="461">
        <v>2473</v>
      </c>
      <c r="I235" s="475">
        <v>0.1</v>
      </c>
      <c r="J235" s="450">
        <v>114609</v>
      </c>
      <c r="K235" s="449">
        <v>21.6</v>
      </c>
    </row>
    <row r="236" spans="1:11" ht="25.15" customHeight="1">
      <c r="A236" s="471" t="s">
        <v>607</v>
      </c>
      <c r="B236" s="471"/>
      <c r="C236" s="471" t="s">
        <v>608</v>
      </c>
      <c r="D236" s="471"/>
      <c r="E236" s="461">
        <v>55107</v>
      </c>
      <c r="F236" s="461">
        <v>23164</v>
      </c>
      <c r="G236" s="461">
        <v>65489</v>
      </c>
      <c r="H236" s="461">
        <v>143760</v>
      </c>
      <c r="I236" s="475">
        <v>4.0999999999999996</v>
      </c>
      <c r="J236" s="450">
        <v>1997660</v>
      </c>
      <c r="K236" s="449">
        <v>72</v>
      </c>
    </row>
    <row r="237" spans="1:11" ht="15.5">
      <c r="A237" s="447" t="s">
        <v>609</v>
      </c>
      <c r="B237" s="472"/>
      <c r="C237" s="472"/>
      <c r="D237" s="472" t="s">
        <v>610</v>
      </c>
      <c r="E237" s="461">
        <v>1679</v>
      </c>
      <c r="F237" s="461">
        <v>3364</v>
      </c>
      <c r="G237" s="461">
        <v>6193</v>
      </c>
      <c r="H237" s="461">
        <v>11236</v>
      </c>
      <c r="I237" s="475">
        <v>0.3</v>
      </c>
      <c r="J237" s="450">
        <v>76136</v>
      </c>
      <c r="K237" s="449">
        <v>147.6</v>
      </c>
    </row>
    <row r="238" spans="1:11" ht="15.5">
      <c r="A238" s="447" t="s">
        <v>611</v>
      </c>
      <c r="B238" s="472"/>
      <c r="C238" s="472"/>
      <c r="D238" s="472" t="s">
        <v>612</v>
      </c>
      <c r="E238" s="461">
        <v>3876</v>
      </c>
      <c r="F238" s="461">
        <v>467</v>
      </c>
      <c r="G238" s="461">
        <v>2796</v>
      </c>
      <c r="H238" s="461">
        <v>7139</v>
      </c>
      <c r="I238" s="475">
        <v>0.2</v>
      </c>
      <c r="J238" s="450">
        <v>146017</v>
      </c>
      <c r="K238" s="449">
        <v>48.9</v>
      </c>
    </row>
    <row r="239" spans="1:11" ht="15.5">
      <c r="A239" s="447" t="s">
        <v>613</v>
      </c>
      <c r="B239" s="472"/>
      <c r="C239" s="472"/>
      <c r="D239" s="472" t="s">
        <v>614</v>
      </c>
      <c r="E239" s="461">
        <v>3092</v>
      </c>
      <c r="F239" s="461">
        <v>592</v>
      </c>
      <c r="G239" s="461">
        <v>2535</v>
      </c>
      <c r="H239" s="461">
        <v>6219</v>
      </c>
      <c r="I239" s="475">
        <v>0.2</v>
      </c>
      <c r="J239" s="450">
        <v>97483</v>
      </c>
      <c r="K239" s="449">
        <v>63.8</v>
      </c>
    </row>
    <row r="240" spans="1:11" ht="15.5">
      <c r="A240" s="447" t="s">
        <v>615</v>
      </c>
      <c r="B240" s="472"/>
      <c r="C240" s="472"/>
      <c r="D240" s="472" t="s">
        <v>616</v>
      </c>
      <c r="E240" s="461">
        <v>2399</v>
      </c>
      <c r="F240" s="461">
        <v>1898</v>
      </c>
      <c r="G240" s="461">
        <v>3887</v>
      </c>
      <c r="H240" s="461">
        <v>8184</v>
      </c>
      <c r="I240" s="475">
        <v>0.2</v>
      </c>
      <c r="J240" s="450">
        <v>115055</v>
      </c>
      <c r="K240" s="449">
        <v>71.099999999999994</v>
      </c>
    </row>
    <row r="241" spans="1:12" ht="15.5">
      <c r="A241" s="447" t="s">
        <v>617</v>
      </c>
      <c r="B241" s="472"/>
      <c r="C241" s="472"/>
      <c r="D241" s="472" t="s">
        <v>618</v>
      </c>
      <c r="E241" s="461">
        <v>4922</v>
      </c>
      <c r="F241" s="461">
        <v>1013</v>
      </c>
      <c r="G241" s="461">
        <v>1991</v>
      </c>
      <c r="H241" s="461">
        <v>7926</v>
      </c>
      <c r="I241" s="475">
        <v>0.2</v>
      </c>
      <c r="J241" s="450">
        <v>137809</v>
      </c>
      <c r="K241" s="449">
        <v>57.5</v>
      </c>
    </row>
    <row r="242" spans="1:12" ht="15.5">
      <c r="A242" s="447" t="s">
        <v>619</v>
      </c>
      <c r="B242" s="472"/>
      <c r="C242" s="472"/>
      <c r="D242" s="472" t="s">
        <v>620</v>
      </c>
      <c r="E242" s="461">
        <v>3332</v>
      </c>
      <c r="F242" s="461">
        <v>1415</v>
      </c>
      <c r="G242" s="461">
        <v>3169</v>
      </c>
      <c r="H242" s="461">
        <v>7916</v>
      </c>
      <c r="I242" s="475">
        <v>0.2</v>
      </c>
      <c r="J242" s="450">
        <v>151816</v>
      </c>
      <c r="K242" s="449">
        <v>52.1</v>
      </c>
    </row>
    <row r="243" spans="1:12" ht="15.5">
      <c r="A243" s="447" t="s">
        <v>621</v>
      </c>
      <c r="B243" s="472"/>
      <c r="C243" s="472"/>
      <c r="D243" s="472" t="s">
        <v>622</v>
      </c>
      <c r="E243" s="461">
        <v>4542</v>
      </c>
      <c r="F243" s="461">
        <v>2795</v>
      </c>
      <c r="G243" s="461">
        <v>5940</v>
      </c>
      <c r="H243" s="461">
        <v>13277</v>
      </c>
      <c r="I243" s="475">
        <v>0.4</v>
      </c>
      <c r="J243" s="450">
        <v>124108</v>
      </c>
      <c r="K243" s="449">
        <v>107</v>
      </c>
    </row>
    <row r="244" spans="1:12" ht="15.5">
      <c r="A244" s="447" t="s">
        <v>623</v>
      </c>
      <c r="B244" s="472"/>
      <c r="C244" s="472"/>
      <c r="D244" s="472" t="s">
        <v>624</v>
      </c>
      <c r="E244" s="461">
        <v>3066</v>
      </c>
      <c r="F244" s="461">
        <v>3359</v>
      </c>
      <c r="G244" s="461">
        <v>5541</v>
      </c>
      <c r="H244" s="461">
        <v>11966</v>
      </c>
      <c r="I244" s="475">
        <v>0.3</v>
      </c>
      <c r="J244" s="450">
        <v>127534</v>
      </c>
      <c r="K244" s="449">
        <v>93.8</v>
      </c>
      <c r="L244" s="138"/>
    </row>
    <row r="245" spans="1:12" ht="15.5">
      <c r="A245" s="447" t="s">
        <v>625</v>
      </c>
      <c r="B245" s="472"/>
      <c r="C245" s="472"/>
      <c r="D245" s="472" t="s">
        <v>626</v>
      </c>
      <c r="E245" s="461">
        <v>1985</v>
      </c>
      <c r="F245" s="461">
        <v>1932</v>
      </c>
      <c r="G245" s="461">
        <v>1700</v>
      </c>
      <c r="H245" s="461">
        <v>5617</v>
      </c>
      <c r="I245" s="475">
        <v>0.2</v>
      </c>
      <c r="J245" s="450">
        <v>108502</v>
      </c>
      <c r="K245" s="449">
        <v>51.8</v>
      </c>
      <c r="L245" s="138"/>
    </row>
    <row r="246" spans="1:12" ht="15.5">
      <c r="A246" s="447" t="s">
        <v>627</v>
      </c>
      <c r="B246" s="472"/>
      <c r="C246" s="472"/>
      <c r="D246" s="472" t="s">
        <v>628</v>
      </c>
      <c r="E246" s="461">
        <v>2701</v>
      </c>
      <c r="F246" s="461">
        <v>220</v>
      </c>
      <c r="G246" s="461">
        <v>3264</v>
      </c>
      <c r="H246" s="461">
        <v>6185</v>
      </c>
      <c r="I246" s="475">
        <v>0.2</v>
      </c>
      <c r="J246" s="450">
        <v>86160</v>
      </c>
      <c r="K246" s="449">
        <v>71.8</v>
      </c>
    </row>
    <row r="247" spans="1:12" ht="15.5">
      <c r="A247" s="447" t="s">
        <v>629</v>
      </c>
      <c r="B247" s="472"/>
      <c r="C247" s="472"/>
      <c r="D247" s="472" t="s">
        <v>630</v>
      </c>
      <c r="E247" s="461">
        <v>2922</v>
      </c>
      <c r="F247" s="461">
        <v>655</v>
      </c>
      <c r="G247" s="461">
        <v>2749</v>
      </c>
      <c r="H247" s="461">
        <v>6326</v>
      </c>
      <c r="I247" s="475">
        <v>0.2</v>
      </c>
      <c r="J247" s="450">
        <v>102984</v>
      </c>
      <c r="K247" s="449">
        <v>61.4</v>
      </c>
    </row>
    <row r="248" spans="1:12" ht="15.5">
      <c r="A248" s="447" t="s">
        <v>631</v>
      </c>
      <c r="B248" s="472"/>
      <c r="C248" s="472"/>
      <c r="D248" s="472" t="s">
        <v>632</v>
      </c>
      <c r="E248" s="461">
        <v>4264</v>
      </c>
      <c r="F248" s="461">
        <v>1198</v>
      </c>
      <c r="G248" s="461">
        <v>3512</v>
      </c>
      <c r="H248" s="461">
        <v>8974</v>
      </c>
      <c r="I248" s="475">
        <v>0.3</v>
      </c>
      <c r="J248" s="450">
        <v>107646</v>
      </c>
      <c r="K248" s="449">
        <v>83.4</v>
      </c>
    </row>
    <row r="249" spans="1:12" ht="15.5">
      <c r="A249" s="447" t="s">
        <v>633</v>
      </c>
      <c r="B249" s="472"/>
      <c r="C249" s="472"/>
      <c r="D249" s="472" t="s">
        <v>634</v>
      </c>
      <c r="E249" s="461">
        <v>3576</v>
      </c>
      <c r="F249" s="461">
        <v>583</v>
      </c>
      <c r="G249" s="461">
        <v>3347</v>
      </c>
      <c r="H249" s="461">
        <v>7506</v>
      </c>
      <c r="I249" s="475">
        <v>0.2</v>
      </c>
      <c r="J249" s="450">
        <v>99303</v>
      </c>
      <c r="K249" s="449">
        <v>75.599999999999994</v>
      </c>
    </row>
    <row r="250" spans="1:12" ht="15.5">
      <c r="A250" s="447" t="s">
        <v>635</v>
      </c>
      <c r="B250" s="472"/>
      <c r="C250" s="472"/>
      <c r="D250" s="472" t="s">
        <v>636</v>
      </c>
      <c r="E250" s="461">
        <v>2482</v>
      </c>
      <c r="F250" s="461">
        <v>1</v>
      </c>
      <c r="G250" s="461">
        <v>610</v>
      </c>
      <c r="H250" s="461">
        <v>3093</v>
      </c>
      <c r="I250" s="475">
        <v>0.1</v>
      </c>
      <c r="J250" s="450">
        <v>67514</v>
      </c>
      <c r="K250" s="449">
        <v>45.8</v>
      </c>
    </row>
    <row r="251" spans="1:12" ht="15.5">
      <c r="A251" s="447" t="s">
        <v>637</v>
      </c>
      <c r="B251" s="472"/>
      <c r="C251" s="472"/>
      <c r="D251" s="472" t="s">
        <v>638</v>
      </c>
      <c r="E251" s="461">
        <v>1789</v>
      </c>
      <c r="F251" s="461">
        <v>17</v>
      </c>
      <c r="G251" s="461">
        <v>1485</v>
      </c>
      <c r="H251" s="461">
        <v>3291</v>
      </c>
      <c r="I251" s="475">
        <v>0.1</v>
      </c>
      <c r="J251" s="450">
        <v>79198</v>
      </c>
      <c r="K251" s="449">
        <v>41.6</v>
      </c>
    </row>
    <row r="252" spans="1:12" ht="15.5">
      <c r="A252" s="447" t="s">
        <v>639</v>
      </c>
      <c r="B252" s="472"/>
      <c r="C252" s="472"/>
      <c r="D252" s="472" t="s">
        <v>640</v>
      </c>
      <c r="E252" s="461">
        <v>3722</v>
      </c>
      <c r="F252" s="461">
        <v>531</v>
      </c>
      <c r="G252" s="461">
        <v>9346</v>
      </c>
      <c r="H252" s="461">
        <v>13599</v>
      </c>
      <c r="I252" s="475">
        <v>0.4</v>
      </c>
      <c r="J252" s="450">
        <v>105934</v>
      </c>
      <c r="K252" s="449">
        <v>128.4</v>
      </c>
    </row>
    <row r="253" spans="1:12" ht="15.5">
      <c r="A253" s="447" t="s">
        <v>641</v>
      </c>
      <c r="B253" s="472"/>
      <c r="C253" s="472"/>
      <c r="D253" s="472" t="s">
        <v>642</v>
      </c>
      <c r="E253" s="461">
        <v>1119</v>
      </c>
      <c r="F253" s="461">
        <v>14</v>
      </c>
      <c r="G253" s="461">
        <v>504</v>
      </c>
      <c r="H253" s="461">
        <v>1637</v>
      </c>
      <c r="I253" s="475">
        <v>0</v>
      </c>
      <c r="J253" s="450">
        <v>81941</v>
      </c>
      <c r="K253" s="449">
        <v>20</v>
      </c>
    </row>
    <row r="254" spans="1:12" ht="15.5">
      <c r="A254" s="447" t="s">
        <v>643</v>
      </c>
      <c r="B254" s="472"/>
      <c r="C254" s="472"/>
      <c r="D254" s="472" t="s">
        <v>644</v>
      </c>
      <c r="E254" s="461">
        <v>2333</v>
      </c>
      <c r="F254" s="461">
        <v>265</v>
      </c>
      <c r="G254" s="461">
        <v>952</v>
      </c>
      <c r="H254" s="461">
        <v>3550</v>
      </c>
      <c r="I254" s="475">
        <v>0.1</v>
      </c>
      <c r="J254" s="450">
        <v>81462</v>
      </c>
      <c r="K254" s="449">
        <v>43.6</v>
      </c>
    </row>
    <row r="255" spans="1:12" ht="15.5">
      <c r="A255" s="447" t="s">
        <v>645</v>
      </c>
      <c r="B255" s="472"/>
      <c r="C255" s="472"/>
      <c r="D255" s="472" t="s">
        <v>646</v>
      </c>
      <c r="E255" s="461">
        <v>1306</v>
      </c>
      <c r="F255" s="461">
        <v>2845</v>
      </c>
      <c r="G255" s="461">
        <v>5968</v>
      </c>
      <c r="H255" s="461">
        <v>10119</v>
      </c>
      <c r="I255" s="475">
        <v>0.3</v>
      </c>
      <c r="J255" s="450">
        <v>101058</v>
      </c>
      <c r="K255" s="449">
        <v>100.1</v>
      </c>
    </row>
    <row r="256" spans="1:12" ht="25.15" customHeight="1">
      <c r="A256" s="474" t="s">
        <v>194</v>
      </c>
      <c r="B256" s="471" t="s">
        <v>647</v>
      </c>
      <c r="C256" s="471"/>
      <c r="D256" s="471"/>
      <c r="E256" s="459">
        <v>138902</v>
      </c>
      <c r="F256" s="459">
        <v>23996</v>
      </c>
      <c r="G256" s="459">
        <v>101901</v>
      </c>
      <c r="H256" s="459">
        <v>264799</v>
      </c>
      <c r="I256" s="473">
        <v>7.5</v>
      </c>
      <c r="J256" s="443">
        <v>3729455</v>
      </c>
      <c r="K256" s="442">
        <v>71</v>
      </c>
    </row>
    <row r="257" spans="1:11" ht="25.15" customHeight="1">
      <c r="A257" s="474" t="s">
        <v>648</v>
      </c>
      <c r="B257" s="471"/>
      <c r="C257" s="471" t="s">
        <v>2291</v>
      </c>
      <c r="D257" s="471"/>
      <c r="E257" s="461">
        <v>3030</v>
      </c>
      <c r="F257" s="461">
        <v>0</v>
      </c>
      <c r="G257" s="461">
        <v>2491</v>
      </c>
      <c r="H257" s="461">
        <v>5521</v>
      </c>
      <c r="I257" s="475">
        <v>0.2</v>
      </c>
      <c r="J257" s="450">
        <v>48817</v>
      </c>
      <c r="K257" s="449">
        <v>113.1</v>
      </c>
    </row>
    <row r="258" spans="1:11" ht="15.5">
      <c r="A258" s="474" t="s">
        <v>649</v>
      </c>
      <c r="B258" s="471"/>
      <c r="C258" s="471" t="s">
        <v>2296</v>
      </c>
      <c r="D258" s="471"/>
      <c r="E258" s="461">
        <v>4412</v>
      </c>
      <c r="F258" s="461">
        <v>1027</v>
      </c>
      <c r="G258" s="461">
        <v>1714</v>
      </c>
      <c r="H258" s="461">
        <v>7153</v>
      </c>
      <c r="I258" s="475">
        <v>0.2</v>
      </c>
      <c r="J258" s="450">
        <v>125184</v>
      </c>
      <c r="K258" s="449">
        <v>57.1</v>
      </c>
    </row>
    <row r="259" spans="1:11" s="10" customFormat="1" ht="15.5">
      <c r="A259" s="474" t="s">
        <v>2621</v>
      </c>
      <c r="B259" s="471"/>
      <c r="C259" s="471" t="s">
        <v>3008</v>
      </c>
      <c r="D259" s="471"/>
      <c r="E259" s="461">
        <v>7746</v>
      </c>
      <c r="F259" s="461">
        <v>337</v>
      </c>
      <c r="G259" s="461">
        <v>5510</v>
      </c>
      <c r="H259" s="461">
        <v>13593</v>
      </c>
      <c r="I259" s="475">
        <v>0.4</v>
      </c>
      <c r="J259" s="450">
        <v>212034</v>
      </c>
      <c r="K259" s="449">
        <v>64.099999999999994</v>
      </c>
    </row>
    <row r="260" spans="1:11" ht="15.5">
      <c r="A260" s="474" t="s">
        <v>650</v>
      </c>
      <c r="B260" s="471"/>
      <c r="C260" s="471" t="s">
        <v>1341</v>
      </c>
      <c r="D260" s="471"/>
      <c r="E260" s="461">
        <v>1868</v>
      </c>
      <c r="F260" s="461">
        <v>228</v>
      </c>
      <c r="G260" s="461">
        <v>3316</v>
      </c>
      <c r="H260" s="461">
        <v>5412</v>
      </c>
      <c r="I260" s="475">
        <v>0.2</v>
      </c>
      <c r="J260" s="450">
        <v>63597</v>
      </c>
      <c r="K260" s="449">
        <v>85.1</v>
      </c>
    </row>
    <row r="261" spans="1:11" ht="15.5">
      <c r="A261" s="474" t="s">
        <v>651</v>
      </c>
      <c r="B261" s="471"/>
      <c r="C261" s="471" t="s">
        <v>2290</v>
      </c>
      <c r="D261" s="471"/>
      <c r="E261" s="461">
        <v>4311</v>
      </c>
      <c r="F261" s="461">
        <v>1558</v>
      </c>
      <c r="G261" s="461">
        <v>3367</v>
      </c>
      <c r="H261" s="461">
        <v>9236</v>
      </c>
      <c r="I261" s="475">
        <v>0.3</v>
      </c>
      <c r="J261" s="450">
        <v>111555</v>
      </c>
      <c r="K261" s="449">
        <v>82.8</v>
      </c>
    </row>
    <row r="262" spans="1:11" ht="15.5">
      <c r="A262" s="474" t="s">
        <v>652</v>
      </c>
      <c r="B262" s="471"/>
      <c r="C262" s="471" t="s">
        <v>2295</v>
      </c>
      <c r="D262" s="471"/>
      <c r="E262" s="461">
        <v>4682</v>
      </c>
      <c r="F262" s="461">
        <v>822</v>
      </c>
      <c r="G262" s="461">
        <v>3636</v>
      </c>
      <c r="H262" s="461">
        <v>9140</v>
      </c>
      <c r="I262" s="475">
        <v>0.3</v>
      </c>
      <c r="J262" s="450">
        <v>104808</v>
      </c>
      <c r="K262" s="449">
        <v>87.2</v>
      </c>
    </row>
    <row r="263" spans="1:11" ht="15.5">
      <c r="A263" s="474" t="s">
        <v>653</v>
      </c>
      <c r="B263" s="471"/>
      <c r="C263" s="471" t="s">
        <v>2297</v>
      </c>
      <c r="D263" s="471"/>
      <c r="E263" s="461">
        <v>6086</v>
      </c>
      <c r="F263" s="461">
        <v>1867</v>
      </c>
      <c r="G263" s="461">
        <v>4554</v>
      </c>
      <c r="H263" s="461">
        <v>12507</v>
      </c>
      <c r="I263" s="475">
        <v>0.4</v>
      </c>
      <c r="J263" s="450">
        <v>89232</v>
      </c>
      <c r="K263" s="449">
        <v>140.19999999999999</v>
      </c>
    </row>
    <row r="264" spans="1:11" ht="15.5">
      <c r="A264" s="474" t="s">
        <v>654</v>
      </c>
      <c r="B264" s="471"/>
      <c r="C264" s="471" t="s">
        <v>2293</v>
      </c>
      <c r="D264" s="471"/>
      <c r="E264" s="461">
        <v>2443</v>
      </c>
      <c r="F264" s="461">
        <v>502</v>
      </c>
      <c r="G264" s="461">
        <v>1747</v>
      </c>
      <c r="H264" s="461">
        <v>4692</v>
      </c>
      <c r="I264" s="475">
        <v>0.1</v>
      </c>
      <c r="J264" s="450">
        <v>65003</v>
      </c>
      <c r="K264" s="449">
        <v>72.2</v>
      </c>
    </row>
    <row r="265" spans="1:11" ht="15.5">
      <c r="A265" s="474" t="s">
        <v>655</v>
      </c>
      <c r="B265" s="471"/>
      <c r="C265" s="471" t="s">
        <v>1652</v>
      </c>
      <c r="D265" s="471"/>
      <c r="E265" s="461">
        <v>2917</v>
      </c>
      <c r="F265" s="461">
        <v>876</v>
      </c>
      <c r="G265" s="461">
        <v>3987</v>
      </c>
      <c r="H265" s="461">
        <v>7780</v>
      </c>
      <c r="I265" s="475">
        <v>0.2</v>
      </c>
      <c r="J265" s="450">
        <v>53831</v>
      </c>
      <c r="K265" s="449">
        <v>144.5</v>
      </c>
    </row>
    <row r="266" spans="1:11" ht="15.5">
      <c r="A266" s="474" t="s">
        <v>656</v>
      </c>
      <c r="B266" s="471"/>
      <c r="C266" s="471" t="s">
        <v>2298</v>
      </c>
      <c r="D266" s="471"/>
      <c r="E266" s="461">
        <v>5766</v>
      </c>
      <c r="F266" s="461">
        <v>3058</v>
      </c>
      <c r="G266" s="461">
        <v>6574</v>
      </c>
      <c r="H266" s="461">
        <v>15398</v>
      </c>
      <c r="I266" s="475">
        <v>0.4</v>
      </c>
      <c r="J266" s="450">
        <v>101074</v>
      </c>
      <c r="K266" s="449">
        <v>152.30000000000001</v>
      </c>
    </row>
    <row r="267" spans="1:11" ht="15.5">
      <c r="A267" s="474" t="s">
        <v>657</v>
      </c>
      <c r="B267" s="471"/>
      <c r="C267" s="471" t="s">
        <v>2292</v>
      </c>
      <c r="D267" s="471"/>
      <c r="E267" s="461">
        <v>2801</v>
      </c>
      <c r="F267" s="461">
        <v>74</v>
      </c>
      <c r="G267" s="461">
        <v>1088</v>
      </c>
      <c r="H267" s="461">
        <v>3963</v>
      </c>
      <c r="I267" s="475">
        <v>0.1</v>
      </c>
      <c r="J267" s="450">
        <v>64863</v>
      </c>
      <c r="K267" s="449">
        <v>61.1</v>
      </c>
    </row>
    <row r="268" spans="1:11" ht="15.5">
      <c r="A268" s="474" t="s">
        <v>658</v>
      </c>
      <c r="B268" s="471"/>
      <c r="C268" s="471" t="s">
        <v>2294</v>
      </c>
      <c r="D268" s="471"/>
      <c r="E268" s="461">
        <v>2331</v>
      </c>
      <c r="F268" s="461">
        <v>2</v>
      </c>
      <c r="G268" s="461">
        <v>1020</v>
      </c>
      <c r="H268" s="461">
        <v>3353</v>
      </c>
      <c r="I268" s="475">
        <v>0.1</v>
      </c>
      <c r="J268" s="450">
        <v>60561</v>
      </c>
      <c r="K268" s="449">
        <v>55.4</v>
      </c>
    </row>
    <row r="269" spans="1:11" ht="15.5">
      <c r="A269" s="474" t="s">
        <v>659</v>
      </c>
      <c r="B269" s="471"/>
      <c r="C269" s="471" t="s">
        <v>1855</v>
      </c>
      <c r="D269" s="471"/>
      <c r="E269" s="461">
        <v>2903</v>
      </c>
      <c r="F269" s="461">
        <v>0</v>
      </c>
      <c r="G269" s="461">
        <v>2586</v>
      </c>
      <c r="H269" s="461">
        <v>5489</v>
      </c>
      <c r="I269" s="475">
        <v>0.2</v>
      </c>
      <c r="J269" s="450">
        <v>63801</v>
      </c>
      <c r="K269" s="449">
        <v>86</v>
      </c>
    </row>
    <row r="270" spans="1:11" s="10" customFormat="1" ht="25.15" customHeight="1">
      <c r="A270" s="474" t="s">
        <v>661</v>
      </c>
      <c r="B270" s="471"/>
      <c r="C270" s="471" t="s">
        <v>662</v>
      </c>
      <c r="D270" s="471"/>
      <c r="E270" s="461">
        <v>6929</v>
      </c>
      <c r="F270" s="461">
        <v>2016</v>
      </c>
      <c r="G270" s="461">
        <v>6213</v>
      </c>
      <c r="H270" s="461">
        <v>15158</v>
      </c>
      <c r="I270" s="475">
        <v>0.4</v>
      </c>
      <c r="J270" s="450">
        <v>244039</v>
      </c>
      <c r="K270" s="449">
        <v>62.1</v>
      </c>
    </row>
    <row r="271" spans="1:11" ht="15.5">
      <c r="A271" s="447" t="s">
        <v>663</v>
      </c>
      <c r="B271" s="472"/>
      <c r="C271" s="472"/>
      <c r="D271" s="472" t="s">
        <v>664</v>
      </c>
      <c r="E271" s="461">
        <v>1449</v>
      </c>
      <c r="F271" s="461">
        <v>529</v>
      </c>
      <c r="G271" s="461">
        <v>1379</v>
      </c>
      <c r="H271" s="461">
        <v>3357</v>
      </c>
      <c r="I271" s="475">
        <v>0.1</v>
      </c>
      <c r="J271" s="450">
        <v>46730</v>
      </c>
      <c r="K271" s="449">
        <v>71.8</v>
      </c>
    </row>
    <row r="272" spans="1:11" ht="15.5">
      <c r="A272" s="447" t="s">
        <v>665</v>
      </c>
      <c r="B272" s="472"/>
      <c r="C272" s="472"/>
      <c r="D272" s="472" t="s">
        <v>666</v>
      </c>
      <c r="E272" s="461">
        <v>1182</v>
      </c>
      <c r="F272" s="461">
        <v>665</v>
      </c>
      <c r="G272" s="461">
        <v>1698</v>
      </c>
      <c r="H272" s="461">
        <v>3545</v>
      </c>
      <c r="I272" s="475">
        <v>0.1</v>
      </c>
      <c r="J272" s="450">
        <v>42468</v>
      </c>
      <c r="K272" s="449">
        <v>83.5</v>
      </c>
    </row>
    <row r="273" spans="1:11" ht="15.5">
      <c r="A273" s="447" t="s">
        <v>667</v>
      </c>
      <c r="B273" s="472"/>
      <c r="C273" s="472"/>
      <c r="D273" s="472" t="s">
        <v>668</v>
      </c>
      <c r="E273" s="461">
        <v>1369</v>
      </c>
      <c r="F273" s="461">
        <v>93</v>
      </c>
      <c r="G273" s="461">
        <v>950</v>
      </c>
      <c r="H273" s="461">
        <v>2412</v>
      </c>
      <c r="I273" s="475">
        <v>0.1</v>
      </c>
      <c r="J273" s="450">
        <v>44177</v>
      </c>
      <c r="K273" s="449">
        <v>54.6</v>
      </c>
    </row>
    <row r="274" spans="1:11" ht="15.5">
      <c r="A274" s="447" t="s">
        <v>669</v>
      </c>
      <c r="B274" s="472"/>
      <c r="C274" s="472"/>
      <c r="D274" s="472" t="s">
        <v>670</v>
      </c>
      <c r="E274" s="461">
        <v>1026</v>
      </c>
      <c r="F274" s="461">
        <v>535</v>
      </c>
      <c r="G274" s="461">
        <v>971</v>
      </c>
      <c r="H274" s="461">
        <v>2532</v>
      </c>
      <c r="I274" s="475">
        <v>0.1</v>
      </c>
      <c r="J274" s="450">
        <v>43128</v>
      </c>
      <c r="K274" s="449">
        <v>58.7</v>
      </c>
    </row>
    <row r="275" spans="1:11" ht="15.5">
      <c r="A275" s="447" t="s">
        <v>671</v>
      </c>
      <c r="B275" s="472"/>
      <c r="C275" s="472"/>
      <c r="D275" s="472" t="s">
        <v>672</v>
      </c>
      <c r="E275" s="461">
        <v>1903</v>
      </c>
      <c r="F275" s="461">
        <v>194</v>
      </c>
      <c r="G275" s="461">
        <v>1215</v>
      </c>
      <c r="H275" s="461">
        <v>3312</v>
      </c>
      <c r="I275" s="475">
        <v>0.1</v>
      </c>
      <c r="J275" s="450">
        <v>67536</v>
      </c>
      <c r="K275" s="449">
        <v>49</v>
      </c>
    </row>
    <row r="276" spans="1:11" s="10" customFormat="1" ht="25.15" customHeight="1">
      <c r="A276" s="474" t="s">
        <v>673</v>
      </c>
      <c r="B276" s="471"/>
      <c r="C276" s="471" t="s">
        <v>674</v>
      </c>
      <c r="D276" s="471"/>
      <c r="E276" s="461">
        <v>22969</v>
      </c>
      <c r="F276" s="461">
        <v>2348</v>
      </c>
      <c r="G276" s="461">
        <v>14704</v>
      </c>
      <c r="H276" s="461">
        <v>40021</v>
      </c>
      <c r="I276" s="475">
        <v>1.1000000000000001</v>
      </c>
      <c r="J276" s="450">
        <v>570783</v>
      </c>
      <c r="K276" s="449">
        <v>70.099999999999994</v>
      </c>
    </row>
    <row r="277" spans="1:11" ht="15.5">
      <c r="A277" s="447" t="s">
        <v>675</v>
      </c>
      <c r="B277" s="472"/>
      <c r="C277" s="472"/>
      <c r="D277" s="472" t="s">
        <v>676</v>
      </c>
      <c r="E277" s="461">
        <v>2693</v>
      </c>
      <c r="F277" s="461">
        <v>3</v>
      </c>
      <c r="G277" s="461">
        <v>997</v>
      </c>
      <c r="H277" s="461">
        <v>3693</v>
      </c>
      <c r="I277" s="475">
        <v>0.1</v>
      </c>
      <c r="J277" s="450">
        <v>72846</v>
      </c>
      <c r="K277" s="449">
        <v>50.7</v>
      </c>
    </row>
    <row r="278" spans="1:11" ht="15.5">
      <c r="A278" s="447" t="s">
        <v>677</v>
      </c>
      <c r="B278" s="472"/>
      <c r="C278" s="472"/>
      <c r="D278" s="472" t="s">
        <v>678</v>
      </c>
      <c r="E278" s="461">
        <v>1805</v>
      </c>
      <c r="F278" s="461">
        <v>77</v>
      </c>
      <c r="G278" s="461">
        <v>2243</v>
      </c>
      <c r="H278" s="461">
        <v>4125</v>
      </c>
      <c r="I278" s="475">
        <v>0.1</v>
      </c>
      <c r="J278" s="450">
        <v>49227</v>
      </c>
      <c r="K278" s="449">
        <v>83.8</v>
      </c>
    </row>
    <row r="279" spans="1:11" ht="15.5">
      <c r="A279" s="447" t="s">
        <v>679</v>
      </c>
      <c r="B279" s="472"/>
      <c r="C279" s="472"/>
      <c r="D279" s="472" t="s">
        <v>680</v>
      </c>
      <c r="E279" s="461">
        <v>2571</v>
      </c>
      <c r="F279" s="461">
        <v>56</v>
      </c>
      <c r="G279" s="461">
        <v>942</v>
      </c>
      <c r="H279" s="461">
        <v>3569</v>
      </c>
      <c r="I279" s="475">
        <v>0.1</v>
      </c>
      <c r="J279" s="450">
        <v>54686</v>
      </c>
      <c r="K279" s="449">
        <v>65.3</v>
      </c>
    </row>
    <row r="280" spans="1:11" ht="15.5">
      <c r="A280" s="447" t="s">
        <v>681</v>
      </c>
      <c r="B280" s="472"/>
      <c r="C280" s="472"/>
      <c r="D280" s="472" t="s">
        <v>682</v>
      </c>
      <c r="E280" s="461">
        <v>2197</v>
      </c>
      <c r="F280" s="461">
        <v>26</v>
      </c>
      <c r="G280" s="461">
        <v>1103</v>
      </c>
      <c r="H280" s="461">
        <v>3326</v>
      </c>
      <c r="I280" s="475">
        <v>0.1</v>
      </c>
      <c r="J280" s="450">
        <v>49038</v>
      </c>
      <c r="K280" s="449">
        <v>67.8</v>
      </c>
    </row>
    <row r="281" spans="1:11" ht="15.5">
      <c r="A281" s="447" t="s">
        <v>683</v>
      </c>
      <c r="B281" s="472"/>
      <c r="C281" s="472"/>
      <c r="D281" s="472" t="s">
        <v>684</v>
      </c>
      <c r="E281" s="461">
        <v>2110</v>
      </c>
      <c r="F281" s="461">
        <v>268</v>
      </c>
      <c r="G281" s="461">
        <v>2119</v>
      </c>
      <c r="H281" s="461">
        <v>4497</v>
      </c>
      <c r="I281" s="475">
        <v>0.1</v>
      </c>
      <c r="J281" s="450">
        <v>37115</v>
      </c>
      <c r="K281" s="449">
        <v>121.2</v>
      </c>
    </row>
    <row r="282" spans="1:11" ht="15.5">
      <c r="A282" s="447" t="s">
        <v>685</v>
      </c>
      <c r="B282" s="472"/>
      <c r="C282" s="472"/>
      <c r="D282" s="472" t="s">
        <v>686</v>
      </c>
      <c r="E282" s="461">
        <v>1559</v>
      </c>
      <c r="F282" s="461">
        <v>0</v>
      </c>
      <c r="G282" s="461">
        <v>533</v>
      </c>
      <c r="H282" s="461">
        <v>2092</v>
      </c>
      <c r="I282" s="475">
        <v>0.1</v>
      </c>
      <c r="J282" s="450">
        <v>37399</v>
      </c>
      <c r="K282" s="449">
        <v>55.9</v>
      </c>
    </row>
    <row r="283" spans="1:11" ht="15.5">
      <c r="A283" s="447" t="s">
        <v>687</v>
      </c>
      <c r="B283" s="472"/>
      <c r="C283" s="472"/>
      <c r="D283" s="472" t="s">
        <v>688</v>
      </c>
      <c r="E283" s="461">
        <v>2359</v>
      </c>
      <c r="F283" s="461">
        <v>1535</v>
      </c>
      <c r="G283" s="461">
        <v>2934</v>
      </c>
      <c r="H283" s="461">
        <v>6828</v>
      </c>
      <c r="I283" s="475">
        <v>0.2</v>
      </c>
      <c r="J283" s="450">
        <v>53530</v>
      </c>
      <c r="K283" s="449">
        <v>127.6</v>
      </c>
    </row>
    <row r="284" spans="1:11" ht="15.5">
      <c r="A284" s="447" t="s">
        <v>689</v>
      </c>
      <c r="B284" s="472"/>
      <c r="C284" s="472"/>
      <c r="D284" s="472" t="s">
        <v>690</v>
      </c>
      <c r="E284" s="461">
        <v>2979</v>
      </c>
      <c r="F284" s="461">
        <v>235</v>
      </c>
      <c r="G284" s="461">
        <v>1571</v>
      </c>
      <c r="H284" s="461">
        <v>4785</v>
      </c>
      <c r="I284" s="475">
        <v>0.1</v>
      </c>
      <c r="J284" s="450">
        <v>78932</v>
      </c>
      <c r="K284" s="449">
        <v>60.6</v>
      </c>
    </row>
    <row r="285" spans="1:11" ht="15.5">
      <c r="A285" s="447" t="s">
        <v>691</v>
      </c>
      <c r="B285" s="472"/>
      <c r="C285" s="472"/>
      <c r="D285" s="472" t="s">
        <v>692</v>
      </c>
      <c r="E285" s="461">
        <v>1652</v>
      </c>
      <c r="F285" s="461">
        <v>54</v>
      </c>
      <c r="G285" s="461">
        <v>658</v>
      </c>
      <c r="H285" s="461">
        <v>2364</v>
      </c>
      <c r="I285" s="475">
        <v>0.1</v>
      </c>
      <c r="J285" s="450">
        <v>37734</v>
      </c>
      <c r="K285" s="449">
        <v>62.6</v>
      </c>
    </row>
    <row r="286" spans="1:11" ht="15.5">
      <c r="A286" s="447" t="s">
        <v>693</v>
      </c>
      <c r="B286" s="472"/>
      <c r="C286" s="472"/>
      <c r="D286" s="472" t="s">
        <v>694</v>
      </c>
      <c r="E286" s="461">
        <v>1731</v>
      </c>
      <c r="F286" s="461">
        <v>66</v>
      </c>
      <c r="G286" s="461">
        <v>1119</v>
      </c>
      <c r="H286" s="461">
        <v>2916</v>
      </c>
      <c r="I286" s="475">
        <v>0.1</v>
      </c>
      <c r="J286" s="450">
        <v>50861</v>
      </c>
      <c r="K286" s="449">
        <v>57.3</v>
      </c>
    </row>
    <row r="287" spans="1:11" ht="15.5">
      <c r="A287" s="447" t="s">
        <v>695</v>
      </c>
      <c r="B287" s="472"/>
      <c r="C287" s="472"/>
      <c r="D287" s="472" t="s">
        <v>696</v>
      </c>
      <c r="E287" s="461">
        <v>1313</v>
      </c>
      <c r="F287" s="461">
        <v>28</v>
      </c>
      <c r="G287" s="461">
        <v>485</v>
      </c>
      <c r="H287" s="461">
        <v>1826</v>
      </c>
      <c r="I287" s="475">
        <v>0.1</v>
      </c>
      <c r="J287" s="450">
        <v>49416</v>
      </c>
      <c r="K287" s="449">
        <v>37</v>
      </c>
    </row>
    <row r="288" spans="1:11" s="10" customFormat="1" ht="25.15" customHeight="1">
      <c r="A288" s="474" t="s">
        <v>697</v>
      </c>
      <c r="B288" s="471"/>
      <c r="C288" s="471" t="s">
        <v>698</v>
      </c>
      <c r="D288" s="471"/>
      <c r="E288" s="461">
        <v>18555</v>
      </c>
      <c r="F288" s="461">
        <v>6380</v>
      </c>
      <c r="G288" s="461">
        <v>16379</v>
      </c>
      <c r="H288" s="461">
        <v>41314</v>
      </c>
      <c r="I288" s="475">
        <v>1.2</v>
      </c>
      <c r="J288" s="450">
        <v>645148</v>
      </c>
      <c r="K288" s="449">
        <v>64</v>
      </c>
    </row>
    <row r="289" spans="1:11" ht="15.5">
      <c r="A289" s="447" t="s">
        <v>699</v>
      </c>
      <c r="B289" s="472"/>
      <c r="C289" s="472"/>
      <c r="D289" s="472" t="s">
        <v>700</v>
      </c>
      <c r="E289" s="461">
        <v>1830</v>
      </c>
      <c r="F289" s="461">
        <v>189</v>
      </c>
      <c r="G289" s="461">
        <v>1125</v>
      </c>
      <c r="H289" s="461">
        <v>3144</v>
      </c>
      <c r="I289" s="475">
        <v>0.1</v>
      </c>
      <c r="J289" s="450">
        <v>52228</v>
      </c>
      <c r="K289" s="449">
        <v>60.2</v>
      </c>
    </row>
    <row r="290" spans="1:11" ht="15.5">
      <c r="A290" s="447" t="s">
        <v>701</v>
      </c>
      <c r="B290" s="472"/>
      <c r="C290" s="472"/>
      <c r="D290" s="472" t="s">
        <v>702</v>
      </c>
      <c r="E290" s="461">
        <v>1747</v>
      </c>
      <c r="F290" s="461">
        <v>780</v>
      </c>
      <c r="G290" s="461">
        <v>1170</v>
      </c>
      <c r="H290" s="461">
        <v>3697</v>
      </c>
      <c r="I290" s="475">
        <v>0.1</v>
      </c>
      <c r="J290" s="450">
        <v>65676</v>
      </c>
      <c r="K290" s="449">
        <v>56.3</v>
      </c>
    </row>
    <row r="291" spans="1:11" ht="15.5">
      <c r="A291" s="447" t="s">
        <v>703</v>
      </c>
      <c r="B291" s="472"/>
      <c r="C291" s="472"/>
      <c r="D291" s="472" t="s">
        <v>704</v>
      </c>
      <c r="E291" s="461">
        <v>1180</v>
      </c>
      <c r="F291" s="461">
        <v>273</v>
      </c>
      <c r="G291" s="461">
        <v>849</v>
      </c>
      <c r="H291" s="461">
        <v>2302</v>
      </c>
      <c r="I291" s="475">
        <v>0.1</v>
      </c>
      <c r="J291" s="450">
        <v>43766</v>
      </c>
      <c r="K291" s="449">
        <v>52.6</v>
      </c>
    </row>
    <row r="292" spans="1:11" ht="15.5">
      <c r="A292" s="447" t="s">
        <v>705</v>
      </c>
      <c r="B292" s="472"/>
      <c r="C292" s="472"/>
      <c r="D292" s="472" t="s">
        <v>706</v>
      </c>
      <c r="E292" s="461">
        <v>1056</v>
      </c>
      <c r="F292" s="461">
        <v>733</v>
      </c>
      <c r="G292" s="461">
        <v>1799</v>
      </c>
      <c r="H292" s="461">
        <v>3588</v>
      </c>
      <c r="I292" s="475">
        <v>0.1</v>
      </c>
      <c r="J292" s="450">
        <v>50447</v>
      </c>
      <c r="K292" s="449">
        <v>71.099999999999994</v>
      </c>
    </row>
    <row r="293" spans="1:11" ht="15.5">
      <c r="A293" s="447" t="s">
        <v>713</v>
      </c>
      <c r="B293" s="472"/>
      <c r="C293" s="472"/>
      <c r="D293" s="472" t="s">
        <v>3007</v>
      </c>
      <c r="E293" s="461">
        <v>1622</v>
      </c>
      <c r="F293" s="461">
        <v>807</v>
      </c>
      <c r="G293" s="461">
        <v>1863</v>
      </c>
      <c r="H293" s="461">
        <v>4292</v>
      </c>
      <c r="I293" s="475">
        <v>0.1</v>
      </c>
      <c r="J293" s="450">
        <v>50109</v>
      </c>
      <c r="K293" s="449">
        <v>85.7</v>
      </c>
    </row>
    <row r="294" spans="1:11" ht="15.5">
      <c r="A294" s="447" t="s">
        <v>707</v>
      </c>
      <c r="B294" s="472"/>
      <c r="C294" s="472"/>
      <c r="D294" s="472" t="s">
        <v>708</v>
      </c>
      <c r="E294" s="461">
        <v>1348</v>
      </c>
      <c r="F294" s="461">
        <v>566</v>
      </c>
      <c r="G294" s="461">
        <v>1097</v>
      </c>
      <c r="H294" s="461">
        <v>3011</v>
      </c>
      <c r="I294" s="475">
        <v>0.1</v>
      </c>
      <c r="J294" s="450">
        <v>42139</v>
      </c>
      <c r="K294" s="449">
        <v>71.5</v>
      </c>
    </row>
    <row r="295" spans="1:11" ht="15.5">
      <c r="A295" s="447" t="s">
        <v>709</v>
      </c>
      <c r="B295" s="472"/>
      <c r="C295" s="472"/>
      <c r="D295" s="472" t="s">
        <v>710</v>
      </c>
      <c r="E295" s="461">
        <v>2155</v>
      </c>
      <c r="F295" s="461">
        <v>382</v>
      </c>
      <c r="G295" s="461">
        <v>1115</v>
      </c>
      <c r="H295" s="461">
        <v>3652</v>
      </c>
      <c r="I295" s="475">
        <v>0.1</v>
      </c>
      <c r="J295" s="450">
        <v>68438</v>
      </c>
      <c r="K295" s="449">
        <v>53.4</v>
      </c>
    </row>
    <row r="296" spans="1:11" ht="15.5">
      <c r="A296" s="447" t="s">
        <v>711</v>
      </c>
      <c r="B296" s="472"/>
      <c r="C296" s="472"/>
      <c r="D296" s="472" t="s">
        <v>712</v>
      </c>
      <c r="E296" s="461">
        <v>1390</v>
      </c>
      <c r="F296" s="461">
        <v>59</v>
      </c>
      <c r="G296" s="461">
        <v>1206</v>
      </c>
      <c r="H296" s="461">
        <v>2655</v>
      </c>
      <c r="I296" s="475">
        <v>0.1</v>
      </c>
      <c r="J296" s="450">
        <v>48733</v>
      </c>
      <c r="K296" s="449">
        <v>54.5</v>
      </c>
    </row>
    <row r="297" spans="1:11" ht="15.5">
      <c r="A297" s="447" t="s">
        <v>714</v>
      </c>
      <c r="B297" s="472"/>
      <c r="C297" s="472"/>
      <c r="D297" s="472" t="s">
        <v>715</v>
      </c>
      <c r="E297" s="461">
        <v>2042</v>
      </c>
      <c r="F297" s="461">
        <v>1222</v>
      </c>
      <c r="G297" s="461">
        <v>1981</v>
      </c>
      <c r="H297" s="461">
        <v>5245</v>
      </c>
      <c r="I297" s="475">
        <v>0.1</v>
      </c>
      <c r="J297" s="450">
        <v>60073</v>
      </c>
      <c r="K297" s="449">
        <v>87.3</v>
      </c>
    </row>
    <row r="298" spans="1:11" ht="15.5">
      <c r="A298" s="447" t="s">
        <v>716</v>
      </c>
      <c r="B298" s="472"/>
      <c r="C298" s="472"/>
      <c r="D298" s="472" t="s">
        <v>717</v>
      </c>
      <c r="E298" s="461">
        <v>1566</v>
      </c>
      <c r="F298" s="461">
        <v>840</v>
      </c>
      <c r="G298" s="461">
        <v>2445</v>
      </c>
      <c r="H298" s="461">
        <v>4851</v>
      </c>
      <c r="I298" s="475">
        <v>0.1</v>
      </c>
      <c r="J298" s="450">
        <v>63024</v>
      </c>
      <c r="K298" s="449">
        <v>77</v>
      </c>
    </row>
    <row r="299" spans="1:11" ht="15.5">
      <c r="A299" s="447" t="s">
        <v>718</v>
      </c>
      <c r="B299" s="472"/>
      <c r="C299" s="472"/>
      <c r="D299" s="472" t="s">
        <v>719</v>
      </c>
      <c r="E299" s="461">
        <v>1522</v>
      </c>
      <c r="F299" s="461">
        <v>361</v>
      </c>
      <c r="G299" s="461">
        <v>886</v>
      </c>
      <c r="H299" s="461">
        <v>2769</v>
      </c>
      <c r="I299" s="475">
        <v>0.1</v>
      </c>
      <c r="J299" s="450">
        <v>51484</v>
      </c>
      <c r="K299" s="449">
        <v>53.8</v>
      </c>
    </row>
    <row r="300" spans="1:11" ht="15.5">
      <c r="A300" s="447" t="s">
        <v>720</v>
      </c>
      <c r="B300" s="472"/>
      <c r="C300" s="472"/>
      <c r="D300" s="472" t="s">
        <v>721</v>
      </c>
      <c r="E300" s="461">
        <v>1097</v>
      </c>
      <c r="F300" s="461">
        <v>168</v>
      </c>
      <c r="G300" s="461">
        <v>843</v>
      </c>
      <c r="H300" s="461">
        <v>2108</v>
      </c>
      <c r="I300" s="475">
        <v>0.1</v>
      </c>
      <c r="J300" s="450">
        <v>49029</v>
      </c>
      <c r="K300" s="449">
        <v>43</v>
      </c>
    </row>
    <row r="301" spans="1:11" s="10" customFormat="1" ht="25.15" customHeight="1">
      <c r="A301" s="474" t="s">
        <v>722</v>
      </c>
      <c r="B301" s="471"/>
      <c r="C301" s="471" t="s">
        <v>723</v>
      </c>
      <c r="D301" s="471"/>
      <c r="E301" s="461">
        <v>7970</v>
      </c>
      <c r="F301" s="461">
        <v>900</v>
      </c>
      <c r="G301" s="461">
        <v>5443</v>
      </c>
      <c r="H301" s="461">
        <v>14313</v>
      </c>
      <c r="I301" s="475">
        <v>0.4</v>
      </c>
      <c r="J301" s="450">
        <v>270148</v>
      </c>
      <c r="K301" s="449">
        <v>53</v>
      </c>
    </row>
    <row r="302" spans="1:11" ht="15.5">
      <c r="A302" s="447" t="s">
        <v>724</v>
      </c>
      <c r="B302" s="472"/>
      <c r="C302" s="472"/>
      <c r="D302" s="472" t="s">
        <v>725</v>
      </c>
      <c r="E302" s="461">
        <v>1864</v>
      </c>
      <c r="F302" s="461">
        <v>185</v>
      </c>
      <c r="G302" s="461">
        <v>1429</v>
      </c>
      <c r="H302" s="461">
        <v>3478</v>
      </c>
      <c r="I302" s="475">
        <v>0.1</v>
      </c>
      <c r="J302" s="450">
        <v>59377</v>
      </c>
      <c r="K302" s="449">
        <v>58.6</v>
      </c>
    </row>
    <row r="303" spans="1:11" ht="15.5">
      <c r="A303" s="447" t="s">
        <v>726</v>
      </c>
      <c r="B303" s="472"/>
      <c r="C303" s="472"/>
      <c r="D303" s="472" t="s">
        <v>727</v>
      </c>
      <c r="E303" s="461">
        <v>1460</v>
      </c>
      <c r="F303" s="461">
        <v>567</v>
      </c>
      <c r="G303" s="461">
        <v>1158</v>
      </c>
      <c r="H303" s="461">
        <v>3185</v>
      </c>
      <c r="I303" s="475">
        <v>0.1</v>
      </c>
      <c r="J303" s="450">
        <v>54816</v>
      </c>
      <c r="K303" s="449">
        <v>58.1</v>
      </c>
    </row>
    <row r="304" spans="1:11" ht="15.5">
      <c r="A304" s="447" t="s">
        <v>728</v>
      </c>
      <c r="B304" s="472"/>
      <c r="C304" s="472"/>
      <c r="D304" s="472" t="s">
        <v>729</v>
      </c>
      <c r="E304" s="461">
        <v>1850</v>
      </c>
      <c r="F304" s="461">
        <v>85</v>
      </c>
      <c r="G304" s="461">
        <v>871</v>
      </c>
      <c r="H304" s="461">
        <v>2806</v>
      </c>
      <c r="I304" s="475">
        <v>0.1</v>
      </c>
      <c r="J304" s="450">
        <v>56204</v>
      </c>
      <c r="K304" s="449">
        <v>49.9</v>
      </c>
    </row>
    <row r="305" spans="1:11" ht="15.5">
      <c r="A305" s="447" t="s">
        <v>730</v>
      </c>
      <c r="B305" s="472"/>
      <c r="C305" s="472"/>
      <c r="D305" s="472" t="s">
        <v>731</v>
      </c>
      <c r="E305" s="461">
        <v>1469</v>
      </c>
      <c r="F305" s="461">
        <v>24</v>
      </c>
      <c r="G305" s="461">
        <v>879</v>
      </c>
      <c r="H305" s="461">
        <v>2372</v>
      </c>
      <c r="I305" s="475">
        <v>0.1</v>
      </c>
      <c r="J305" s="450">
        <v>53901</v>
      </c>
      <c r="K305" s="449">
        <v>44</v>
      </c>
    </row>
    <row r="306" spans="1:11" ht="15.5">
      <c r="A306" s="447" t="s">
        <v>732</v>
      </c>
      <c r="B306" s="472"/>
      <c r="C306" s="472"/>
      <c r="D306" s="472" t="s">
        <v>733</v>
      </c>
      <c r="E306" s="461">
        <v>1327</v>
      </c>
      <c r="F306" s="461">
        <v>39</v>
      </c>
      <c r="G306" s="461">
        <v>1106</v>
      </c>
      <c r="H306" s="461">
        <v>2472</v>
      </c>
      <c r="I306" s="475">
        <v>0.1</v>
      </c>
      <c r="J306" s="450">
        <v>45850</v>
      </c>
      <c r="K306" s="449">
        <v>53.9</v>
      </c>
    </row>
    <row r="307" spans="1:11" s="10" customFormat="1" ht="25.15" customHeight="1">
      <c r="A307" s="474" t="s">
        <v>734</v>
      </c>
      <c r="B307" s="471"/>
      <c r="C307" s="471" t="s">
        <v>735</v>
      </c>
      <c r="D307" s="471"/>
      <c r="E307" s="461">
        <v>16935</v>
      </c>
      <c r="F307" s="461">
        <v>553</v>
      </c>
      <c r="G307" s="461">
        <v>6495</v>
      </c>
      <c r="H307" s="461">
        <v>23983</v>
      </c>
      <c r="I307" s="475">
        <v>0.7</v>
      </c>
      <c r="J307" s="450">
        <v>470444</v>
      </c>
      <c r="K307" s="449">
        <v>51</v>
      </c>
    </row>
    <row r="308" spans="1:11" ht="15.5">
      <c r="A308" s="447" t="s">
        <v>736</v>
      </c>
      <c r="B308" s="472"/>
      <c r="C308" s="472"/>
      <c r="D308" s="472" t="s">
        <v>737</v>
      </c>
      <c r="E308" s="461">
        <v>1921</v>
      </c>
      <c r="F308" s="461">
        <v>58</v>
      </c>
      <c r="G308" s="461">
        <v>413</v>
      </c>
      <c r="H308" s="461">
        <v>2392</v>
      </c>
      <c r="I308" s="475">
        <v>0.1</v>
      </c>
      <c r="J308" s="450">
        <v>54180</v>
      </c>
      <c r="K308" s="449">
        <v>44.1</v>
      </c>
    </row>
    <row r="309" spans="1:11" ht="15.5">
      <c r="A309" s="447" t="s">
        <v>738</v>
      </c>
      <c r="B309" s="472"/>
      <c r="C309" s="472"/>
      <c r="D309" s="472" t="s">
        <v>739</v>
      </c>
      <c r="E309" s="461">
        <v>900</v>
      </c>
      <c r="F309" s="461">
        <v>0</v>
      </c>
      <c r="G309" s="461">
        <v>322</v>
      </c>
      <c r="H309" s="461">
        <v>1222</v>
      </c>
      <c r="I309" s="475">
        <v>0</v>
      </c>
      <c r="J309" s="450">
        <v>31008</v>
      </c>
      <c r="K309" s="449">
        <v>39.4</v>
      </c>
    </row>
    <row r="310" spans="1:11" ht="15.5">
      <c r="A310" s="447" t="s">
        <v>740</v>
      </c>
      <c r="B310" s="472"/>
      <c r="C310" s="472"/>
      <c r="D310" s="472" t="s">
        <v>741</v>
      </c>
      <c r="E310" s="461">
        <v>1888</v>
      </c>
      <c r="F310" s="461">
        <v>11</v>
      </c>
      <c r="G310" s="461">
        <v>613</v>
      </c>
      <c r="H310" s="461">
        <v>2512</v>
      </c>
      <c r="I310" s="475">
        <v>0.1</v>
      </c>
      <c r="J310" s="450">
        <v>56100</v>
      </c>
      <c r="K310" s="449">
        <v>44.8</v>
      </c>
    </row>
    <row r="311" spans="1:11" ht="15.5">
      <c r="A311" s="447" t="s">
        <v>742</v>
      </c>
      <c r="B311" s="472"/>
      <c r="C311" s="472"/>
      <c r="D311" s="472" t="s">
        <v>743</v>
      </c>
      <c r="E311" s="461">
        <v>888</v>
      </c>
      <c r="F311" s="461">
        <v>0</v>
      </c>
      <c r="G311" s="461">
        <v>403</v>
      </c>
      <c r="H311" s="461">
        <v>1291</v>
      </c>
      <c r="I311" s="475">
        <v>0</v>
      </c>
      <c r="J311" s="450">
        <v>36869</v>
      </c>
      <c r="K311" s="449">
        <v>35</v>
      </c>
    </row>
    <row r="312" spans="1:11" ht="15.5">
      <c r="A312" s="447" t="s">
        <v>744</v>
      </c>
      <c r="B312" s="472"/>
      <c r="C312" s="472"/>
      <c r="D312" s="472" t="s">
        <v>745</v>
      </c>
      <c r="E312" s="461">
        <v>1930</v>
      </c>
      <c r="F312" s="461">
        <v>45</v>
      </c>
      <c r="G312" s="461">
        <v>615</v>
      </c>
      <c r="H312" s="461">
        <v>2590</v>
      </c>
      <c r="I312" s="475">
        <v>0.1</v>
      </c>
      <c r="J312" s="450">
        <v>58214</v>
      </c>
      <c r="K312" s="449">
        <v>44.5</v>
      </c>
    </row>
    <row r="313" spans="1:11" ht="15.5">
      <c r="A313" s="447" t="s">
        <v>746</v>
      </c>
      <c r="B313" s="472"/>
      <c r="C313" s="472"/>
      <c r="D313" s="472" t="s">
        <v>747</v>
      </c>
      <c r="E313" s="461">
        <v>1174</v>
      </c>
      <c r="F313" s="461">
        <v>0</v>
      </c>
      <c r="G313" s="461">
        <v>1202</v>
      </c>
      <c r="H313" s="461">
        <v>2376</v>
      </c>
      <c r="I313" s="475">
        <v>0.1</v>
      </c>
      <c r="J313" s="450">
        <v>34302</v>
      </c>
      <c r="K313" s="449">
        <v>69.3</v>
      </c>
    </row>
    <row r="314" spans="1:11" ht="15.5">
      <c r="A314" s="447" t="s">
        <v>748</v>
      </c>
      <c r="B314" s="472"/>
      <c r="C314" s="472"/>
      <c r="D314" s="472" t="s">
        <v>749</v>
      </c>
      <c r="E314" s="461">
        <v>1957</v>
      </c>
      <c r="F314" s="461">
        <v>196</v>
      </c>
      <c r="G314" s="461">
        <v>1121</v>
      </c>
      <c r="H314" s="461">
        <v>3274</v>
      </c>
      <c r="I314" s="475">
        <v>0.1</v>
      </c>
      <c r="J314" s="450">
        <v>40199</v>
      </c>
      <c r="K314" s="449">
        <v>81.400000000000006</v>
      </c>
    </row>
    <row r="315" spans="1:11" ht="15.5">
      <c r="A315" s="447" t="s">
        <v>750</v>
      </c>
      <c r="B315" s="472"/>
      <c r="C315" s="472"/>
      <c r="D315" s="472" t="s">
        <v>751</v>
      </c>
      <c r="E315" s="461">
        <v>1829</v>
      </c>
      <c r="F315" s="461">
        <v>0</v>
      </c>
      <c r="G315" s="461">
        <v>392</v>
      </c>
      <c r="H315" s="461">
        <v>2221</v>
      </c>
      <c r="I315" s="475">
        <v>0.1</v>
      </c>
      <c r="J315" s="450">
        <v>34560</v>
      </c>
      <c r="K315" s="449">
        <v>64.3</v>
      </c>
    </row>
    <row r="316" spans="1:11" ht="15.5">
      <c r="A316" s="447" t="s">
        <v>752</v>
      </c>
      <c r="B316" s="472"/>
      <c r="C316" s="472"/>
      <c r="D316" s="472" t="s">
        <v>753</v>
      </c>
      <c r="E316" s="461">
        <v>1276</v>
      </c>
      <c r="F316" s="461">
        <v>59</v>
      </c>
      <c r="G316" s="461">
        <v>356</v>
      </c>
      <c r="H316" s="461">
        <v>1691</v>
      </c>
      <c r="I316" s="475">
        <v>0</v>
      </c>
      <c r="J316" s="450">
        <v>35234</v>
      </c>
      <c r="K316" s="449">
        <v>48</v>
      </c>
    </row>
    <row r="317" spans="1:11" ht="15.5">
      <c r="A317" s="447" t="s">
        <v>754</v>
      </c>
      <c r="B317" s="472"/>
      <c r="C317" s="472"/>
      <c r="D317" s="472" t="s">
        <v>755</v>
      </c>
      <c r="E317" s="461">
        <v>1734</v>
      </c>
      <c r="F317" s="461">
        <v>1</v>
      </c>
      <c r="G317" s="461">
        <v>351</v>
      </c>
      <c r="H317" s="461">
        <v>2086</v>
      </c>
      <c r="I317" s="475">
        <v>0.1</v>
      </c>
      <c r="J317" s="450">
        <v>50270</v>
      </c>
      <c r="K317" s="449">
        <v>41.5</v>
      </c>
    </row>
    <row r="318" spans="1:11" ht="15.5">
      <c r="A318" s="447" t="s">
        <v>756</v>
      </c>
      <c r="B318" s="472"/>
      <c r="C318" s="472"/>
      <c r="D318" s="472" t="s">
        <v>757</v>
      </c>
      <c r="E318" s="461">
        <v>1438</v>
      </c>
      <c r="F318" s="461">
        <v>183</v>
      </c>
      <c r="G318" s="461">
        <v>707</v>
      </c>
      <c r="H318" s="461">
        <v>2328</v>
      </c>
      <c r="I318" s="475">
        <v>0.1</v>
      </c>
      <c r="J318" s="450">
        <v>39508</v>
      </c>
      <c r="K318" s="449">
        <v>58.9</v>
      </c>
    </row>
    <row r="319" spans="1:11" s="10" customFormat="1" ht="25.15" customHeight="1">
      <c r="A319" s="474" t="s">
        <v>758</v>
      </c>
      <c r="B319" s="471"/>
      <c r="C319" s="471" t="s">
        <v>759</v>
      </c>
      <c r="D319" s="471"/>
      <c r="E319" s="461">
        <v>14248</v>
      </c>
      <c r="F319" s="461">
        <v>1448</v>
      </c>
      <c r="G319" s="461">
        <v>11077</v>
      </c>
      <c r="H319" s="461">
        <v>26773</v>
      </c>
      <c r="I319" s="475">
        <v>0.8</v>
      </c>
      <c r="J319" s="450">
        <v>364530</v>
      </c>
      <c r="K319" s="449">
        <v>73.400000000000006</v>
      </c>
    </row>
    <row r="320" spans="1:11" ht="15.5">
      <c r="A320" s="447" t="s">
        <v>760</v>
      </c>
      <c r="B320" s="472"/>
      <c r="C320" s="472"/>
      <c r="D320" s="472" t="s">
        <v>761</v>
      </c>
      <c r="E320" s="461">
        <v>1154</v>
      </c>
      <c r="F320" s="461">
        <v>188</v>
      </c>
      <c r="G320" s="461">
        <v>944</v>
      </c>
      <c r="H320" s="461">
        <v>2286</v>
      </c>
      <c r="I320" s="475">
        <v>0.1</v>
      </c>
      <c r="J320" s="450">
        <v>27851</v>
      </c>
      <c r="K320" s="449">
        <v>82.1</v>
      </c>
    </row>
    <row r="321" spans="1:11" ht="15.5">
      <c r="A321" s="447" t="s">
        <v>762</v>
      </c>
      <c r="B321" s="472"/>
      <c r="C321" s="472"/>
      <c r="D321" s="472" t="s">
        <v>763</v>
      </c>
      <c r="E321" s="461">
        <v>2506</v>
      </c>
      <c r="F321" s="461">
        <v>433</v>
      </c>
      <c r="G321" s="461">
        <v>2311</v>
      </c>
      <c r="H321" s="461">
        <v>5250</v>
      </c>
      <c r="I321" s="475">
        <v>0.1</v>
      </c>
      <c r="J321" s="450">
        <v>70468</v>
      </c>
      <c r="K321" s="449">
        <v>74.5</v>
      </c>
    </row>
    <row r="322" spans="1:11" ht="15.5">
      <c r="A322" s="447" t="s">
        <v>764</v>
      </c>
      <c r="B322" s="472"/>
      <c r="C322" s="472"/>
      <c r="D322" s="472" t="s">
        <v>765</v>
      </c>
      <c r="E322" s="461">
        <v>1852</v>
      </c>
      <c r="F322" s="461">
        <v>394</v>
      </c>
      <c r="G322" s="461">
        <v>1369</v>
      </c>
      <c r="H322" s="461">
        <v>3615</v>
      </c>
      <c r="I322" s="475">
        <v>0.1</v>
      </c>
      <c r="J322" s="450">
        <v>52745</v>
      </c>
      <c r="K322" s="449">
        <v>68.5</v>
      </c>
    </row>
    <row r="323" spans="1:11" ht="15.5">
      <c r="A323" s="447" t="s">
        <v>766</v>
      </c>
      <c r="B323" s="472"/>
      <c r="C323" s="472"/>
      <c r="D323" s="472" t="s">
        <v>767</v>
      </c>
      <c r="E323" s="461">
        <v>1689</v>
      </c>
      <c r="F323" s="461">
        <v>6</v>
      </c>
      <c r="G323" s="461">
        <v>1165</v>
      </c>
      <c r="H323" s="461">
        <v>2860</v>
      </c>
      <c r="I323" s="475">
        <v>0.1</v>
      </c>
      <c r="J323" s="450">
        <v>44366</v>
      </c>
      <c r="K323" s="449">
        <v>64.5</v>
      </c>
    </row>
    <row r="324" spans="1:11" ht="15.5">
      <c r="A324" s="447" t="s">
        <v>768</v>
      </c>
      <c r="B324" s="472"/>
      <c r="C324" s="472"/>
      <c r="D324" s="472" t="s">
        <v>769</v>
      </c>
      <c r="E324" s="461">
        <v>2046</v>
      </c>
      <c r="F324" s="461">
        <v>70</v>
      </c>
      <c r="G324" s="461">
        <v>2655</v>
      </c>
      <c r="H324" s="461">
        <v>4771</v>
      </c>
      <c r="I324" s="475">
        <v>0.1</v>
      </c>
      <c r="J324" s="450">
        <v>58941</v>
      </c>
      <c r="K324" s="449">
        <v>80.900000000000006</v>
      </c>
    </row>
    <row r="325" spans="1:11" ht="15.5">
      <c r="A325" s="447" t="s">
        <v>770</v>
      </c>
      <c r="B325" s="472"/>
      <c r="C325" s="472"/>
      <c r="D325" s="472" t="s">
        <v>771</v>
      </c>
      <c r="E325" s="461">
        <v>2448</v>
      </c>
      <c r="F325" s="461">
        <v>0</v>
      </c>
      <c r="G325" s="461">
        <v>1061</v>
      </c>
      <c r="H325" s="461">
        <v>3509</v>
      </c>
      <c r="I325" s="475">
        <v>0.1</v>
      </c>
      <c r="J325" s="450">
        <v>60788</v>
      </c>
      <c r="K325" s="449">
        <v>57.7</v>
      </c>
    </row>
    <row r="326" spans="1:11" ht="15.5">
      <c r="A326" s="447" t="s">
        <v>772</v>
      </c>
      <c r="B326" s="472"/>
      <c r="C326" s="472"/>
      <c r="D326" s="472" t="s">
        <v>773</v>
      </c>
      <c r="E326" s="461">
        <v>2553</v>
      </c>
      <c r="F326" s="461">
        <v>357</v>
      </c>
      <c r="G326" s="461">
        <v>1572</v>
      </c>
      <c r="H326" s="461">
        <v>4482</v>
      </c>
      <c r="I326" s="475">
        <v>0.1</v>
      </c>
      <c r="J326" s="450">
        <v>49373</v>
      </c>
      <c r="K326" s="449">
        <v>90.8</v>
      </c>
    </row>
    <row r="327" spans="1:11" ht="25.15" customHeight="1">
      <c r="A327" s="474" t="s">
        <v>196</v>
      </c>
      <c r="B327" s="471" t="s">
        <v>774</v>
      </c>
      <c r="C327" s="471"/>
      <c r="D327" s="471"/>
      <c r="E327" s="459">
        <v>75371</v>
      </c>
      <c r="F327" s="459">
        <v>24914</v>
      </c>
      <c r="G327" s="459">
        <v>116405</v>
      </c>
      <c r="H327" s="459">
        <v>216690</v>
      </c>
      <c r="I327" s="473">
        <v>6.2</v>
      </c>
      <c r="J327" s="443">
        <v>2378648</v>
      </c>
      <c r="K327" s="442">
        <v>91.1</v>
      </c>
    </row>
    <row r="328" spans="1:11" ht="25.15" customHeight="1">
      <c r="A328" s="474" t="s">
        <v>775</v>
      </c>
      <c r="B328" s="471"/>
      <c r="C328" s="471" t="s">
        <v>2283</v>
      </c>
      <c r="D328" s="471"/>
      <c r="E328" s="461">
        <v>2191</v>
      </c>
      <c r="F328" s="461">
        <v>333</v>
      </c>
      <c r="G328" s="461">
        <v>1657</v>
      </c>
      <c r="H328" s="461">
        <v>4181</v>
      </c>
      <c r="I328" s="475">
        <v>0.1</v>
      </c>
      <c r="J328" s="450">
        <v>76718</v>
      </c>
      <c r="K328" s="449">
        <v>54.5</v>
      </c>
    </row>
    <row r="329" spans="1:11" ht="15.5">
      <c r="A329" s="476" t="s">
        <v>2570</v>
      </c>
      <c r="B329" s="472"/>
      <c r="C329" s="476" t="s">
        <v>3006</v>
      </c>
      <c r="D329" s="471"/>
      <c r="E329" s="461">
        <v>7468</v>
      </c>
      <c r="F329" s="461">
        <v>1717</v>
      </c>
      <c r="G329" s="461">
        <v>5716</v>
      </c>
      <c r="H329" s="461">
        <v>14901</v>
      </c>
      <c r="I329" s="475">
        <v>0.4</v>
      </c>
      <c r="J329" s="450">
        <v>173548</v>
      </c>
      <c r="K329" s="449">
        <v>85.9</v>
      </c>
    </row>
    <row r="330" spans="1:11" ht="15.5">
      <c r="A330" s="474" t="s">
        <v>776</v>
      </c>
      <c r="B330" s="471"/>
      <c r="C330" s="471" t="s">
        <v>2284</v>
      </c>
      <c r="D330" s="471"/>
      <c r="E330" s="461">
        <v>4867</v>
      </c>
      <c r="F330" s="461">
        <v>3715</v>
      </c>
      <c r="G330" s="461">
        <v>6927</v>
      </c>
      <c r="H330" s="461">
        <v>15509</v>
      </c>
      <c r="I330" s="475">
        <v>0.4</v>
      </c>
      <c r="J330" s="450">
        <v>191029</v>
      </c>
      <c r="K330" s="449">
        <v>81.2</v>
      </c>
    </row>
    <row r="331" spans="1:11" ht="15.5">
      <c r="A331" s="474" t="s">
        <v>777</v>
      </c>
      <c r="B331" s="471"/>
      <c r="C331" s="471" t="s">
        <v>2303</v>
      </c>
      <c r="D331" s="471"/>
      <c r="E331" s="461">
        <v>3696</v>
      </c>
      <c r="F331" s="461">
        <v>5169</v>
      </c>
      <c r="G331" s="461">
        <v>18161</v>
      </c>
      <c r="H331" s="461">
        <v>27026</v>
      </c>
      <c r="I331" s="475">
        <v>0.8</v>
      </c>
      <c r="J331" s="450">
        <v>242052</v>
      </c>
      <c r="K331" s="449">
        <v>111.7</v>
      </c>
    </row>
    <row r="332" spans="1:11" ht="15.5">
      <c r="A332" s="476" t="s">
        <v>2571</v>
      </c>
      <c r="B332" s="472"/>
      <c r="C332" s="476" t="s">
        <v>3013</v>
      </c>
      <c r="D332" s="471"/>
      <c r="E332" s="461">
        <v>4777</v>
      </c>
      <c r="F332" s="461">
        <v>1294</v>
      </c>
      <c r="G332" s="461">
        <v>6555</v>
      </c>
      <c r="H332" s="461">
        <v>12626</v>
      </c>
      <c r="I332" s="475">
        <v>0.4</v>
      </c>
      <c r="J332" s="450">
        <v>165258</v>
      </c>
      <c r="K332" s="449">
        <v>76.400000000000006</v>
      </c>
    </row>
    <row r="333" spans="1:11" ht="15.5">
      <c r="A333" s="474" t="s">
        <v>778</v>
      </c>
      <c r="B333" s="471"/>
      <c r="C333" s="471" t="s">
        <v>2304</v>
      </c>
      <c r="D333" s="471"/>
      <c r="E333" s="461">
        <v>0</v>
      </c>
      <c r="F333" s="461">
        <v>0</v>
      </c>
      <c r="G333" s="461">
        <v>0</v>
      </c>
      <c r="H333" s="461">
        <v>0</v>
      </c>
      <c r="I333" s="475">
        <v>0</v>
      </c>
      <c r="J333" s="450">
        <v>1017</v>
      </c>
      <c r="K333" s="449">
        <v>0</v>
      </c>
    </row>
    <row r="334" spans="1:11" ht="15.5">
      <c r="A334" s="474" t="s">
        <v>779</v>
      </c>
      <c r="B334" s="471"/>
      <c r="C334" s="471" t="s">
        <v>1504</v>
      </c>
      <c r="D334" s="471"/>
      <c r="E334" s="461">
        <v>2965</v>
      </c>
      <c r="F334" s="461">
        <v>349</v>
      </c>
      <c r="G334" s="461">
        <v>3433</v>
      </c>
      <c r="H334" s="461">
        <v>6747</v>
      </c>
      <c r="I334" s="475">
        <v>0.2</v>
      </c>
      <c r="J334" s="450">
        <v>93465</v>
      </c>
      <c r="K334" s="449">
        <v>72.2</v>
      </c>
    </row>
    <row r="335" spans="1:11" ht="15.5">
      <c r="A335" s="474" t="s">
        <v>780</v>
      </c>
      <c r="B335" s="471"/>
      <c r="C335" s="471" t="s">
        <v>2286</v>
      </c>
      <c r="D335" s="471"/>
      <c r="E335" s="461">
        <v>6399</v>
      </c>
      <c r="F335" s="461">
        <v>3712</v>
      </c>
      <c r="G335" s="461">
        <v>8318</v>
      </c>
      <c r="H335" s="461">
        <v>18429</v>
      </c>
      <c r="I335" s="475">
        <v>0.5</v>
      </c>
      <c r="J335" s="450">
        <v>110950</v>
      </c>
      <c r="K335" s="449">
        <v>166.1</v>
      </c>
    </row>
    <row r="336" spans="1:11" ht="15.5">
      <c r="A336" s="474" t="s">
        <v>781</v>
      </c>
      <c r="B336" s="471"/>
      <c r="C336" s="471" t="s">
        <v>2285</v>
      </c>
      <c r="D336" s="471"/>
      <c r="E336" s="461">
        <v>5094</v>
      </c>
      <c r="F336" s="461">
        <v>25</v>
      </c>
      <c r="G336" s="461">
        <v>4480</v>
      </c>
      <c r="H336" s="461">
        <v>9599</v>
      </c>
      <c r="I336" s="475">
        <v>0.3</v>
      </c>
      <c r="J336" s="450">
        <v>114785</v>
      </c>
      <c r="K336" s="449">
        <v>83.6</v>
      </c>
    </row>
    <row r="337" spans="1:11" ht="15.5">
      <c r="A337" s="474" t="s">
        <v>782</v>
      </c>
      <c r="B337" s="471"/>
      <c r="C337" s="471" t="s">
        <v>2287</v>
      </c>
      <c r="D337" s="471"/>
      <c r="E337" s="461">
        <v>5157</v>
      </c>
      <c r="F337" s="461">
        <v>616</v>
      </c>
      <c r="G337" s="461">
        <v>2592</v>
      </c>
      <c r="H337" s="461">
        <v>8365</v>
      </c>
      <c r="I337" s="475">
        <v>0.2</v>
      </c>
      <c r="J337" s="450">
        <v>92677</v>
      </c>
      <c r="K337" s="449">
        <v>90.3</v>
      </c>
    </row>
    <row r="338" spans="1:11" ht="15.5">
      <c r="A338" s="474" t="s">
        <v>783</v>
      </c>
      <c r="B338" s="471"/>
      <c r="C338" s="471" t="s">
        <v>1769</v>
      </c>
      <c r="D338" s="471"/>
      <c r="E338" s="461">
        <v>2380</v>
      </c>
      <c r="F338" s="461">
        <v>710</v>
      </c>
      <c r="G338" s="461">
        <v>4517</v>
      </c>
      <c r="H338" s="461">
        <v>7607</v>
      </c>
      <c r="I338" s="475">
        <v>0.2</v>
      </c>
      <c r="J338" s="450">
        <v>61058</v>
      </c>
      <c r="K338" s="449">
        <v>124.6</v>
      </c>
    </row>
    <row r="339" spans="1:11" ht="15.5">
      <c r="A339" s="474" t="s">
        <v>784</v>
      </c>
      <c r="B339" s="471"/>
      <c r="C339" s="471" t="s">
        <v>2305</v>
      </c>
      <c r="D339" s="471"/>
      <c r="E339" s="461">
        <v>7505</v>
      </c>
      <c r="F339" s="461">
        <v>765</v>
      </c>
      <c r="G339" s="461">
        <v>6506</v>
      </c>
      <c r="H339" s="461">
        <v>14776</v>
      </c>
      <c r="I339" s="475">
        <v>0.4</v>
      </c>
      <c r="J339" s="450">
        <v>207414</v>
      </c>
      <c r="K339" s="449">
        <v>71.2</v>
      </c>
    </row>
    <row r="340" spans="1:11" s="10" customFormat="1" ht="25.15" customHeight="1">
      <c r="A340" s="474" t="s">
        <v>785</v>
      </c>
      <c r="B340" s="471"/>
      <c r="C340" s="471" t="s">
        <v>786</v>
      </c>
      <c r="D340" s="471"/>
      <c r="E340" s="461">
        <v>8402</v>
      </c>
      <c r="F340" s="461">
        <v>3525</v>
      </c>
      <c r="G340" s="461">
        <v>26213</v>
      </c>
      <c r="H340" s="461">
        <v>38140</v>
      </c>
      <c r="I340" s="475">
        <v>1.1000000000000001</v>
      </c>
      <c r="J340" s="450">
        <v>341239</v>
      </c>
      <c r="K340" s="449">
        <v>111.8</v>
      </c>
    </row>
    <row r="341" spans="1:11" ht="15.5">
      <c r="A341" s="447" t="s">
        <v>787</v>
      </c>
      <c r="B341" s="472"/>
      <c r="C341" s="472"/>
      <c r="D341" s="472" t="s">
        <v>788</v>
      </c>
      <c r="E341" s="461">
        <v>1597</v>
      </c>
      <c r="F341" s="461">
        <v>292</v>
      </c>
      <c r="G341" s="461">
        <v>3220</v>
      </c>
      <c r="H341" s="461">
        <v>5109</v>
      </c>
      <c r="I341" s="475">
        <v>0.1</v>
      </c>
      <c r="J341" s="450">
        <v>63205</v>
      </c>
      <c r="K341" s="449">
        <v>80.8</v>
      </c>
    </row>
    <row r="342" spans="1:11" ht="15.5">
      <c r="A342" s="447" t="s">
        <v>789</v>
      </c>
      <c r="B342" s="472"/>
      <c r="C342" s="472"/>
      <c r="D342" s="472" t="s">
        <v>790</v>
      </c>
      <c r="E342" s="461">
        <v>1835</v>
      </c>
      <c r="F342" s="461">
        <v>309</v>
      </c>
      <c r="G342" s="461">
        <v>2080</v>
      </c>
      <c r="H342" s="461">
        <v>4224</v>
      </c>
      <c r="I342" s="475">
        <v>0.1</v>
      </c>
      <c r="J342" s="450">
        <v>53085</v>
      </c>
      <c r="K342" s="449">
        <v>79.599999999999994</v>
      </c>
    </row>
    <row r="343" spans="1:11" ht="15.5">
      <c r="A343" s="447" t="s">
        <v>791</v>
      </c>
      <c r="B343" s="472"/>
      <c r="C343" s="472"/>
      <c r="D343" s="472" t="s">
        <v>792</v>
      </c>
      <c r="E343" s="461">
        <v>708</v>
      </c>
      <c r="F343" s="461">
        <v>506</v>
      </c>
      <c r="G343" s="461">
        <v>3490</v>
      </c>
      <c r="H343" s="461">
        <v>4704</v>
      </c>
      <c r="I343" s="475">
        <v>0.1</v>
      </c>
      <c r="J343" s="450">
        <v>34172</v>
      </c>
      <c r="K343" s="449">
        <v>137.69999999999999</v>
      </c>
    </row>
    <row r="344" spans="1:11" ht="15.5">
      <c r="A344" s="447" t="s">
        <v>793</v>
      </c>
      <c r="B344" s="472"/>
      <c r="C344" s="472"/>
      <c r="D344" s="472" t="s">
        <v>794</v>
      </c>
      <c r="E344" s="461">
        <v>690</v>
      </c>
      <c r="F344" s="461">
        <v>499</v>
      </c>
      <c r="G344" s="461">
        <v>3080</v>
      </c>
      <c r="H344" s="461">
        <v>4269</v>
      </c>
      <c r="I344" s="475">
        <v>0.1</v>
      </c>
      <c r="J344" s="450">
        <v>41186</v>
      </c>
      <c r="K344" s="449">
        <v>103.7</v>
      </c>
    </row>
    <row r="345" spans="1:11" ht="15.5">
      <c r="A345" s="447" t="s">
        <v>795</v>
      </c>
      <c r="B345" s="472"/>
      <c r="C345" s="472"/>
      <c r="D345" s="472" t="s">
        <v>796</v>
      </c>
      <c r="E345" s="461">
        <v>967</v>
      </c>
      <c r="F345" s="461">
        <v>419</v>
      </c>
      <c r="G345" s="461">
        <v>3734</v>
      </c>
      <c r="H345" s="461">
        <v>5120</v>
      </c>
      <c r="I345" s="475">
        <v>0.1</v>
      </c>
      <c r="J345" s="450">
        <v>38409</v>
      </c>
      <c r="K345" s="449">
        <v>133.30000000000001</v>
      </c>
    </row>
    <row r="346" spans="1:11" ht="15.5">
      <c r="A346" s="447" t="s">
        <v>797</v>
      </c>
      <c r="B346" s="472"/>
      <c r="C346" s="472"/>
      <c r="D346" s="472" t="s">
        <v>798</v>
      </c>
      <c r="E346" s="461">
        <v>1801</v>
      </c>
      <c r="F346" s="461">
        <v>377</v>
      </c>
      <c r="G346" s="461">
        <v>3437</v>
      </c>
      <c r="H346" s="461">
        <v>5615</v>
      </c>
      <c r="I346" s="475">
        <v>0.2</v>
      </c>
      <c r="J346" s="450">
        <v>57348</v>
      </c>
      <c r="K346" s="449">
        <v>97.9</v>
      </c>
    </row>
    <row r="347" spans="1:11" ht="15.5">
      <c r="A347" s="447" t="s">
        <v>799</v>
      </c>
      <c r="B347" s="472"/>
      <c r="C347" s="472"/>
      <c r="D347" s="472" t="s">
        <v>800</v>
      </c>
      <c r="E347" s="461">
        <v>374</v>
      </c>
      <c r="F347" s="461">
        <v>693</v>
      </c>
      <c r="G347" s="461">
        <v>4826</v>
      </c>
      <c r="H347" s="461">
        <v>5893</v>
      </c>
      <c r="I347" s="475">
        <v>0.2</v>
      </c>
      <c r="J347" s="450">
        <v>29956</v>
      </c>
      <c r="K347" s="449">
        <v>196.7</v>
      </c>
    </row>
    <row r="348" spans="1:11" ht="15.5">
      <c r="A348" s="447" t="s">
        <v>801</v>
      </c>
      <c r="B348" s="472"/>
      <c r="C348" s="472"/>
      <c r="D348" s="472" t="s">
        <v>802</v>
      </c>
      <c r="E348" s="461">
        <v>430</v>
      </c>
      <c r="F348" s="461">
        <v>430</v>
      </c>
      <c r="G348" s="461">
        <v>2346</v>
      </c>
      <c r="H348" s="461">
        <v>3206</v>
      </c>
      <c r="I348" s="475">
        <v>0.1</v>
      </c>
      <c r="J348" s="450">
        <v>23878</v>
      </c>
      <c r="K348" s="449">
        <v>134.30000000000001</v>
      </c>
    </row>
    <row r="349" spans="1:11" s="10" customFormat="1" ht="25.15" customHeight="1">
      <c r="A349" s="474" t="s">
        <v>806</v>
      </c>
      <c r="B349" s="471"/>
      <c r="C349" s="471" t="s">
        <v>807</v>
      </c>
      <c r="D349" s="471"/>
      <c r="E349" s="461">
        <v>8728</v>
      </c>
      <c r="F349" s="461">
        <v>1422</v>
      </c>
      <c r="G349" s="461">
        <v>12363</v>
      </c>
      <c r="H349" s="461">
        <v>22513</v>
      </c>
      <c r="I349" s="475">
        <v>0.6</v>
      </c>
      <c r="J349" s="450">
        <v>267388</v>
      </c>
      <c r="K349" s="449">
        <v>84.2</v>
      </c>
    </row>
    <row r="350" spans="1:11" ht="15.5">
      <c r="A350" s="447" t="s">
        <v>808</v>
      </c>
      <c r="B350" s="472"/>
      <c r="C350" s="472"/>
      <c r="D350" s="472" t="s">
        <v>809</v>
      </c>
      <c r="E350" s="461">
        <v>1673</v>
      </c>
      <c r="F350" s="461">
        <v>297</v>
      </c>
      <c r="G350" s="461">
        <v>1205</v>
      </c>
      <c r="H350" s="461">
        <v>3175</v>
      </c>
      <c r="I350" s="475">
        <v>0.1</v>
      </c>
      <c r="J350" s="450">
        <v>51477</v>
      </c>
      <c r="K350" s="449">
        <v>61.7</v>
      </c>
    </row>
    <row r="351" spans="1:11" ht="15.5">
      <c r="A351" s="447" t="s">
        <v>810</v>
      </c>
      <c r="B351" s="472"/>
      <c r="C351" s="472"/>
      <c r="D351" s="472" t="s">
        <v>811</v>
      </c>
      <c r="E351" s="461">
        <v>895</v>
      </c>
      <c r="F351" s="461">
        <v>49</v>
      </c>
      <c r="G351" s="461">
        <v>1259</v>
      </c>
      <c r="H351" s="461">
        <v>2203</v>
      </c>
      <c r="I351" s="475">
        <v>0.1</v>
      </c>
      <c r="J351" s="450">
        <v>38372</v>
      </c>
      <c r="K351" s="449">
        <v>57.4</v>
      </c>
    </row>
    <row r="352" spans="1:11" ht="15.5">
      <c r="A352" s="447" t="s">
        <v>812</v>
      </c>
      <c r="B352" s="472"/>
      <c r="C352" s="472"/>
      <c r="D352" s="472" t="s">
        <v>813</v>
      </c>
      <c r="E352" s="461">
        <v>1045</v>
      </c>
      <c r="F352" s="461">
        <v>231</v>
      </c>
      <c r="G352" s="461">
        <v>2865</v>
      </c>
      <c r="H352" s="461">
        <v>4141</v>
      </c>
      <c r="I352" s="475">
        <v>0.1</v>
      </c>
      <c r="J352" s="450">
        <v>36032</v>
      </c>
      <c r="K352" s="449">
        <v>114.9</v>
      </c>
    </row>
    <row r="353" spans="1:11" ht="15.5">
      <c r="A353" s="447" t="s">
        <v>814</v>
      </c>
      <c r="B353" s="472"/>
      <c r="C353" s="472"/>
      <c r="D353" s="472" t="s">
        <v>815</v>
      </c>
      <c r="E353" s="461">
        <v>2278</v>
      </c>
      <c r="F353" s="461">
        <v>806</v>
      </c>
      <c r="G353" s="461">
        <v>3699</v>
      </c>
      <c r="H353" s="461">
        <v>6783</v>
      </c>
      <c r="I353" s="475">
        <v>0.2</v>
      </c>
      <c r="J353" s="450">
        <v>53038</v>
      </c>
      <c r="K353" s="449">
        <v>127.9</v>
      </c>
    </row>
    <row r="354" spans="1:11" ht="15.5">
      <c r="A354" s="447" t="s">
        <v>816</v>
      </c>
      <c r="B354" s="472"/>
      <c r="C354" s="472"/>
      <c r="D354" s="472" t="s">
        <v>817</v>
      </c>
      <c r="E354" s="461">
        <v>1381</v>
      </c>
      <c r="F354" s="461">
        <v>30</v>
      </c>
      <c r="G354" s="461">
        <v>1609</v>
      </c>
      <c r="H354" s="461">
        <v>3020</v>
      </c>
      <c r="I354" s="475">
        <v>0.1</v>
      </c>
      <c r="J354" s="450">
        <v>50136</v>
      </c>
      <c r="K354" s="449">
        <v>60.2</v>
      </c>
    </row>
    <row r="355" spans="1:11" ht="15.5">
      <c r="A355" s="447" t="s">
        <v>818</v>
      </c>
      <c r="B355" s="472"/>
      <c r="C355" s="472"/>
      <c r="D355" s="472" t="s">
        <v>819</v>
      </c>
      <c r="E355" s="461">
        <v>1456</v>
      </c>
      <c r="F355" s="461">
        <v>9</v>
      </c>
      <c r="G355" s="461">
        <v>1726</v>
      </c>
      <c r="H355" s="461">
        <v>3191</v>
      </c>
      <c r="I355" s="475">
        <v>0.1</v>
      </c>
      <c r="J355" s="450">
        <v>38333</v>
      </c>
      <c r="K355" s="449">
        <v>83.2</v>
      </c>
    </row>
    <row r="356" spans="1:11" s="10" customFormat="1" ht="25.15" customHeight="1">
      <c r="A356" s="474" t="s">
        <v>820</v>
      </c>
      <c r="B356" s="471"/>
      <c r="C356" s="471" t="s">
        <v>821</v>
      </c>
      <c r="D356" s="471"/>
      <c r="E356" s="461">
        <v>5742</v>
      </c>
      <c r="F356" s="461">
        <v>1562</v>
      </c>
      <c r="G356" s="461">
        <v>8967</v>
      </c>
      <c r="H356" s="461">
        <v>16271</v>
      </c>
      <c r="I356" s="475">
        <v>0.5</v>
      </c>
      <c r="J356" s="450">
        <v>240050</v>
      </c>
      <c r="K356" s="449">
        <v>67.8</v>
      </c>
    </row>
    <row r="357" spans="1:11" ht="15.5">
      <c r="A357" s="447" t="s">
        <v>822</v>
      </c>
      <c r="B357" s="472"/>
      <c r="C357" s="472"/>
      <c r="D357" s="472" t="s">
        <v>823</v>
      </c>
      <c r="E357" s="461">
        <v>1187</v>
      </c>
      <c r="F357" s="461">
        <v>234</v>
      </c>
      <c r="G357" s="461">
        <v>1658</v>
      </c>
      <c r="H357" s="461">
        <v>3079</v>
      </c>
      <c r="I357" s="475">
        <v>0.1</v>
      </c>
      <c r="J357" s="450">
        <v>48640</v>
      </c>
      <c r="K357" s="449">
        <v>63.3</v>
      </c>
    </row>
    <row r="358" spans="1:11" ht="15.5">
      <c r="A358" s="447" t="s">
        <v>824</v>
      </c>
      <c r="B358" s="472"/>
      <c r="C358" s="472"/>
      <c r="D358" s="472" t="s">
        <v>825</v>
      </c>
      <c r="E358" s="461">
        <v>1555</v>
      </c>
      <c r="F358" s="461">
        <v>458</v>
      </c>
      <c r="G358" s="461">
        <v>2300</v>
      </c>
      <c r="H358" s="461">
        <v>4313</v>
      </c>
      <c r="I358" s="475">
        <v>0.1</v>
      </c>
      <c r="J358" s="450">
        <v>52276</v>
      </c>
      <c r="K358" s="449">
        <v>82.5</v>
      </c>
    </row>
    <row r="359" spans="1:11" ht="15.5">
      <c r="A359" s="422" t="s">
        <v>2574</v>
      </c>
      <c r="B359" s="472"/>
      <c r="C359" s="472"/>
      <c r="D359" s="556" t="s">
        <v>3005</v>
      </c>
      <c r="E359" s="461">
        <v>1276</v>
      </c>
      <c r="F359" s="461">
        <v>500</v>
      </c>
      <c r="G359" s="461">
        <v>2468</v>
      </c>
      <c r="H359" s="461">
        <v>4244</v>
      </c>
      <c r="I359" s="475">
        <v>0.1</v>
      </c>
      <c r="J359" s="450">
        <v>66326</v>
      </c>
      <c r="K359" s="449">
        <v>64</v>
      </c>
    </row>
    <row r="360" spans="1:11" ht="15.5">
      <c r="A360" s="447" t="s">
        <v>826</v>
      </c>
      <c r="B360" s="472"/>
      <c r="C360" s="472"/>
      <c r="D360" s="472" t="s">
        <v>827</v>
      </c>
      <c r="E360" s="461">
        <v>1724</v>
      </c>
      <c r="F360" s="461">
        <v>370</v>
      </c>
      <c r="G360" s="461">
        <v>2541</v>
      </c>
      <c r="H360" s="461">
        <v>4635</v>
      </c>
      <c r="I360" s="475">
        <v>0.1</v>
      </c>
      <c r="J360" s="450">
        <v>72807</v>
      </c>
      <c r="K360" s="449">
        <v>63.7</v>
      </c>
    </row>
    <row r="361" spans="1:11" ht="25.15" customHeight="1">
      <c r="A361" s="439" t="s">
        <v>198</v>
      </c>
      <c r="B361" s="471" t="s">
        <v>829</v>
      </c>
      <c r="C361" s="472"/>
      <c r="D361" s="472"/>
      <c r="E361" s="459">
        <v>41556</v>
      </c>
      <c r="F361" s="459">
        <v>16679</v>
      </c>
      <c r="G361" s="459">
        <v>122975</v>
      </c>
      <c r="H361" s="459">
        <v>181210</v>
      </c>
      <c r="I361" s="473">
        <v>5.2</v>
      </c>
      <c r="J361" s="443">
        <v>1349911</v>
      </c>
      <c r="K361" s="442">
        <v>134.19999999999999</v>
      </c>
    </row>
    <row r="362" spans="1:11" ht="25.15" customHeight="1">
      <c r="A362" s="447" t="s">
        <v>830</v>
      </c>
      <c r="B362" s="472"/>
      <c r="C362" s="472"/>
      <c r="D362" s="472" t="s">
        <v>831</v>
      </c>
      <c r="E362" s="461">
        <v>321</v>
      </c>
      <c r="F362" s="461">
        <v>190</v>
      </c>
      <c r="G362" s="461">
        <v>3728</v>
      </c>
      <c r="H362" s="461">
        <v>4239</v>
      </c>
      <c r="I362" s="475">
        <v>0.1</v>
      </c>
      <c r="J362" s="450">
        <v>31038</v>
      </c>
      <c r="K362" s="449">
        <v>136.6</v>
      </c>
    </row>
    <row r="363" spans="1:11" ht="15.5">
      <c r="A363" s="447" t="s">
        <v>832</v>
      </c>
      <c r="B363" s="472"/>
      <c r="C363" s="472"/>
      <c r="D363" s="472" t="s">
        <v>833</v>
      </c>
      <c r="E363" s="461">
        <v>1060</v>
      </c>
      <c r="F363" s="461">
        <v>391</v>
      </c>
      <c r="G363" s="461">
        <v>5131</v>
      </c>
      <c r="H363" s="461">
        <v>6582</v>
      </c>
      <c r="I363" s="475">
        <v>0.2</v>
      </c>
      <c r="J363" s="450">
        <v>54010</v>
      </c>
      <c r="K363" s="449">
        <v>121.9</v>
      </c>
    </row>
    <row r="364" spans="1:11" ht="15.5">
      <c r="A364" s="447" t="s">
        <v>834</v>
      </c>
      <c r="B364" s="472"/>
      <c r="C364" s="472"/>
      <c r="D364" s="472" t="s">
        <v>835</v>
      </c>
      <c r="E364" s="461">
        <v>1720</v>
      </c>
      <c r="F364" s="461">
        <v>434</v>
      </c>
      <c r="G364" s="461">
        <v>7598</v>
      </c>
      <c r="H364" s="461">
        <v>9752</v>
      </c>
      <c r="I364" s="475">
        <v>0.3</v>
      </c>
      <c r="J364" s="450">
        <v>52521</v>
      </c>
      <c r="K364" s="449">
        <v>185.7</v>
      </c>
    </row>
    <row r="365" spans="1:11" ht="15.5">
      <c r="A365" s="447" t="s">
        <v>836</v>
      </c>
      <c r="B365" s="472"/>
      <c r="C365" s="472"/>
      <c r="D365" s="472" t="s">
        <v>837</v>
      </c>
      <c r="E365" s="461">
        <v>2424</v>
      </c>
      <c r="F365" s="461">
        <v>715</v>
      </c>
      <c r="G365" s="461">
        <v>9872</v>
      </c>
      <c r="H365" s="461">
        <v>13011</v>
      </c>
      <c r="I365" s="475">
        <v>0.4</v>
      </c>
      <c r="J365" s="450">
        <v>41495</v>
      </c>
      <c r="K365" s="449">
        <v>313.60000000000002</v>
      </c>
    </row>
    <row r="366" spans="1:11" ht="15.5">
      <c r="A366" s="447" t="s">
        <v>838</v>
      </c>
      <c r="B366" s="472"/>
      <c r="C366" s="472"/>
      <c r="D366" s="472" t="s">
        <v>839</v>
      </c>
      <c r="E366" s="461">
        <v>2416</v>
      </c>
      <c r="F366" s="461">
        <v>497</v>
      </c>
      <c r="G366" s="461">
        <v>9636</v>
      </c>
      <c r="H366" s="461">
        <v>12549</v>
      </c>
      <c r="I366" s="475">
        <v>0.4</v>
      </c>
      <c r="J366" s="450">
        <v>65924</v>
      </c>
      <c r="K366" s="449">
        <v>190.4</v>
      </c>
    </row>
    <row r="367" spans="1:11" ht="15.5">
      <c r="A367" s="447" t="s">
        <v>840</v>
      </c>
      <c r="B367" s="472"/>
      <c r="C367" s="472"/>
      <c r="D367" s="472" t="s">
        <v>841</v>
      </c>
      <c r="E367" s="461">
        <v>1931</v>
      </c>
      <c r="F367" s="461">
        <v>635</v>
      </c>
      <c r="G367" s="461">
        <v>2537</v>
      </c>
      <c r="H367" s="461">
        <v>5103</v>
      </c>
      <c r="I367" s="475">
        <v>0.1</v>
      </c>
      <c r="J367" s="450">
        <v>58327</v>
      </c>
      <c r="K367" s="449">
        <v>87.5</v>
      </c>
    </row>
    <row r="368" spans="1:11" ht="15.5">
      <c r="A368" s="447" t="s">
        <v>842</v>
      </c>
      <c r="B368" s="472"/>
      <c r="C368" s="472"/>
      <c r="D368" s="472" t="s">
        <v>843</v>
      </c>
      <c r="E368" s="461">
        <v>1809</v>
      </c>
      <c r="F368" s="461">
        <v>162</v>
      </c>
      <c r="G368" s="461">
        <v>6788</v>
      </c>
      <c r="H368" s="461">
        <v>8759</v>
      </c>
      <c r="I368" s="475">
        <v>0.2</v>
      </c>
      <c r="J368" s="450">
        <v>59473</v>
      </c>
      <c r="K368" s="449">
        <v>147.30000000000001</v>
      </c>
    </row>
    <row r="369" spans="1:11" ht="15.5">
      <c r="A369" s="447" t="s">
        <v>844</v>
      </c>
      <c r="B369" s="472"/>
      <c r="C369" s="472"/>
      <c r="D369" s="472" t="s">
        <v>845</v>
      </c>
      <c r="E369" s="461">
        <v>1288</v>
      </c>
      <c r="F369" s="461">
        <v>133</v>
      </c>
      <c r="G369" s="461">
        <v>7038</v>
      </c>
      <c r="H369" s="461">
        <v>8459</v>
      </c>
      <c r="I369" s="475">
        <v>0.2</v>
      </c>
      <c r="J369" s="450">
        <v>31102</v>
      </c>
      <c r="K369" s="449">
        <v>272</v>
      </c>
    </row>
    <row r="370" spans="1:11" ht="15.5">
      <c r="A370" s="447" t="s">
        <v>846</v>
      </c>
      <c r="B370" s="472"/>
      <c r="C370" s="472"/>
      <c r="D370" s="472" t="s">
        <v>847</v>
      </c>
      <c r="E370" s="461">
        <v>1228</v>
      </c>
      <c r="F370" s="461">
        <v>371</v>
      </c>
      <c r="G370" s="461">
        <v>7481</v>
      </c>
      <c r="H370" s="461">
        <v>9080</v>
      </c>
      <c r="I370" s="475">
        <v>0.3</v>
      </c>
      <c r="J370" s="450">
        <v>55264</v>
      </c>
      <c r="K370" s="449">
        <v>164.3</v>
      </c>
    </row>
    <row r="371" spans="1:11" ht="15.5">
      <c r="A371" s="447" t="s">
        <v>848</v>
      </c>
      <c r="B371" s="472"/>
      <c r="C371" s="472"/>
      <c r="D371" s="472" t="s">
        <v>849</v>
      </c>
      <c r="E371" s="461">
        <v>2307</v>
      </c>
      <c r="F371" s="461">
        <v>859</v>
      </c>
      <c r="G371" s="461">
        <v>10729</v>
      </c>
      <c r="H371" s="461">
        <v>13895</v>
      </c>
      <c r="I371" s="475">
        <v>0.4</v>
      </c>
      <c r="J371" s="450">
        <v>80931</v>
      </c>
      <c r="K371" s="449">
        <v>171.7</v>
      </c>
    </row>
    <row r="372" spans="1:11" ht="15.5">
      <c r="A372" s="447" t="s">
        <v>850</v>
      </c>
      <c r="B372" s="472"/>
      <c r="C372" s="472"/>
      <c r="D372" s="472" t="s">
        <v>851</v>
      </c>
      <c r="E372" s="461">
        <v>1964</v>
      </c>
      <c r="F372" s="461">
        <v>945</v>
      </c>
      <c r="G372" s="461">
        <v>6698</v>
      </c>
      <c r="H372" s="461">
        <v>9607</v>
      </c>
      <c r="I372" s="475">
        <v>0.3</v>
      </c>
      <c r="J372" s="450">
        <v>108152</v>
      </c>
      <c r="K372" s="449">
        <v>88.8</v>
      </c>
    </row>
    <row r="373" spans="1:11" ht="15.5">
      <c r="A373" s="447" t="s">
        <v>852</v>
      </c>
      <c r="B373" s="472"/>
      <c r="C373" s="472"/>
      <c r="D373" s="472" t="s">
        <v>853</v>
      </c>
      <c r="E373" s="461">
        <v>1794</v>
      </c>
      <c r="F373" s="461">
        <v>1423</v>
      </c>
      <c r="G373" s="461">
        <v>5405</v>
      </c>
      <c r="H373" s="461">
        <v>8622</v>
      </c>
      <c r="I373" s="475">
        <v>0.2</v>
      </c>
      <c r="J373" s="450">
        <v>61695</v>
      </c>
      <c r="K373" s="449">
        <v>139.80000000000001</v>
      </c>
    </row>
    <row r="374" spans="1:11" ht="15.5">
      <c r="A374" s="447" t="s">
        <v>854</v>
      </c>
      <c r="B374" s="472"/>
      <c r="C374" s="472"/>
      <c r="D374" s="472" t="s">
        <v>855</v>
      </c>
      <c r="E374" s="461">
        <v>1304</v>
      </c>
      <c r="F374" s="461">
        <v>1221</v>
      </c>
      <c r="G374" s="461">
        <v>4426</v>
      </c>
      <c r="H374" s="461">
        <v>6951</v>
      </c>
      <c r="I374" s="475">
        <v>0.2</v>
      </c>
      <c r="J374" s="450">
        <v>61484</v>
      </c>
      <c r="K374" s="449">
        <v>113.1</v>
      </c>
    </row>
    <row r="375" spans="1:11" ht="12.75" customHeight="1">
      <c r="A375" s="447" t="s">
        <v>856</v>
      </c>
      <c r="B375" s="472"/>
      <c r="C375" s="472"/>
      <c r="D375" s="472" t="s">
        <v>2579</v>
      </c>
      <c r="E375" s="461">
        <v>2167</v>
      </c>
      <c r="F375" s="461">
        <v>427</v>
      </c>
      <c r="G375" s="461">
        <v>2658</v>
      </c>
      <c r="H375" s="461">
        <v>5252</v>
      </c>
      <c r="I375" s="475">
        <v>0.1</v>
      </c>
      <c r="J375" s="450">
        <v>56435</v>
      </c>
      <c r="K375" s="449">
        <v>93.1</v>
      </c>
    </row>
    <row r="376" spans="1:11" ht="15.5">
      <c r="A376" s="447" t="s">
        <v>857</v>
      </c>
      <c r="B376" s="472"/>
      <c r="C376" s="472"/>
      <c r="D376" s="472" t="s">
        <v>858</v>
      </c>
      <c r="E376" s="461">
        <v>5803</v>
      </c>
      <c r="F376" s="461">
        <v>2972</v>
      </c>
      <c r="G376" s="461">
        <v>7352</v>
      </c>
      <c r="H376" s="461">
        <v>16127</v>
      </c>
      <c r="I376" s="475">
        <v>0.5</v>
      </c>
      <c r="J376" s="450">
        <v>152192</v>
      </c>
      <c r="K376" s="449">
        <v>106</v>
      </c>
    </row>
    <row r="377" spans="1:11" ht="15.5">
      <c r="A377" s="447" t="s">
        <v>859</v>
      </c>
      <c r="B377" s="472"/>
      <c r="C377" s="472"/>
      <c r="D377" s="472" t="s">
        <v>860</v>
      </c>
      <c r="E377" s="461">
        <v>2044</v>
      </c>
      <c r="F377" s="461">
        <v>1583</v>
      </c>
      <c r="G377" s="461">
        <v>9541</v>
      </c>
      <c r="H377" s="461">
        <v>13168</v>
      </c>
      <c r="I377" s="475">
        <v>0.4</v>
      </c>
      <c r="J377" s="450">
        <v>104032</v>
      </c>
      <c r="K377" s="449">
        <v>126.6</v>
      </c>
    </row>
    <row r="378" spans="1:11" ht="15.5">
      <c r="A378" s="447" t="s">
        <v>861</v>
      </c>
      <c r="B378" s="472"/>
      <c r="C378" s="472"/>
      <c r="D378" s="472" t="s">
        <v>862</v>
      </c>
      <c r="E378" s="461">
        <v>692</v>
      </c>
      <c r="F378" s="461">
        <v>543</v>
      </c>
      <c r="G378" s="461">
        <v>1857</v>
      </c>
      <c r="H378" s="461">
        <v>3092</v>
      </c>
      <c r="I378" s="475">
        <v>0.1</v>
      </c>
      <c r="J378" s="450">
        <v>24780</v>
      </c>
      <c r="K378" s="449">
        <v>124.8</v>
      </c>
    </row>
    <row r="379" spans="1:11" ht="15.5">
      <c r="A379" s="447" t="s">
        <v>863</v>
      </c>
      <c r="B379" s="472"/>
      <c r="C379" s="472"/>
      <c r="D379" s="472" t="s">
        <v>864</v>
      </c>
      <c r="E379" s="461">
        <v>3077</v>
      </c>
      <c r="F379" s="461">
        <v>1276</v>
      </c>
      <c r="G379" s="461">
        <v>5078</v>
      </c>
      <c r="H379" s="461">
        <v>9431</v>
      </c>
      <c r="I379" s="475">
        <v>0.3</v>
      </c>
      <c r="J379" s="450">
        <v>76400</v>
      </c>
      <c r="K379" s="449">
        <v>123.4</v>
      </c>
    </row>
    <row r="380" spans="1:11" ht="15.5">
      <c r="A380" s="447" t="s">
        <v>865</v>
      </c>
      <c r="B380" s="472"/>
      <c r="C380" s="472"/>
      <c r="D380" s="472" t="s">
        <v>866</v>
      </c>
      <c r="E380" s="461">
        <v>562</v>
      </c>
      <c r="F380" s="461">
        <v>395</v>
      </c>
      <c r="G380" s="461">
        <v>2641</v>
      </c>
      <c r="H380" s="461">
        <v>3598</v>
      </c>
      <c r="I380" s="475">
        <v>0.1</v>
      </c>
      <c r="J380" s="450">
        <v>30969</v>
      </c>
      <c r="K380" s="449">
        <v>116.2</v>
      </c>
    </row>
    <row r="381" spans="1:11" ht="15.5">
      <c r="A381" s="447" t="s">
        <v>867</v>
      </c>
      <c r="B381" s="472"/>
      <c r="C381" s="472"/>
      <c r="D381" s="472" t="s">
        <v>868</v>
      </c>
      <c r="E381" s="461">
        <v>1699</v>
      </c>
      <c r="F381" s="461">
        <v>291</v>
      </c>
      <c r="G381" s="461">
        <v>1913</v>
      </c>
      <c r="H381" s="461">
        <v>3903</v>
      </c>
      <c r="I381" s="475">
        <v>0.1</v>
      </c>
      <c r="J381" s="450">
        <v>39586</v>
      </c>
      <c r="K381" s="449">
        <v>98.6</v>
      </c>
    </row>
    <row r="382" spans="1:11" ht="15.5">
      <c r="A382" s="447" t="s">
        <v>869</v>
      </c>
      <c r="B382" s="472"/>
      <c r="C382" s="472"/>
      <c r="D382" s="472" t="s">
        <v>870</v>
      </c>
      <c r="E382" s="461">
        <v>1390</v>
      </c>
      <c r="F382" s="461">
        <v>26</v>
      </c>
      <c r="G382" s="461">
        <v>1405</v>
      </c>
      <c r="H382" s="461">
        <v>2821</v>
      </c>
      <c r="I382" s="475">
        <v>0.1</v>
      </c>
      <c r="J382" s="450">
        <v>39809</v>
      </c>
      <c r="K382" s="449">
        <v>70.900000000000006</v>
      </c>
    </row>
    <row r="383" spans="1:11" ht="15.5">
      <c r="A383" s="447" t="s">
        <v>871</v>
      </c>
      <c r="B383" s="472"/>
      <c r="C383" s="472"/>
      <c r="D383" s="472" t="s">
        <v>872</v>
      </c>
      <c r="E383" s="461">
        <v>2556</v>
      </c>
      <c r="F383" s="461">
        <v>1190</v>
      </c>
      <c r="G383" s="461">
        <v>3463</v>
      </c>
      <c r="H383" s="461">
        <v>7209</v>
      </c>
      <c r="I383" s="475">
        <v>0.2</v>
      </c>
      <c r="J383" s="450">
        <v>64292</v>
      </c>
      <c r="K383" s="449">
        <v>112.1</v>
      </c>
    </row>
    <row r="384" spans="1:11" ht="25.15" customHeight="1">
      <c r="A384" s="439" t="s">
        <v>200</v>
      </c>
      <c r="B384" s="471" t="s">
        <v>873</v>
      </c>
      <c r="C384" s="472"/>
      <c r="D384" s="472"/>
      <c r="E384" s="459">
        <v>155267</v>
      </c>
      <c r="F384" s="459">
        <v>64027</v>
      </c>
      <c r="G384" s="459">
        <v>195409</v>
      </c>
      <c r="H384" s="459">
        <v>414703</v>
      </c>
      <c r="I384" s="473">
        <v>11.8</v>
      </c>
      <c r="J384" s="443">
        <v>2462736</v>
      </c>
      <c r="K384" s="442">
        <v>168.4</v>
      </c>
    </row>
    <row r="385" spans="1:11" ht="25.15" customHeight="1">
      <c r="A385" s="472" t="s">
        <v>909</v>
      </c>
      <c r="B385" s="472"/>
      <c r="C385" s="472"/>
      <c r="D385" s="472" t="s">
        <v>910</v>
      </c>
      <c r="E385" s="461">
        <v>5695</v>
      </c>
      <c r="F385" s="461">
        <v>1157</v>
      </c>
      <c r="G385" s="461">
        <v>2631</v>
      </c>
      <c r="H385" s="461">
        <v>9483</v>
      </c>
      <c r="I385" s="475">
        <v>0.3</v>
      </c>
      <c r="J385" s="450">
        <v>106802</v>
      </c>
      <c r="K385" s="449">
        <v>88.8</v>
      </c>
    </row>
    <row r="386" spans="1:11" ht="15.5">
      <c r="A386" s="472" t="s">
        <v>911</v>
      </c>
      <c r="B386" s="472"/>
      <c r="C386" s="472"/>
      <c r="D386" s="472" t="s">
        <v>912</v>
      </c>
      <c r="E386" s="461">
        <v>8133</v>
      </c>
      <c r="F386" s="461">
        <v>1015</v>
      </c>
      <c r="G386" s="461">
        <v>3940</v>
      </c>
      <c r="H386" s="461">
        <v>13088</v>
      </c>
      <c r="I386" s="475">
        <v>0.4</v>
      </c>
      <c r="J386" s="450">
        <v>110941</v>
      </c>
      <c r="K386" s="449">
        <v>118</v>
      </c>
    </row>
    <row r="387" spans="1:11" ht="15.5">
      <c r="A387" s="472" t="s">
        <v>921</v>
      </c>
      <c r="B387" s="472"/>
      <c r="C387" s="472"/>
      <c r="D387" s="472" t="s">
        <v>922</v>
      </c>
      <c r="E387" s="461">
        <v>2590</v>
      </c>
      <c r="F387" s="461">
        <v>469</v>
      </c>
      <c r="G387" s="461">
        <v>3224</v>
      </c>
      <c r="H387" s="461">
        <v>6283</v>
      </c>
      <c r="I387" s="475">
        <v>0.2</v>
      </c>
      <c r="J387" s="450">
        <v>53627</v>
      </c>
      <c r="K387" s="449">
        <v>117.2</v>
      </c>
    </row>
    <row r="388" spans="1:11" ht="15.5">
      <c r="A388" s="472" t="s">
        <v>913</v>
      </c>
      <c r="B388" s="472"/>
      <c r="C388" s="472"/>
      <c r="D388" s="472" t="s">
        <v>1968</v>
      </c>
      <c r="E388" s="461">
        <v>2389</v>
      </c>
      <c r="F388" s="461">
        <v>621</v>
      </c>
      <c r="G388" s="461">
        <v>2661</v>
      </c>
      <c r="H388" s="461">
        <v>5671</v>
      </c>
      <c r="I388" s="475">
        <v>0.2</v>
      </c>
      <c r="J388" s="450">
        <v>41455</v>
      </c>
      <c r="K388" s="449">
        <v>136.80000000000001</v>
      </c>
    </row>
    <row r="389" spans="1:11" ht="15.5">
      <c r="A389" s="472" t="s">
        <v>914</v>
      </c>
      <c r="B389" s="472"/>
      <c r="C389" s="472"/>
      <c r="D389" s="472" t="s">
        <v>2316</v>
      </c>
      <c r="E389" s="461">
        <v>12435</v>
      </c>
      <c r="F389" s="461">
        <v>3581</v>
      </c>
      <c r="G389" s="461">
        <v>6486</v>
      </c>
      <c r="H389" s="461">
        <v>22502</v>
      </c>
      <c r="I389" s="475">
        <v>0.6</v>
      </c>
      <c r="J389" s="450">
        <v>233369</v>
      </c>
      <c r="K389" s="449">
        <v>96.4</v>
      </c>
    </row>
    <row r="390" spans="1:11" ht="15.5">
      <c r="A390" s="472" t="s">
        <v>874</v>
      </c>
      <c r="B390" s="472"/>
      <c r="C390" s="472"/>
      <c r="D390" s="472" t="s">
        <v>875</v>
      </c>
      <c r="E390" s="461">
        <v>1512</v>
      </c>
      <c r="F390" s="461">
        <v>1202</v>
      </c>
      <c r="G390" s="461">
        <v>1242</v>
      </c>
      <c r="H390" s="461">
        <v>3956</v>
      </c>
      <c r="I390" s="475">
        <v>0.1</v>
      </c>
      <c r="J390" s="450">
        <v>23563</v>
      </c>
      <c r="K390" s="449">
        <v>167.9</v>
      </c>
    </row>
    <row r="391" spans="1:11" ht="15.5">
      <c r="A391" s="472" t="s">
        <v>876</v>
      </c>
      <c r="B391" s="472"/>
      <c r="C391" s="472"/>
      <c r="D391" s="472" t="s">
        <v>1984</v>
      </c>
      <c r="E391" s="461">
        <v>2338</v>
      </c>
      <c r="F391" s="461">
        <v>872</v>
      </c>
      <c r="G391" s="461">
        <v>6042</v>
      </c>
      <c r="H391" s="461">
        <v>9252</v>
      </c>
      <c r="I391" s="475">
        <v>0.3</v>
      </c>
      <c r="J391" s="450">
        <v>69503</v>
      </c>
      <c r="K391" s="449">
        <v>133.1</v>
      </c>
    </row>
    <row r="392" spans="1:11" ht="15.5">
      <c r="A392" s="472" t="s">
        <v>923</v>
      </c>
      <c r="B392" s="472"/>
      <c r="C392" s="472"/>
      <c r="D392" s="472" t="s">
        <v>924</v>
      </c>
      <c r="E392" s="461">
        <v>5149</v>
      </c>
      <c r="F392" s="461">
        <v>3156</v>
      </c>
      <c r="G392" s="461">
        <v>5744</v>
      </c>
      <c r="H392" s="461">
        <v>14049</v>
      </c>
      <c r="I392" s="475">
        <v>0.4</v>
      </c>
      <c r="J392" s="450">
        <v>70049</v>
      </c>
      <c r="K392" s="449">
        <v>200.6</v>
      </c>
    </row>
    <row r="393" spans="1:11" ht="15.5">
      <c r="A393" s="472" t="s">
        <v>877</v>
      </c>
      <c r="B393" s="472"/>
      <c r="C393" s="472"/>
      <c r="D393" s="472" t="s">
        <v>878</v>
      </c>
      <c r="E393" s="461">
        <v>2786</v>
      </c>
      <c r="F393" s="461">
        <v>3503</v>
      </c>
      <c r="G393" s="461">
        <v>5531</v>
      </c>
      <c r="H393" s="461">
        <v>11820</v>
      </c>
      <c r="I393" s="475">
        <v>0.3</v>
      </c>
      <c r="J393" s="450">
        <v>54873</v>
      </c>
      <c r="K393" s="449">
        <v>215.4</v>
      </c>
    </row>
    <row r="394" spans="1:11" ht="15.5">
      <c r="A394" s="472" t="s">
        <v>879</v>
      </c>
      <c r="B394" s="472"/>
      <c r="C394" s="472"/>
      <c r="D394" s="472" t="s">
        <v>880</v>
      </c>
      <c r="E394" s="461">
        <v>3017</v>
      </c>
      <c r="F394" s="461">
        <v>313</v>
      </c>
      <c r="G394" s="461">
        <v>3183</v>
      </c>
      <c r="H394" s="461">
        <v>6513</v>
      </c>
      <c r="I394" s="475">
        <v>0.2</v>
      </c>
      <c r="J394" s="450">
        <v>45690</v>
      </c>
      <c r="K394" s="449">
        <v>142.5</v>
      </c>
    </row>
    <row r="395" spans="1:11" ht="15.5">
      <c r="A395" s="472" t="s">
        <v>881</v>
      </c>
      <c r="B395" s="472"/>
      <c r="C395" s="472"/>
      <c r="D395" s="472" t="s">
        <v>882</v>
      </c>
      <c r="E395" s="461">
        <v>1464</v>
      </c>
      <c r="F395" s="461">
        <v>544</v>
      </c>
      <c r="G395" s="461">
        <v>1380</v>
      </c>
      <c r="H395" s="461">
        <v>3388</v>
      </c>
      <c r="I395" s="475">
        <v>0.1</v>
      </c>
      <c r="J395" s="450">
        <v>45301</v>
      </c>
      <c r="K395" s="449">
        <v>74.8</v>
      </c>
    </row>
    <row r="396" spans="1:11" ht="15.5">
      <c r="A396" s="472" t="s">
        <v>883</v>
      </c>
      <c r="B396" s="472"/>
      <c r="C396" s="472"/>
      <c r="D396" s="472" t="s">
        <v>884</v>
      </c>
      <c r="E396" s="461">
        <v>3691</v>
      </c>
      <c r="F396" s="461">
        <v>447</v>
      </c>
      <c r="G396" s="461">
        <v>12400</v>
      </c>
      <c r="H396" s="461">
        <v>16538</v>
      </c>
      <c r="I396" s="475">
        <v>0.5</v>
      </c>
      <c r="J396" s="450">
        <v>38899</v>
      </c>
      <c r="K396" s="449">
        <v>425.2</v>
      </c>
    </row>
    <row r="397" spans="1:11" ht="15.5">
      <c r="A397" s="472" t="s">
        <v>886</v>
      </c>
      <c r="B397" s="472"/>
      <c r="C397" s="472"/>
      <c r="D397" s="472" t="s">
        <v>887</v>
      </c>
      <c r="E397" s="461">
        <v>4248</v>
      </c>
      <c r="F397" s="461">
        <v>1052</v>
      </c>
      <c r="G397" s="461">
        <v>4789</v>
      </c>
      <c r="H397" s="461">
        <v>10089</v>
      </c>
      <c r="I397" s="475">
        <v>0.3</v>
      </c>
      <c r="J397" s="450">
        <v>71800</v>
      </c>
      <c r="K397" s="449">
        <v>140.5</v>
      </c>
    </row>
    <row r="398" spans="1:11" ht="15.5">
      <c r="A398" s="472" t="s">
        <v>2473</v>
      </c>
      <c r="B398" s="472"/>
      <c r="C398" s="472"/>
      <c r="D398" s="472" t="s">
        <v>2557</v>
      </c>
      <c r="E398" s="461">
        <v>11497</v>
      </c>
      <c r="F398" s="461">
        <v>5489</v>
      </c>
      <c r="G398" s="461">
        <v>8481</v>
      </c>
      <c r="H398" s="461">
        <v>25467</v>
      </c>
      <c r="I398" s="475">
        <v>0.7</v>
      </c>
      <c r="J398" s="450">
        <v>166960</v>
      </c>
      <c r="K398" s="449">
        <v>152.5</v>
      </c>
    </row>
    <row r="399" spans="1:11" ht="15.5">
      <c r="A399" s="422" t="s">
        <v>2575</v>
      </c>
      <c r="B399" s="472"/>
      <c r="C399" s="472"/>
      <c r="D399" s="472" t="s">
        <v>3002</v>
      </c>
      <c r="E399" s="461">
        <v>17807</v>
      </c>
      <c r="F399" s="461">
        <v>12685</v>
      </c>
      <c r="G399" s="461">
        <v>22969</v>
      </c>
      <c r="H399" s="461">
        <v>53461</v>
      </c>
      <c r="I399" s="475">
        <v>1.5</v>
      </c>
      <c r="J399" s="450">
        <v>291115</v>
      </c>
      <c r="K399" s="449">
        <v>183.6</v>
      </c>
    </row>
    <row r="400" spans="1:11" ht="15.5">
      <c r="A400" s="472" t="s">
        <v>888</v>
      </c>
      <c r="B400" s="472"/>
      <c r="C400" s="472"/>
      <c r="D400" s="472" t="s">
        <v>889</v>
      </c>
      <c r="E400" s="461">
        <v>4782</v>
      </c>
      <c r="F400" s="461">
        <v>753</v>
      </c>
      <c r="G400" s="461">
        <v>6025</v>
      </c>
      <c r="H400" s="461">
        <v>11560</v>
      </c>
      <c r="I400" s="475">
        <v>0.3</v>
      </c>
      <c r="J400" s="450">
        <v>108319</v>
      </c>
      <c r="K400" s="449">
        <v>106.7</v>
      </c>
    </row>
    <row r="401" spans="1:11" ht="15.5">
      <c r="A401" s="472" t="s">
        <v>890</v>
      </c>
      <c r="B401" s="472"/>
      <c r="C401" s="472"/>
      <c r="D401" s="472" t="s">
        <v>891</v>
      </c>
      <c r="E401" s="461">
        <v>2715</v>
      </c>
      <c r="F401" s="461">
        <v>2808</v>
      </c>
      <c r="G401" s="461">
        <v>4700</v>
      </c>
      <c r="H401" s="461">
        <v>10223</v>
      </c>
      <c r="I401" s="475">
        <v>0.3</v>
      </c>
      <c r="J401" s="450">
        <v>37651</v>
      </c>
      <c r="K401" s="449">
        <v>271.5</v>
      </c>
    </row>
    <row r="402" spans="1:11" ht="15.5">
      <c r="A402" s="472" t="s">
        <v>892</v>
      </c>
      <c r="B402" s="472"/>
      <c r="C402" s="472"/>
      <c r="D402" s="472" t="s">
        <v>893</v>
      </c>
      <c r="E402" s="461">
        <v>2557</v>
      </c>
      <c r="F402" s="461">
        <v>523</v>
      </c>
      <c r="G402" s="461">
        <v>1576</v>
      </c>
      <c r="H402" s="461">
        <v>4656</v>
      </c>
      <c r="I402" s="475">
        <v>0.1</v>
      </c>
      <c r="J402" s="450">
        <v>38557</v>
      </c>
      <c r="K402" s="449">
        <v>120.8</v>
      </c>
    </row>
    <row r="403" spans="1:11" ht="15.5">
      <c r="A403" s="472" t="s">
        <v>894</v>
      </c>
      <c r="B403" s="472"/>
      <c r="C403" s="472"/>
      <c r="D403" s="472" t="s">
        <v>895</v>
      </c>
      <c r="E403" s="461">
        <v>2286</v>
      </c>
      <c r="F403" s="461">
        <v>634</v>
      </c>
      <c r="G403" s="461">
        <v>2626</v>
      </c>
      <c r="H403" s="461">
        <v>5546</v>
      </c>
      <c r="I403" s="475">
        <v>0.2</v>
      </c>
      <c r="J403" s="450">
        <v>42269</v>
      </c>
      <c r="K403" s="449">
        <v>131.19999999999999</v>
      </c>
    </row>
    <row r="404" spans="1:11" ht="13.5" customHeight="1">
      <c r="A404" s="472" t="s">
        <v>885</v>
      </c>
      <c r="B404" s="472"/>
      <c r="C404" s="472"/>
      <c r="D404" s="472" t="s">
        <v>3003</v>
      </c>
      <c r="E404" s="461">
        <v>1426</v>
      </c>
      <c r="F404" s="461">
        <v>437</v>
      </c>
      <c r="G404" s="461">
        <v>3038</v>
      </c>
      <c r="H404" s="461">
        <v>4901</v>
      </c>
      <c r="I404" s="475">
        <v>0.1</v>
      </c>
      <c r="J404" s="450">
        <v>12805</v>
      </c>
      <c r="K404" s="449">
        <v>382.7</v>
      </c>
    </row>
    <row r="405" spans="1:11" ht="15.5">
      <c r="A405" s="472" t="s">
        <v>896</v>
      </c>
      <c r="B405" s="472"/>
      <c r="C405" s="472"/>
      <c r="D405" s="472" t="s">
        <v>897</v>
      </c>
      <c r="E405" s="461">
        <v>3713</v>
      </c>
      <c r="F405" s="461">
        <v>2995</v>
      </c>
      <c r="G405" s="461">
        <v>5952</v>
      </c>
      <c r="H405" s="461">
        <v>12660</v>
      </c>
      <c r="I405" s="475">
        <v>0.4</v>
      </c>
      <c r="J405" s="450">
        <v>63756</v>
      </c>
      <c r="K405" s="449">
        <v>198.6</v>
      </c>
    </row>
    <row r="406" spans="1:11" ht="15.5">
      <c r="A406" s="422" t="s">
        <v>2576</v>
      </c>
      <c r="B406" s="472"/>
      <c r="C406" s="472"/>
      <c r="D406" s="472" t="s">
        <v>3004</v>
      </c>
      <c r="E406" s="461">
        <v>10114</v>
      </c>
      <c r="F406" s="461">
        <v>5169</v>
      </c>
      <c r="G406" s="461">
        <v>26246</v>
      </c>
      <c r="H406" s="461">
        <v>41529</v>
      </c>
      <c r="I406" s="475">
        <v>1.2</v>
      </c>
      <c r="J406" s="450">
        <v>151155</v>
      </c>
      <c r="K406" s="449">
        <v>274.7</v>
      </c>
    </row>
    <row r="407" spans="1:11" ht="15.5">
      <c r="A407" s="472" t="s">
        <v>898</v>
      </c>
      <c r="B407" s="472"/>
      <c r="C407" s="472"/>
      <c r="D407" s="472" t="s">
        <v>899</v>
      </c>
      <c r="E407" s="461">
        <v>218</v>
      </c>
      <c r="F407" s="461">
        <v>4</v>
      </c>
      <c r="G407" s="461">
        <v>703</v>
      </c>
      <c r="H407" s="461">
        <v>925</v>
      </c>
      <c r="I407" s="475">
        <v>0</v>
      </c>
      <c r="J407" s="450">
        <v>10385</v>
      </c>
      <c r="K407" s="449">
        <v>89.1</v>
      </c>
    </row>
    <row r="408" spans="1:11" ht="15.5">
      <c r="A408" s="472" t="s">
        <v>2472</v>
      </c>
      <c r="B408" s="472"/>
      <c r="C408" s="472"/>
      <c r="D408" s="472" t="s">
        <v>2536</v>
      </c>
      <c r="E408" s="461">
        <v>3788</v>
      </c>
      <c r="F408" s="461">
        <v>299</v>
      </c>
      <c r="G408" s="461">
        <v>6687</v>
      </c>
      <c r="H408" s="461">
        <v>10774</v>
      </c>
      <c r="I408" s="475">
        <v>0.3</v>
      </c>
      <c r="J408" s="450">
        <v>67618</v>
      </c>
      <c r="K408" s="449">
        <v>159.30000000000001</v>
      </c>
    </row>
    <row r="409" spans="1:11" ht="15.5">
      <c r="A409" s="472" t="s">
        <v>915</v>
      </c>
      <c r="B409" s="472"/>
      <c r="C409" s="472"/>
      <c r="D409" s="472" t="s">
        <v>916</v>
      </c>
      <c r="E409" s="461">
        <v>9192</v>
      </c>
      <c r="F409" s="461">
        <v>2960</v>
      </c>
      <c r="G409" s="461">
        <v>6334</v>
      </c>
      <c r="H409" s="461">
        <v>18486</v>
      </c>
      <c r="I409" s="475">
        <v>0.5</v>
      </c>
      <c r="J409" s="450">
        <v>84938</v>
      </c>
      <c r="K409" s="449">
        <v>217.6</v>
      </c>
    </row>
    <row r="410" spans="1:11" ht="15.5">
      <c r="A410" s="472" t="s">
        <v>900</v>
      </c>
      <c r="B410" s="472"/>
      <c r="C410" s="472"/>
      <c r="D410" s="472" t="s">
        <v>2317</v>
      </c>
      <c r="E410" s="461">
        <v>4179</v>
      </c>
      <c r="F410" s="461">
        <v>616</v>
      </c>
      <c r="G410" s="461">
        <v>5020</v>
      </c>
      <c r="H410" s="461">
        <v>9815</v>
      </c>
      <c r="I410" s="475">
        <v>0.3</v>
      </c>
      <c r="J410" s="450">
        <v>54306</v>
      </c>
      <c r="K410" s="449">
        <v>180.7</v>
      </c>
    </row>
    <row r="411" spans="1:11" ht="15.5">
      <c r="A411" s="472" t="s">
        <v>901</v>
      </c>
      <c r="B411" s="472"/>
      <c r="C411" s="472"/>
      <c r="D411" s="472" t="s">
        <v>902</v>
      </c>
      <c r="E411" s="461">
        <v>181</v>
      </c>
      <c r="F411" s="461">
        <v>58</v>
      </c>
      <c r="G411" s="461">
        <v>451</v>
      </c>
      <c r="H411" s="461">
        <v>690</v>
      </c>
      <c r="I411" s="475">
        <v>0</v>
      </c>
      <c r="J411" s="450">
        <v>10341</v>
      </c>
      <c r="K411" s="449">
        <v>66.7</v>
      </c>
    </row>
    <row r="412" spans="1:11" ht="15.5">
      <c r="A412" s="472" t="s">
        <v>903</v>
      </c>
      <c r="B412" s="472"/>
      <c r="C412" s="472"/>
      <c r="D412" s="472" t="s">
        <v>904</v>
      </c>
      <c r="E412" s="461">
        <v>2632</v>
      </c>
      <c r="F412" s="461">
        <v>1460</v>
      </c>
      <c r="G412" s="461">
        <v>4410</v>
      </c>
      <c r="H412" s="461">
        <v>8502</v>
      </c>
      <c r="I412" s="475">
        <v>0.2</v>
      </c>
      <c r="J412" s="450">
        <v>52104</v>
      </c>
      <c r="K412" s="449">
        <v>163.19999999999999</v>
      </c>
    </row>
    <row r="413" spans="1:11" ht="15.5">
      <c r="A413" s="472" t="s">
        <v>905</v>
      </c>
      <c r="B413" s="472"/>
      <c r="C413" s="472"/>
      <c r="D413" s="472" t="s">
        <v>906</v>
      </c>
      <c r="E413" s="461">
        <v>11563</v>
      </c>
      <c r="F413" s="461">
        <v>4670</v>
      </c>
      <c r="G413" s="461">
        <v>18296</v>
      </c>
      <c r="H413" s="461">
        <v>34529</v>
      </c>
      <c r="I413" s="475">
        <v>1</v>
      </c>
      <c r="J413" s="450">
        <v>145182</v>
      </c>
      <c r="K413" s="449">
        <v>237.8</v>
      </c>
    </row>
    <row r="414" spans="1:11" ht="15.5">
      <c r="A414" s="472" t="s">
        <v>907</v>
      </c>
      <c r="B414" s="472"/>
      <c r="C414" s="472"/>
      <c r="D414" s="472" t="s">
        <v>908</v>
      </c>
      <c r="E414" s="461">
        <v>2098</v>
      </c>
      <c r="F414" s="461">
        <v>770</v>
      </c>
      <c r="G414" s="461">
        <v>1779</v>
      </c>
      <c r="H414" s="461">
        <v>4647</v>
      </c>
      <c r="I414" s="475">
        <v>0.1</v>
      </c>
      <c r="J414" s="450">
        <v>39285</v>
      </c>
      <c r="K414" s="449">
        <v>118.3</v>
      </c>
    </row>
    <row r="415" spans="1:11" ht="15.5">
      <c r="A415" s="472" t="s">
        <v>917</v>
      </c>
      <c r="B415" s="472"/>
      <c r="C415" s="472"/>
      <c r="D415" s="472" t="s">
        <v>918</v>
      </c>
      <c r="E415" s="461">
        <v>2181</v>
      </c>
      <c r="F415" s="461">
        <v>1704</v>
      </c>
      <c r="G415" s="461">
        <v>3484</v>
      </c>
      <c r="H415" s="461">
        <v>7369</v>
      </c>
      <c r="I415" s="475">
        <v>0.2</v>
      </c>
      <c r="J415" s="450">
        <v>42746</v>
      </c>
      <c r="K415" s="449">
        <v>172.4</v>
      </c>
    </row>
    <row r="416" spans="1:11" ht="16" thickBot="1">
      <c r="A416" s="472" t="s">
        <v>919</v>
      </c>
      <c r="B416" s="472"/>
      <c r="C416" s="472"/>
      <c r="D416" s="472" t="s">
        <v>920</v>
      </c>
      <c r="E416" s="461">
        <v>6891</v>
      </c>
      <c r="F416" s="461">
        <v>2061</v>
      </c>
      <c r="G416" s="461">
        <v>7379</v>
      </c>
      <c r="H416" s="461">
        <v>16331</v>
      </c>
      <c r="I416" s="475">
        <v>0.5</v>
      </c>
      <c r="J416" s="450">
        <v>77369</v>
      </c>
      <c r="K416" s="449">
        <v>211.1</v>
      </c>
    </row>
    <row r="417" spans="1:11" ht="31.9" customHeight="1" thickTop="1">
      <c r="A417" s="469" t="s">
        <v>2922</v>
      </c>
      <c r="B417" s="306"/>
      <c r="C417" s="306"/>
      <c r="D417" s="306"/>
      <c r="E417" s="306"/>
      <c r="F417" s="306"/>
      <c r="G417" s="306"/>
      <c r="H417" s="306"/>
      <c r="I417" s="467"/>
      <c r="J417" s="424"/>
      <c r="K417" s="424"/>
    </row>
    <row r="418" spans="1:11" ht="15.4" customHeight="1">
      <c r="A418" s="468" t="s">
        <v>2936</v>
      </c>
      <c r="B418" s="468"/>
      <c r="C418" s="468"/>
      <c r="D418" s="468"/>
      <c r="E418" s="468"/>
      <c r="F418" s="468"/>
      <c r="G418" s="468"/>
      <c r="H418" s="468"/>
      <c r="I418" s="467"/>
      <c r="J418" s="424"/>
      <c r="K418" s="424"/>
    </row>
    <row r="419" spans="1:11" ht="15.4" customHeight="1">
      <c r="A419" s="43" t="s">
        <v>2923</v>
      </c>
      <c r="B419" s="309"/>
      <c r="C419" s="309"/>
      <c r="D419" s="309"/>
      <c r="E419" s="468"/>
      <c r="F419" s="468"/>
      <c r="G419" s="468"/>
      <c r="H419" s="468"/>
      <c r="I419" s="467"/>
      <c r="J419" s="424"/>
      <c r="K419" s="424"/>
    </row>
    <row r="420" spans="1:11" ht="15.4" customHeight="1">
      <c r="A420" s="43" t="s">
        <v>2924</v>
      </c>
      <c r="B420" s="308"/>
      <c r="C420" s="308"/>
      <c r="D420" s="308"/>
      <c r="E420" s="308"/>
      <c r="F420" s="308"/>
      <c r="G420" s="308"/>
      <c r="H420" s="308"/>
      <c r="I420" s="308"/>
      <c r="J420" s="308"/>
      <c r="K420" s="308"/>
    </row>
    <row r="421" spans="1:11" ht="15.4" customHeight="1">
      <c r="A421" s="43" t="s">
        <v>2925</v>
      </c>
      <c r="B421" s="43"/>
      <c r="C421" s="43"/>
      <c r="D421" s="43"/>
      <c r="E421" s="43"/>
      <c r="F421" s="43"/>
      <c r="G421" s="43"/>
      <c r="H421" s="43"/>
      <c r="I421" s="43"/>
      <c r="J421" s="43"/>
      <c r="K421" s="43"/>
    </row>
    <row r="422" spans="1:11">
      <c r="A422" s="43" t="s">
        <v>2926</v>
      </c>
      <c r="B422" s="43"/>
      <c r="C422" s="43"/>
      <c r="D422" s="43"/>
      <c r="E422" s="43"/>
      <c r="F422" s="43"/>
      <c r="G422" s="43"/>
      <c r="H422" s="43"/>
      <c r="I422" s="43"/>
      <c r="J422" s="43"/>
      <c r="K422" s="43"/>
    </row>
    <row r="423" spans="1:11" ht="16.5" customHeight="1">
      <c r="A423" s="43" t="s">
        <v>2927</v>
      </c>
      <c r="B423" s="43"/>
      <c r="C423" s="43"/>
      <c r="D423" s="43"/>
      <c r="E423" s="43"/>
      <c r="F423" s="43"/>
      <c r="G423" s="43"/>
      <c r="H423" s="43"/>
      <c r="I423" s="43"/>
      <c r="J423" s="43"/>
      <c r="K423" s="43"/>
    </row>
    <row r="424" spans="1:11" ht="16.5" customHeight="1">
      <c r="A424" s="179" t="s">
        <v>2928</v>
      </c>
      <c r="B424" s="470"/>
      <c r="C424" s="470"/>
      <c r="D424" s="470"/>
      <c r="E424" s="470"/>
      <c r="F424" s="470"/>
      <c r="G424" s="470"/>
      <c r="H424" s="470"/>
      <c r="I424" s="470"/>
      <c r="J424" s="470"/>
      <c r="K424" s="470"/>
    </row>
    <row r="425" spans="1:11" ht="16.5" customHeight="1">
      <c r="A425" s="179" t="s">
        <v>2929</v>
      </c>
      <c r="B425" s="470"/>
      <c r="C425" s="470"/>
      <c r="D425" s="470"/>
      <c r="E425" s="470"/>
      <c r="F425" s="470"/>
      <c r="G425" s="470"/>
      <c r="H425" s="470"/>
      <c r="I425" s="470"/>
      <c r="J425" s="470"/>
      <c r="K425" s="470"/>
    </row>
    <row r="426" spans="1:11" ht="16.5" customHeight="1">
      <c r="A426" s="424" t="s">
        <v>3317</v>
      </c>
      <c r="B426" s="307"/>
      <c r="C426" s="307"/>
      <c r="D426" s="307"/>
      <c r="E426" s="307"/>
      <c r="F426" s="307"/>
      <c r="G426" s="307"/>
      <c r="H426" s="307"/>
      <c r="I426" s="307"/>
      <c r="J426" s="307"/>
      <c r="K426" s="307"/>
    </row>
    <row r="427" spans="1:11">
      <c r="A427" s="1" t="s">
        <v>3282</v>
      </c>
      <c r="B427" s="424"/>
      <c r="C427" s="424"/>
      <c r="D427" s="424"/>
      <c r="E427" s="424"/>
      <c r="F427" s="424"/>
      <c r="G427" s="424"/>
      <c r="H427" s="424"/>
      <c r="I427" s="424"/>
      <c r="J427" s="424"/>
      <c r="K427" s="424"/>
    </row>
    <row r="428" spans="1:11">
      <c r="A428" s="424" t="s">
        <v>3314</v>
      </c>
      <c r="B428" s="424"/>
      <c r="C428" s="424"/>
      <c r="D428" s="424"/>
      <c r="E428" s="424"/>
      <c r="F428" s="424"/>
      <c r="G428" s="424"/>
      <c r="H428" s="424"/>
      <c r="I428" s="424"/>
      <c r="J428" s="424"/>
      <c r="K428" s="424"/>
    </row>
    <row r="429" spans="1:11">
      <c r="A429" s="1" t="s">
        <v>2917</v>
      </c>
      <c r="B429" s="424"/>
      <c r="C429" s="424"/>
      <c r="D429" s="424"/>
      <c r="E429" s="424"/>
      <c r="F429" s="424"/>
      <c r="G429" s="424"/>
      <c r="H429" s="424"/>
      <c r="I429" s="424"/>
      <c r="J429" s="424"/>
      <c r="K429" s="424"/>
    </row>
    <row r="430" spans="1:11">
      <c r="A430" s="424" t="s">
        <v>3315</v>
      </c>
      <c r="B430" s="424"/>
      <c r="C430" s="424"/>
      <c r="D430" s="424"/>
      <c r="E430" s="424"/>
      <c r="F430" s="424"/>
      <c r="G430" s="424"/>
      <c r="H430" s="424"/>
      <c r="I430" s="424"/>
      <c r="J430" s="424"/>
      <c r="K430" s="424"/>
    </row>
    <row r="431" spans="1:11">
      <c r="A431" s="9" t="s">
        <v>3376</v>
      </c>
      <c r="B431" s="424"/>
      <c r="C431" s="424"/>
      <c r="D431" s="424"/>
      <c r="E431" s="424"/>
      <c r="F431" s="424"/>
      <c r="G431" s="424"/>
      <c r="H431" s="424"/>
      <c r="I431" s="424"/>
      <c r="J431" s="424"/>
      <c r="K431" s="424"/>
    </row>
    <row r="432" spans="1:11" ht="16.5" customHeight="1">
      <c r="A432" s="424" t="s">
        <v>2930</v>
      </c>
      <c r="B432" s="307"/>
      <c r="C432" s="307"/>
      <c r="D432" s="307"/>
      <c r="E432" s="307"/>
      <c r="F432" s="307"/>
      <c r="G432" s="307"/>
      <c r="H432" s="307"/>
      <c r="I432" s="307"/>
      <c r="J432" s="307"/>
      <c r="K432" s="307"/>
    </row>
    <row r="433" spans="1:7" ht="18" customHeight="1">
      <c r="A433" s="67" t="s">
        <v>1</v>
      </c>
      <c r="B433" s="67"/>
      <c r="C433" s="67"/>
      <c r="D433" s="68" t="str">
        <f>Contents!$C$34</f>
        <v>24 Nov 2022</v>
      </c>
    </row>
    <row r="434" spans="1:7">
      <c r="A434" s="67" t="s">
        <v>2421</v>
      </c>
      <c r="B434" s="67"/>
      <c r="C434" s="67"/>
      <c r="D434" s="68" t="str">
        <f>Contents!$D$34</f>
        <v>23 Feb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pane="bottomLeft"/>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3" t="s">
        <v>3354</v>
      </c>
      <c r="B1"/>
      <c r="C1"/>
      <c r="D1"/>
      <c r="E1"/>
      <c r="F1"/>
      <c r="G1"/>
    </row>
    <row r="2" spans="1:11" s="2" customFormat="1" ht="15.5">
      <c r="A2" s="837" t="s">
        <v>3355</v>
      </c>
      <c r="B2" s="26"/>
      <c r="C2" s="26"/>
      <c r="D2" s="26"/>
      <c r="E2" s="219"/>
      <c r="F2" s="219"/>
      <c r="G2" s="219"/>
      <c r="H2" s="219"/>
      <c r="I2" s="219"/>
      <c r="J2" s="219"/>
    </row>
    <row r="3" spans="1:11" s="2" customFormat="1" ht="15.5">
      <c r="A3" s="421" t="s">
        <v>2935</v>
      </c>
      <c r="B3" s="26"/>
      <c r="C3" s="26"/>
      <c r="D3" s="26"/>
      <c r="E3" s="219"/>
      <c r="F3" s="219"/>
      <c r="G3" s="219"/>
      <c r="H3" s="219"/>
      <c r="I3" s="219"/>
      <c r="J3" s="219"/>
    </row>
    <row r="4" spans="1:11" s="2" customFormat="1" ht="15.5">
      <c r="A4" s="218" t="s">
        <v>2736</v>
      </c>
      <c r="B4" s="26"/>
      <c r="C4" s="26"/>
      <c r="D4" s="26"/>
      <c r="E4" s="219"/>
      <c r="F4" s="219"/>
      <c r="G4" s="219"/>
      <c r="H4" s="219"/>
      <c r="I4" s="219"/>
      <c r="J4" s="219"/>
    </row>
    <row r="5" spans="1:11" s="2" customFormat="1" ht="15.5">
      <c r="A5" s="546" t="s">
        <v>2911</v>
      </c>
      <c r="B5" s="26"/>
      <c r="C5" s="26"/>
      <c r="D5" s="26"/>
      <c r="E5" s="219"/>
      <c r="F5" s="219"/>
      <c r="G5" s="219"/>
      <c r="H5" s="219"/>
      <c r="I5" s="219"/>
      <c r="J5" s="219"/>
    </row>
    <row r="6" spans="1:11" s="2" customFormat="1" ht="15.5">
      <c r="A6" s="546" t="s">
        <v>3249</v>
      </c>
      <c r="B6" s="757"/>
      <c r="C6" s="757"/>
      <c r="D6" s="757"/>
      <c r="E6" s="219"/>
      <c r="F6" s="219"/>
      <c r="G6" s="219"/>
      <c r="H6" s="757"/>
      <c r="I6" s="757"/>
      <c r="J6" s="757"/>
      <c r="K6" s="35"/>
    </row>
    <row r="7" spans="1:11" s="2" customFormat="1" ht="15.5">
      <c r="A7" s="421" t="s">
        <v>2946</v>
      </c>
      <c r="B7" s="26"/>
      <c r="C7" s="26"/>
      <c r="D7" s="26"/>
      <c r="E7" s="219"/>
      <c r="F7" s="219"/>
      <c r="G7" s="219"/>
      <c r="H7" s="219"/>
      <c r="I7" s="219"/>
      <c r="J7" s="219"/>
    </row>
    <row r="8" spans="1:11" s="2" customFormat="1" ht="15.5">
      <c r="A8" s="218" t="s">
        <v>2737</v>
      </c>
      <c r="B8" s="26"/>
      <c r="C8" s="26"/>
      <c r="D8" s="26"/>
      <c r="E8" s="219"/>
      <c r="F8" s="219"/>
      <c r="G8" s="219"/>
      <c r="H8" s="219"/>
      <c r="I8" s="219"/>
      <c r="J8" s="219"/>
    </row>
    <row r="9" spans="1:11" ht="60" customHeight="1">
      <c r="A9" s="547" t="s">
        <v>173</v>
      </c>
      <c r="B9" s="547" t="s">
        <v>2931</v>
      </c>
      <c r="C9" s="547" t="s">
        <v>2933</v>
      </c>
      <c r="D9" s="547" t="s">
        <v>2934</v>
      </c>
      <c r="E9" s="607" t="s">
        <v>113</v>
      </c>
      <c r="F9" s="431" t="s">
        <v>2945</v>
      </c>
      <c r="G9" s="605" t="s">
        <v>2434</v>
      </c>
    </row>
    <row r="10" spans="1:11" ht="25.15" customHeight="1">
      <c r="A10" s="439" t="s">
        <v>177</v>
      </c>
      <c r="B10" s="471" t="s">
        <v>201</v>
      </c>
      <c r="C10" s="472"/>
      <c r="D10" s="472"/>
      <c r="E10" s="459">
        <v>1228088</v>
      </c>
      <c r="F10" s="459">
        <v>212622</v>
      </c>
      <c r="G10" s="458">
        <v>100</v>
      </c>
      <c r="H10" s="46"/>
    </row>
    <row r="11" spans="1:11" ht="25.15" customHeight="1">
      <c r="A11" s="439" t="s">
        <v>178</v>
      </c>
      <c r="B11" s="471" t="s">
        <v>202</v>
      </c>
      <c r="C11" s="472"/>
      <c r="D11" s="472"/>
      <c r="E11" s="459">
        <v>1033252</v>
      </c>
      <c r="F11" s="459">
        <v>151037</v>
      </c>
      <c r="G11" s="458">
        <v>71</v>
      </c>
      <c r="H11" s="46"/>
    </row>
    <row r="12" spans="1:11" ht="25.15" customHeight="1">
      <c r="A12" s="474" t="s">
        <v>180</v>
      </c>
      <c r="B12" s="471" t="s">
        <v>203</v>
      </c>
      <c r="C12" s="472"/>
      <c r="D12" s="472"/>
      <c r="E12" s="459">
        <v>77688</v>
      </c>
      <c r="F12" s="459">
        <v>15605</v>
      </c>
      <c r="G12" s="458">
        <v>7.3</v>
      </c>
      <c r="H12" s="46"/>
    </row>
    <row r="13" spans="1:11" ht="25.15" customHeight="1">
      <c r="A13" s="474" t="s">
        <v>204</v>
      </c>
      <c r="B13" s="471"/>
      <c r="C13" s="471" t="s">
        <v>2299</v>
      </c>
      <c r="D13" s="472"/>
      <c r="E13" s="461">
        <v>16420</v>
      </c>
      <c r="F13" s="461">
        <v>4268</v>
      </c>
      <c r="G13" s="460">
        <v>2</v>
      </c>
      <c r="H13" s="46"/>
    </row>
    <row r="14" spans="1:11" ht="15.5">
      <c r="A14" s="474" t="s">
        <v>205</v>
      </c>
      <c r="B14" s="471"/>
      <c r="C14" s="471" t="s">
        <v>1163</v>
      </c>
      <c r="D14" s="471"/>
      <c r="E14" s="461">
        <v>2106</v>
      </c>
      <c r="F14" s="461">
        <v>40</v>
      </c>
      <c r="G14" s="460">
        <v>0</v>
      </c>
      <c r="H14" s="46"/>
    </row>
    <row r="15" spans="1:11" ht="15.5">
      <c r="A15" s="474" t="s">
        <v>206</v>
      </c>
      <c r="B15" s="471"/>
      <c r="C15" s="471" t="s">
        <v>1289</v>
      </c>
      <c r="D15" s="471"/>
      <c r="E15" s="461">
        <v>8870</v>
      </c>
      <c r="F15" s="461">
        <v>4530</v>
      </c>
      <c r="G15" s="460">
        <v>2.1</v>
      </c>
      <c r="H15" s="46"/>
    </row>
    <row r="16" spans="1:11" ht="15.5">
      <c r="A16" s="474" t="s">
        <v>207</v>
      </c>
      <c r="B16" s="471"/>
      <c r="C16" s="471" t="s">
        <v>1448</v>
      </c>
      <c r="D16" s="471"/>
      <c r="E16" s="461">
        <v>6165</v>
      </c>
      <c r="F16" s="461">
        <v>1023</v>
      </c>
      <c r="G16" s="460">
        <v>0.5</v>
      </c>
      <c r="H16" s="46"/>
    </row>
    <row r="17" spans="1:8" ht="15.5">
      <c r="A17" s="474" t="s">
        <v>925</v>
      </c>
      <c r="B17" s="471"/>
      <c r="C17" s="471" t="s">
        <v>2577</v>
      </c>
      <c r="D17" s="471"/>
      <c r="E17" s="461">
        <v>6031</v>
      </c>
      <c r="F17" s="461">
        <v>886</v>
      </c>
      <c r="G17" s="460">
        <v>0.4</v>
      </c>
      <c r="H17" s="46"/>
    </row>
    <row r="18" spans="1:8" ht="15.5">
      <c r="A18" s="474" t="s">
        <v>208</v>
      </c>
      <c r="B18" s="471"/>
      <c r="C18" s="471" t="s">
        <v>2268</v>
      </c>
      <c r="D18" s="471"/>
      <c r="E18" s="461">
        <v>7256</v>
      </c>
      <c r="F18" s="461">
        <v>2960</v>
      </c>
      <c r="G18" s="460">
        <v>1.4000000000000001</v>
      </c>
      <c r="H18" s="46"/>
    </row>
    <row r="19" spans="1:8" ht="15.5">
      <c r="A19" s="474" t="s">
        <v>209</v>
      </c>
      <c r="B19" s="471"/>
      <c r="C19" s="471" t="s">
        <v>2269</v>
      </c>
      <c r="D19" s="471"/>
      <c r="E19" s="461">
        <v>5252</v>
      </c>
      <c r="F19" s="461">
        <v>214</v>
      </c>
      <c r="G19" s="460">
        <v>0.1</v>
      </c>
      <c r="H19" s="46"/>
    </row>
    <row r="20" spans="1:8" ht="25.15" customHeight="1">
      <c r="A20" s="474" t="s">
        <v>2313</v>
      </c>
      <c r="B20" s="471"/>
      <c r="C20" s="471" t="s">
        <v>210</v>
      </c>
      <c r="D20" s="472"/>
      <c r="E20" s="461">
        <v>25588</v>
      </c>
      <c r="F20" s="461">
        <v>1684</v>
      </c>
      <c r="G20" s="460">
        <v>0.8</v>
      </c>
      <c r="H20" s="46"/>
    </row>
    <row r="21" spans="1:8" ht="15.5">
      <c r="A21" s="447" t="s">
        <v>928</v>
      </c>
      <c r="B21" s="472"/>
      <c r="C21" s="472"/>
      <c r="D21" s="472" t="s">
        <v>211</v>
      </c>
      <c r="E21" s="461">
        <v>3232</v>
      </c>
      <c r="F21" s="461">
        <v>74</v>
      </c>
      <c r="G21" s="460">
        <v>0</v>
      </c>
      <c r="H21" s="46"/>
    </row>
    <row r="22" spans="1:8" ht="15.5">
      <c r="A22" s="447" t="s">
        <v>212</v>
      </c>
      <c r="B22" s="472"/>
      <c r="C22" s="472"/>
      <c r="D22" s="472" t="s">
        <v>213</v>
      </c>
      <c r="E22" s="461">
        <v>8164</v>
      </c>
      <c r="F22" s="461">
        <v>889</v>
      </c>
      <c r="G22" s="460">
        <v>0.4</v>
      </c>
      <c r="H22" s="46"/>
    </row>
    <row r="23" spans="1:8" ht="15.5">
      <c r="A23" s="447" t="s">
        <v>214</v>
      </c>
      <c r="B23" s="472"/>
      <c r="C23" s="472"/>
      <c r="D23" s="472" t="s">
        <v>215</v>
      </c>
      <c r="E23" s="461">
        <v>3381</v>
      </c>
      <c r="F23" s="461">
        <v>10</v>
      </c>
      <c r="G23" s="460">
        <v>0</v>
      </c>
      <c r="H23" s="46"/>
    </row>
    <row r="24" spans="1:8" ht="15.5">
      <c r="A24" s="447" t="s">
        <v>216</v>
      </c>
      <c r="B24" s="472"/>
      <c r="C24" s="472"/>
      <c r="D24" s="472" t="s">
        <v>217</v>
      </c>
      <c r="E24" s="461">
        <v>2711</v>
      </c>
      <c r="F24" s="461">
        <v>271</v>
      </c>
      <c r="G24" s="460">
        <v>0.1</v>
      </c>
      <c r="H24" s="46"/>
    </row>
    <row r="25" spans="1:8" ht="15.5">
      <c r="A25" s="447" t="s">
        <v>218</v>
      </c>
      <c r="B25" s="472"/>
      <c r="C25" s="472"/>
      <c r="D25" s="472" t="s">
        <v>219</v>
      </c>
      <c r="E25" s="461">
        <v>8100</v>
      </c>
      <c r="F25" s="461">
        <v>440</v>
      </c>
      <c r="G25" s="460">
        <v>0.2</v>
      </c>
      <c r="H25" s="46"/>
    </row>
    <row r="26" spans="1:8" s="10" customFormat="1" ht="25.15" customHeight="1">
      <c r="A26" s="474" t="s">
        <v>182</v>
      </c>
      <c r="B26" s="471" t="s">
        <v>220</v>
      </c>
      <c r="C26" s="471"/>
      <c r="D26" s="471"/>
      <c r="E26" s="459">
        <v>222426</v>
      </c>
      <c r="F26" s="459">
        <v>11980</v>
      </c>
      <c r="G26" s="458">
        <v>5.6000000000000005</v>
      </c>
      <c r="H26" s="46"/>
    </row>
    <row r="27" spans="1:8" ht="25.15" customHeight="1">
      <c r="A27" s="474" t="s">
        <v>221</v>
      </c>
      <c r="B27" s="471"/>
      <c r="C27" s="471" t="s">
        <v>2271</v>
      </c>
      <c r="D27" s="471"/>
      <c r="E27" s="461">
        <v>11399</v>
      </c>
      <c r="F27" s="461">
        <v>87</v>
      </c>
      <c r="G27" s="460">
        <v>0</v>
      </c>
      <c r="H27" s="46"/>
    </row>
    <row r="28" spans="1:8" ht="15.5">
      <c r="A28" s="474" t="s">
        <v>222</v>
      </c>
      <c r="B28" s="471"/>
      <c r="C28" s="471" t="s">
        <v>2272</v>
      </c>
      <c r="D28" s="471"/>
      <c r="E28" s="461">
        <v>9743</v>
      </c>
      <c r="F28" s="461">
        <v>206</v>
      </c>
      <c r="G28" s="460">
        <v>0.1</v>
      </c>
      <c r="H28" s="46"/>
    </row>
    <row r="29" spans="1:8" ht="15.5">
      <c r="A29" s="474" t="s">
        <v>223</v>
      </c>
      <c r="B29" s="471"/>
      <c r="C29" s="471" t="s">
        <v>2300</v>
      </c>
      <c r="D29" s="471"/>
      <c r="E29" s="461">
        <v>4228</v>
      </c>
      <c r="F29" s="461">
        <v>294</v>
      </c>
      <c r="G29" s="460">
        <v>0.1</v>
      </c>
      <c r="H29" s="46"/>
    </row>
    <row r="30" spans="1:8" ht="15.5">
      <c r="A30" s="474" t="s">
        <v>224</v>
      </c>
      <c r="B30" s="471"/>
      <c r="C30" s="471" t="s">
        <v>2301</v>
      </c>
      <c r="D30" s="471"/>
      <c r="E30" s="461">
        <v>4282</v>
      </c>
      <c r="F30" s="461">
        <v>593</v>
      </c>
      <c r="G30" s="460">
        <v>0.3</v>
      </c>
      <c r="H30" s="46"/>
    </row>
    <row r="31" spans="1:8" ht="15.5">
      <c r="A31" s="474" t="s">
        <v>225</v>
      </c>
      <c r="B31" s="471"/>
      <c r="C31" s="471" t="s">
        <v>1275</v>
      </c>
      <c r="D31" s="471"/>
      <c r="E31" s="461">
        <v>2261</v>
      </c>
      <c r="F31" s="461">
        <v>60</v>
      </c>
      <c r="G31" s="460">
        <v>0</v>
      </c>
      <c r="H31" s="46"/>
    </row>
    <row r="32" spans="1:8" ht="15.5">
      <c r="A32" s="474" t="s">
        <v>226</v>
      </c>
      <c r="B32" s="471"/>
      <c r="C32" s="471" t="s">
        <v>2270</v>
      </c>
      <c r="D32" s="471"/>
      <c r="E32" s="461">
        <v>2365</v>
      </c>
      <c r="F32" s="461">
        <v>0</v>
      </c>
      <c r="G32" s="460">
        <v>0</v>
      </c>
      <c r="H32" s="46"/>
    </row>
    <row r="33" spans="1:8" ht="25.15" customHeight="1">
      <c r="A33" s="474" t="s">
        <v>227</v>
      </c>
      <c r="B33" s="471"/>
      <c r="C33" s="471" t="s">
        <v>228</v>
      </c>
      <c r="D33" s="472"/>
      <c r="E33" s="461">
        <v>8314</v>
      </c>
      <c r="F33" s="461">
        <v>1096</v>
      </c>
      <c r="G33" s="460">
        <v>0.5</v>
      </c>
      <c r="H33" s="46"/>
    </row>
    <row r="34" spans="1:8" ht="15.5">
      <c r="A34" s="447" t="s">
        <v>229</v>
      </c>
      <c r="B34" s="472"/>
      <c r="C34" s="472"/>
      <c r="D34" s="472" t="s">
        <v>230</v>
      </c>
      <c r="E34" s="461">
        <v>1106</v>
      </c>
      <c r="F34" s="461">
        <v>0</v>
      </c>
      <c r="G34" s="460">
        <v>0</v>
      </c>
      <c r="H34" s="46"/>
    </row>
    <row r="35" spans="1:8" ht="15.5">
      <c r="A35" s="447" t="s">
        <v>231</v>
      </c>
      <c r="B35" s="472"/>
      <c r="C35" s="472"/>
      <c r="D35" s="472" t="s">
        <v>232</v>
      </c>
      <c r="E35" s="461">
        <v>1521</v>
      </c>
      <c r="F35" s="461">
        <v>371</v>
      </c>
      <c r="G35" s="460">
        <v>0.2</v>
      </c>
      <c r="H35" s="46"/>
    </row>
    <row r="36" spans="1:8" ht="15.5">
      <c r="A36" s="447" t="s">
        <v>233</v>
      </c>
      <c r="B36" s="472"/>
      <c r="C36" s="472"/>
      <c r="D36" s="472" t="s">
        <v>234</v>
      </c>
      <c r="E36" s="461">
        <v>2693</v>
      </c>
      <c r="F36" s="461">
        <v>583</v>
      </c>
      <c r="G36" s="460">
        <v>0.3</v>
      </c>
      <c r="H36" s="46"/>
    </row>
    <row r="37" spans="1:8" ht="15.5">
      <c r="A37" s="447" t="s">
        <v>235</v>
      </c>
      <c r="B37" s="472"/>
      <c r="C37" s="472"/>
      <c r="D37" s="472" t="s">
        <v>236</v>
      </c>
      <c r="E37" s="461">
        <v>645</v>
      </c>
      <c r="F37" s="461">
        <v>0</v>
      </c>
      <c r="G37" s="460">
        <v>0</v>
      </c>
      <c r="H37" s="46"/>
    </row>
    <row r="38" spans="1:8" ht="15.5">
      <c r="A38" s="447" t="s">
        <v>237</v>
      </c>
      <c r="B38" s="472"/>
      <c r="C38" s="472"/>
      <c r="D38" s="472" t="s">
        <v>238</v>
      </c>
      <c r="E38" s="461">
        <v>1415</v>
      </c>
      <c r="F38" s="461">
        <v>77</v>
      </c>
      <c r="G38" s="460">
        <v>0</v>
      </c>
      <c r="H38" s="46"/>
    </row>
    <row r="39" spans="1:8" ht="15.5">
      <c r="A39" s="447" t="s">
        <v>239</v>
      </c>
      <c r="B39" s="472"/>
      <c r="C39" s="472"/>
      <c r="D39" s="472" t="s">
        <v>240</v>
      </c>
      <c r="E39" s="461">
        <v>934</v>
      </c>
      <c r="F39" s="461">
        <v>65</v>
      </c>
      <c r="G39" s="460">
        <v>0</v>
      </c>
      <c r="H39" s="46"/>
    </row>
    <row r="40" spans="1:8" ht="25.15" customHeight="1">
      <c r="A40" s="474" t="s">
        <v>241</v>
      </c>
      <c r="B40" s="471"/>
      <c r="C40" s="471" t="s">
        <v>242</v>
      </c>
      <c r="D40" s="472"/>
      <c r="E40" s="461">
        <v>85855</v>
      </c>
      <c r="F40" s="461">
        <v>1045</v>
      </c>
      <c r="G40" s="460">
        <v>0.5</v>
      </c>
      <c r="H40" s="46"/>
    </row>
    <row r="41" spans="1:8" ht="15.5">
      <c r="A41" s="447" t="s">
        <v>243</v>
      </c>
      <c r="B41" s="472"/>
      <c r="C41" s="472"/>
      <c r="D41" s="472" t="s">
        <v>244</v>
      </c>
      <c r="E41" s="461">
        <v>11967</v>
      </c>
      <c r="F41" s="461">
        <v>55</v>
      </c>
      <c r="G41" s="460">
        <v>0</v>
      </c>
      <c r="H41" s="46"/>
    </row>
    <row r="42" spans="1:8" ht="15.5">
      <c r="A42" s="447" t="s">
        <v>245</v>
      </c>
      <c r="B42" s="472"/>
      <c r="C42" s="472"/>
      <c r="D42" s="472" t="s">
        <v>246</v>
      </c>
      <c r="E42" s="461">
        <v>5933</v>
      </c>
      <c r="F42" s="461">
        <v>48</v>
      </c>
      <c r="G42" s="460">
        <v>0</v>
      </c>
      <c r="H42" s="46"/>
    </row>
    <row r="43" spans="1:8" ht="15.5">
      <c r="A43" s="447" t="s">
        <v>247</v>
      </c>
      <c r="B43" s="472"/>
      <c r="C43" s="472"/>
      <c r="D43" s="472" t="s">
        <v>248</v>
      </c>
      <c r="E43" s="461">
        <v>20651</v>
      </c>
      <c r="F43" s="461">
        <v>66</v>
      </c>
      <c r="G43" s="460">
        <v>0</v>
      </c>
      <c r="H43" s="46"/>
    </row>
    <row r="44" spans="1:8" ht="15.5">
      <c r="A44" s="447" t="s">
        <v>249</v>
      </c>
      <c r="B44" s="472"/>
      <c r="C44" s="472"/>
      <c r="D44" s="472" t="s">
        <v>250</v>
      </c>
      <c r="E44" s="461">
        <v>11105</v>
      </c>
      <c r="F44" s="461">
        <v>326</v>
      </c>
      <c r="G44" s="460">
        <v>0.2</v>
      </c>
      <c r="H44" s="46"/>
    </row>
    <row r="45" spans="1:8" ht="15.5">
      <c r="A45" s="447" t="s">
        <v>251</v>
      </c>
      <c r="B45" s="472"/>
      <c r="C45" s="472"/>
      <c r="D45" s="472" t="s">
        <v>252</v>
      </c>
      <c r="E45" s="461">
        <v>8659</v>
      </c>
      <c r="F45" s="461">
        <v>104</v>
      </c>
      <c r="G45" s="460">
        <v>0</v>
      </c>
      <c r="H45" s="46"/>
    </row>
    <row r="46" spans="1:8" ht="15.5">
      <c r="A46" s="447" t="s">
        <v>253</v>
      </c>
      <c r="B46" s="472"/>
      <c r="C46" s="472"/>
      <c r="D46" s="472" t="s">
        <v>254</v>
      </c>
      <c r="E46" s="461">
        <v>5617</v>
      </c>
      <c r="F46" s="461">
        <v>154</v>
      </c>
      <c r="G46" s="460">
        <v>0.1</v>
      </c>
      <c r="H46" s="46"/>
    </row>
    <row r="47" spans="1:8" ht="15.5">
      <c r="A47" s="447" t="s">
        <v>255</v>
      </c>
      <c r="B47" s="472"/>
      <c r="C47" s="472"/>
      <c r="D47" s="472" t="s">
        <v>256</v>
      </c>
      <c r="E47" s="461">
        <v>5264</v>
      </c>
      <c r="F47" s="461">
        <v>68</v>
      </c>
      <c r="G47" s="460">
        <v>0</v>
      </c>
      <c r="H47" s="46"/>
    </row>
    <row r="48" spans="1:8" ht="15.5">
      <c r="A48" s="447" t="s">
        <v>257</v>
      </c>
      <c r="B48" s="472"/>
      <c r="C48" s="472"/>
      <c r="D48" s="472" t="s">
        <v>258</v>
      </c>
      <c r="E48" s="461">
        <v>5356</v>
      </c>
      <c r="F48" s="461">
        <v>76</v>
      </c>
      <c r="G48" s="460">
        <v>0</v>
      </c>
      <c r="H48" s="46"/>
    </row>
    <row r="49" spans="1:8" ht="15.5">
      <c r="A49" s="447" t="s">
        <v>259</v>
      </c>
      <c r="B49" s="472"/>
      <c r="C49" s="472"/>
      <c r="D49" s="472" t="s">
        <v>260</v>
      </c>
      <c r="E49" s="461">
        <v>5455</v>
      </c>
      <c r="F49" s="461">
        <v>54</v>
      </c>
      <c r="G49" s="460">
        <v>0</v>
      </c>
      <c r="H49" s="46"/>
    </row>
    <row r="50" spans="1:8" ht="15.5">
      <c r="A50" s="447" t="s">
        <v>261</v>
      </c>
      <c r="B50" s="472"/>
      <c r="C50" s="472"/>
      <c r="D50" s="472" t="s">
        <v>262</v>
      </c>
      <c r="E50" s="461">
        <v>5848</v>
      </c>
      <c r="F50" s="461">
        <v>94</v>
      </c>
      <c r="G50" s="460">
        <v>0</v>
      </c>
      <c r="H50" s="46"/>
    </row>
    <row r="51" spans="1:8" s="10" customFormat="1" ht="25.15" customHeight="1">
      <c r="A51" s="474" t="s">
        <v>263</v>
      </c>
      <c r="B51" s="471"/>
      <c r="C51" s="471" t="s">
        <v>264</v>
      </c>
      <c r="D51" s="471"/>
      <c r="E51" s="461">
        <v>38093</v>
      </c>
      <c r="F51" s="461">
        <v>1179</v>
      </c>
      <c r="G51" s="460">
        <v>0.6</v>
      </c>
      <c r="H51" s="46"/>
    </row>
    <row r="52" spans="1:8" ht="15.5">
      <c r="A52" s="447" t="s">
        <v>265</v>
      </c>
      <c r="B52" s="472"/>
      <c r="C52" s="472"/>
      <c r="D52" s="472" t="s">
        <v>266</v>
      </c>
      <c r="E52" s="461">
        <v>4463</v>
      </c>
      <c r="F52" s="461">
        <v>11</v>
      </c>
      <c r="G52" s="460">
        <v>0</v>
      </c>
      <c r="H52" s="46"/>
    </row>
    <row r="53" spans="1:8" ht="15.5">
      <c r="A53" s="447" t="s">
        <v>267</v>
      </c>
      <c r="B53" s="472"/>
      <c r="C53" s="472"/>
      <c r="D53" s="472" t="s">
        <v>268</v>
      </c>
      <c r="E53" s="461">
        <v>2676</v>
      </c>
      <c r="F53" s="461">
        <v>740</v>
      </c>
      <c r="G53" s="460">
        <v>0.3</v>
      </c>
      <c r="H53" s="46"/>
    </row>
    <row r="54" spans="1:8" ht="15.5">
      <c r="A54" s="447" t="s">
        <v>269</v>
      </c>
      <c r="B54" s="472"/>
      <c r="C54" s="472"/>
      <c r="D54" s="472" t="s">
        <v>270</v>
      </c>
      <c r="E54" s="461">
        <v>2193</v>
      </c>
      <c r="F54" s="461">
        <v>33</v>
      </c>
      <c r="G54" s="460">
        <v>0</v>
      </c>
      <c r="H54" s="46"/>
    </row>
    <row r="55" spans="1:8" ht="15.5">
      <c r="A55" s="447" t="s">
        <v>271</v>
      </c>
      <c r="B55" s="472"/>
      <c r="C55" s="472"/>
      <c r="D55" s="472" t="s">
        <v>272</v>
      </c>
      <c r="E55" s="461">
        <v>4269</v>
      </c>
      <c r="F55" s="461">
        <v>0</v>
      </c>
      <c r="G55" s="460">
        <v>0</v>
      </c>
      <c r="H55" s="46"/>
    </row>
    <row r="56" spans="1:8" ht="15.5">
      <c r="A56" s="447" t="s">
        <v>273</v>
      </c>
      <c r="B56" s="472"/>
      <c r="C56" s="472"/>
      <c r="D56" s="472" t="s">
        <v>274</v>
      </c>
      <c r="E56" s="461">
        <v>3566</v>
      </c>
      <c r="F56" s="461">
        <v>26</v>
      </c>
      <c r="G56" s="460">
        <v>0</v>
      </c>
      <c r="H56" s="46"/>
    </row>
    <row r="57" spans="1:8" ht="15.5">
      <c r="A57" s="447" t="s">
        <v>275</v>
      </c>
      <c r="B57" s="472"/>
      <c r="C57" s="472"/>
      <c r="D57" s="472" t="s">
        <v>276</v>
      </c>
      <c r="E57" s="461">
        <v>6094</v>
      </c>
      <c r="F57" s="461">
        <v>23</v>
      </c>
      <c r="G57" s="460">
        <v>0</v>
      </c>
      <c r="H57" s="46"/>
    </row>
    <row r="58" spans="1:8" ht="15.5">
      <c r="A58" s="447" t="s">
        <v>277</v>
      </c>
      <c r="B58" s="472"/>
      <c r="C58" s="472"/>
      <c r="D58" s="472" t="s">
        <v>278</v>
      </c>
      <c r="E58" s="461">
        <v>5390</v>
      </c>
      <c r="F58" s="461">
        <v>103</v>
      </c>
      <c r="G58" s="460">
        <v>0</v>
      </c>
      <c r="H58" s="46"/>
    </row>
    <row r="59" spans="1:8" ht="15.5">
      <c r="A59" s="447" t="s">
        <v>279</v>
      </c>
      <c r="B59" s="472"/>
      <c r="C59" s="472"/>
      <c r="D59" s="472" t="s">
        <v>280</v>
      </c>
      <c r="E59" s="461">
        <v>782</v>
      </c>
      <c r="F59" s="461" t="s">
        <v>2608</v>
      </c>
      <c r="G59" s="460"/>
      <c r="H59" s="46"/>
    </row>
    <row r="60" spans="1:8" ht="15.5">
      <c r="A60" s="447" t="s">
        <v>281</v>
      </c>
      <c r="B60" s="472"/>
      <c r="C60" s="472"/>
      <c r="D60" s="472" t="s">
        <v>282</v>
      </c>
      <c r="E60" s="461">
        <v>2071</v>
      </c>
      <c r="F60" s="461">
        <v>20</v>
      </c>
      <c r="G60" s="460">
        <v>0</v>
      </c>
      <c r="H60" s="46"/>
    </row>
    <row r="61" spans="1:8" ht="15.5">
      <c r="A61" s="447" t="s">
        <v>283</v>
      </c>
      <c r="B61" s="472"/>
      <c r="C61" s="472"/>
      <c r="D61" s="472" t="s">
        <v>284</v>
      </c>
      <c r="E61" s="461">
        <v>1898</v>
      </c>
      <c r="F61" s="461">
        <v>127</v>
      </c>
      <c r="G61" s="460">
        <v>0.1</v>
      </c>
      <c r="H61" s="46"/>
    </row>
    <row r="62" spans="1:8" ht="15.5">
      <c r="A62" s="447" t="s">
        <v>285</v>
      </c>
      <c r="B62" s="472"/>
      <c r="C62" s="472"/>
      <c r="D62" s="472" t="s">
        <v>286</v>
      </c>
      <c r="E62" s="461">
        <v>1579</v>
      </c>
      <c r="F62" s="461" t="s">
        <v>2607</v>
      </c>
      <c r="G62" s="460"/>
      <c r="H62" s="46"/>
    </row>
    <row r="63" spans="1:8" ht="15.5">
      <c r="A63" s="447" t="s">
        <v>287</v>
      </c>
      <c r="B63" s="472"/>
      <c r="C63" s="472"/>
      <c r="D63" s="472" t="s">
        <v>288</v>
      </c>
      <c r="E63" s="461">
        <v>3112</v>
      </c>
      <c r="F63" s="461">
        <v>81</v>
      </c>
      <c r="G63" s="460">
        <v>0</v>
      </c>
      <c r="H63" s="46"/>
    </row>
    <row r="64" spans="1:8" s="10" customFormat="1" ht="25.15" customHeight="1">
      <c r="A64" s="474" t="s">
        <v>289</v>
      </c>
      <c r="B64" s="471"/>
      <c r="C64" s="471" t="s">
        <v>290</v>
      </c>
      <c r="D64" s="471"/>
      <c r="E64" s="461">
        <v>55886</v>
      </c>
      <c r="F64" s="461">
        <v>7420</v>
      </c>
      <c r="G64" s="460">
        <v>3.5000000000000004</v>
      </c>
      <c r="H64" s="46"/>
    </row>
    <row r="65" spans="1:8" ht="15.5">
      <c r="A65" s="447" t="s">
        <v>291</v>
      </c>
      <c r="B65" s="472"/>
      <c r="C65" s="472"/>
      <c r="D65" s="472" t="s">
        <v>292</v>
      </c>
      <c r="E65" s="461">
        <v>5174</v>
      </c>
      <c r="F65" s="461">
        <v>186</v>
      </c>
      <c r="G65" s="460">
        <v>0.1</v>
      </c>
      <c r="H65" s="46"/>
    </row>
    <row r="66" spans="1:8" ht="15.5">
      <c r="A66" s="447" t="s">
        <v>293</v>
      </c>
      <c r="B66" s="472"/>
      <c r="C66" s="472"/>
      <c r="D66" s="472" t="s">
        <v>294</v>
      </c>
      <c r="E66" s="461">
        <v>20236</v>
      </c>
      <c r="F66" s="461">
        <v>3441</v>
      </c>
      <c r="G66" s="460">
        <v>1.6</v>
      </c>
      <c r="H66" s="46"/>
    </row>
    <row r="67" spans="1:8" ht="15.5">
      <c r="A67" s="447" t="s">
        <v>295</v>
      </c>
      <c r="B67" s="472"/>
      <c r="C67" s="472"/>
      <c r="D67" s="472" t="s">
        <v>296</v>
      </c>
      <c r="E67" s="461">
        <v>10927</v>
      </c>
      <c r="F67" s="461">
        <v>716</v>
      </c>
      <c r="G67" s="460">
        <v>0.3</v>
      </c>
      <c r="H67" s="46"/>
    </row>
    <row r="68" spans="1:8" ht="15.5">
      <c r="A68" s="447" t="s">
        <v>297</v>
      </c>
      <c r="B68" s="472"/>
      <c r="C68" s="472"/>
      <c r="D68" s="472" t="s">
        <v>298</v>
      </c>
      <c r="E68" s="461">
        <v>3565</v>
      </c>
      <c r="F68" s="461">
        <v>544</v>
      </c>
      <c r="G68" s="460">
        <v>0.3</v>
      </c>
      <c r="H68" s="46"/>
    </row>
    <row r="69" spans="1:8" ht="15.5">
      <c r="A69" s="447" t="s">
        <v>299</v>
      </c>
      <c r="B69" s="472"/>
      <c r="C69" s="472"/>
      <c r="D69" s="472" t="s">
        <v>300</v>
      </c>
      <c r="E69" s="461">
        <v>15984</v>
      </c>
      <c r="F69" s="461">
        <v>2533</v>
      </c>
      <c r="G69" s="460">
        <v>1.2</v>
      </c>
      <c r="H69" s="46"/>
    </row>
    <row r="70" spans="1:8" ht="25.15" customHeight="1">
      <c r="A70" s="474" t="s">
        <v>184</v>
      </c>
      <c r="B70" s="471" t="s">
        <v>301</v>
      </c>
      <c r="C70" s="471"/>
      <c r="D70" s="471"/>
      <c r="E70" s="459">
        <v>182176</v>
      </c>
      <c r="F70" s="459">
        <v>21125</v>
      </c>
      <c r="G70" s="458">
        <v>9.9</v>
      </c>
      <c r="H70" s="46"/>
    </row>
    <row r="71" spans="1:8" ht="25.15" customHeight="1">
      <c r="A71" s="474" t="s">
        <v>302</v>
      </c>
      <c r="B71" s="471"/>
      <c r="C71" s="471" t="s">
        <v>2274</v>
      </c>
      <c r="D71" s="471"/>
      <c r="E71" s="461">
        <v>5166</v>
      </c>
      <c r="F71" s="461">
        <v>190</v>
      </c>
      <c r="G71" s="460">
        <v>0.1</v>
      </c>
      <c r="H71" s="46"/>
    </row>
    <row r="72" spans="1:8" ht="15.5">
      <c r="A72" s="474" t="s">
        <v>303</v>
      </c>
      <c r="B72" s="471"/>
      <c r="C72" s="471" t="s">
        <v>2273</v>
      </c>
      <c r="D72" s="471"/>
      <c r="E72" s="461">
        <v>3761</v>
      </c>
      <c r="F72" s="461">
        <v>0</v>
      </c>
      <c r="G72" s="460">
        <v>0</v>
      </c>
      <c r="H72" s="46"/>
    </row>
    <row r="73" spans="1:8" ht="15.5">
      <c r="A73" s="474" t="s">
        <v>304</v>
      </c>
      <c r="B73" s="471"/>
      <c r="C73" s="471" t="s">
        <v>2275</v>
      </c>
      <c r="D73" s="471"/>
      <c r="E73" s="461">
        <v>3108</v>
      </c>
      <c r="F73" s="461" t="s">
        <v>2607</v>
      </c>
      <c r="G73" s="460"/>
      <c r="H73" s="46"/>
    </row>
    <row r="74" spans="1:8" ht="15.5">
      <c r="A74" s="474" t="s">
        <v>305</v>
      </c>
      <c r="B74" s="471"/>
      <c r="C74" s="471" t="s">
        <v>2276</v>
      </c>
      <c r="D74" s="471"/>
      <c r="E74" s="461">
        <v>2950</v>
      </c>
      <c r="F74" s="461" t="s">
        <v>2608</v>
      </c>
      <c r="G74" s="460"/>
      <c r="H74" s="46"/>
    </row>
    <row r="75" spans="1:8" ht="15.5">
      <c r="A75" s="474" t="s">
        <v>306</v>
      </c>
      <c r="B75" s="471"/>
      <c r="C75" s="471" t="s">
        <v>2277</v>
      </c>
      <c r="D75" s="471"/>
      <c r="E75" s="461">
        <v>1159</v>
      </c>
      <c r="F75" s="461">
        <v>54</v>
      </c>
      <c r="G75" s="460">
        <v>0</v>
      </c>
      <c r="H75" s="46"/>
    </row>
    <row r="76" spans="1:8" ht="25.15" customHeight="1">
      <c r="A76" s="474" t="s">
        <v>307</v>
      </c>
      <c r="B76" s="471"/>
      <c r="C76" s="471" t="s">
        <v>308</v>
      </c>
      <c r="D76" s="472"/>
      <c r="E76" s="461">
        <v>8643</v>
      </c>
      <c r="F76" s="461">
        <v>1002</v>
      </c>
      <c r="G76" s="460">
        <v>0.5</v>
      </c>
      <c r="H76" s="46"/>
    </row>
    <row r="77" spans="1:8" ht="15.5">
      <c r="A77" s="447" t="s">
        <v>309</v>
      </c>
      <c r="B77" s="472"/>
      <c r="C77" s="472"/>
      <c r="D77" s="472" t="s">
        <v>310</v>
      </c>
      <c r="E77" s="461">
        <v>765</v>
      </c>
      <c r="F77" s="461">
        <v>65</v>
      </c>
      <c r="G77" s="460">
        <v>0</v>
      </c>
      <c r="H77" s="46"/>
    </row>
    <row r="78" spans="1:8" ht="15.5">
      <c r="A78" s="447" t="s">
        <v>311</v>
      </c>
      <c r="B78" s="472"/>
      <c r="C78" s="472"/>
      <c r="D78" s="472" t="s">
        <v>312</v>
      </c>
      <c r="E78" s="461">
        <v>1344</v>
      </c>
      <c r="F78" s="461">
        <v>234</v>
      </c>
      <c r="G78" s="460">
        <v>0.1</v>
      </c>
      <c r="H78" s="46"/>
    </row>
    <row r="79" spans="1:8" ht="15.5">
      <c r="A79" s="447" t="s">
        <v>313</v>
      </c>
      <c r="B79" s="472"/>
      <c r="C79" s="472"/>
      <c r="D79" s="472" t="s">
        <v>314</v>
      </c>
      <c r="E79" s="461">
        <v>1438</v>
      </c>
      <c r="F79" s="461">
        <v>35</v>
      </c>
      <c r="G79" s="460">
        <v>0</v>
      </c>
      <c r="H79" s="46"/>
    </row>
    <row r="80" spans="1:8" ht="15.5">
      <c r="A80" s="447" t="s">
        <v>315</v>
      </c>
      <c r="B80" s="472"/>
      <c r="C80" s="472"/>
      <c r="D80" s="472" t="s">
        <v>316</v>
      </c>
      <c r="E80" s="461">
        <v>683</v>
      </c>
      <c r="F80" s="461">
        <v>134</v>
      </c>
      <c r="G80" s="460">
        <v>0.1</v>
      </c>
      <c r="H80" s="46"/>
    </row>
    <row r="81" spans="1:8" ht="15.5">
      <c r="A81" s="447" t="s">
        <v>317</v>
      </c>
      <c r="B81" s="472"/>
      <c r="C81" s="472"/>
      <c r="D81" s="472" t="s">
        <v>318</v>
      </c>
      <c r="E81" s="461">
        <v>833</v>
      </c>
      <c r="F81" s="461">
        <v>79</v>
      </c>
      <c r="G81" s="460">
        <v>0</v>
      </c>
      <c r="H81" s="46"/>
    </row>
    <row r="82" spans="1:8" ht="15.5">
      <c r="A82" s="447" t="s">
        <v>319</v>
      </c>
      <c r="B82" s="472"/>
      <c r="C82" s="472"/>
      <c r="D82" s="472" t="s">
        <v>320</v>
      </c>
      <c r="E82" s="461">
        <v>2734</v>
      </c>
      <c r="F82" s="461">
        <v>442</v>
      </c>
      <c r="G82" s="460">
        <v>0.2</v>
      </c>
      <c r="H82" s="46"/>
    </row>
    <row r="83" spans="1:8" ht="15.5">
      <c r="A83" s="447" t="s">
        <v>321</v>
      </c>
      <c r="B83" s="472"/>
      <c r="C83" s="472"/>
      <c r="D83" s="472" t="s">
        <v>322</v>
      </c>
      <c r="E83" s="461">
        <v>846</v>
      </c>
      <c r="F83" s="461">
        <v>13</v>
      </c>
      <c r="G83" s="460">
        <v>0</v>
      </c>
      <c r="H83" s="46"/>
    </row>
    <row r="84" spans="1:8" s="10" customFormat="1" ht="25.15" customHeight="1">
      <c r="A84" s="474" t="s">
        <v>323</v>
      </c>
      <c r="B84" s="471"/>
      <c r="C84" s="471" t="s">
        <v>324</v>
      </c>
      <c r="D84" s="471"/>
      <c r="E84" s="461">
        <v>48794</v>
      </c>
      <c r="F84" s="461">
        <v>17635</v>
      </c>
      <c r="G84" s="460">
        <v>8.3000000000000007</v>
      </c>
      <c r="H84" s="46"/>
    </row>
    <row r="85" spans="1:8" ht="15.5">
      <c r="A85" s="447" t="s">
        <v>325</v>
      </c>
      <c r="B85" s="472"/>
      <c r="C85" s="472"/>
      <c r="D85" s="472" t="s">
        <v>326</v>
      </c>
      <c r="E85" s="461">
        <v>4300</v>
      </c>
      <c r="F85" s="461">
        <v>111</v>
      </c>
      <c r="G85" s="460">
        <v>0.1</v>
      </c>
      <c r="H85" s="46"/>
    </row>
    <row r="86" spans="1:8" ht="15.5">
      <c r="A86" s="447" t="s">
        <v>327</v>
      </c>
      <c r="B86" s="472"/>
      <c r="C86" s="472"/>
      <c r="D86" s="472" t="s">
        <v>328</v>
      </c>
      <c r="E86" s="461">
        <v>7943</v>
      </c>
      <c r="F86" s="461">
        <v>2143</v>
      </c>
      <c r="G86" s="460">
        <v>1</v>
      </c>
      <c r="H86" s="46"/>
    </row>
    <row r="87" spans="1:8" ht="15.5">
      <c r="A87" s="447" t="s">
        <v>329</v>
      </c>
      <c r="B87" s="472"/>
      <c r="C87" s="472"/>
      <c r="D87" s="472" t="s">
        <v>330</v>
      </c>
      <c r="E87" s="461">
        <v>23203</v>
      </c>
      <c r="F87" s="461">
        <v>15346</v>
      </c>
      <c r="G87" s="460">
        <v>7.1999999999999993</v>
      </c>
      <c r="H87" s="46"/>
    </row>
    <row r="88" spans="1:8" ht="15.5">
      <c r="A88" s="447" t="s">
        <v>331</v>
      </c>
      <c r="B88" s="472"/>
      <c r="C88" s="472"/>
      <c r="D88" s="472" t="s">
        <v>332</v>
      </c>
      <c r="E88" s="461">
        <v>13348</v>
      </c>
      <c r="F88" s="461">
        <v>35</v>
      </c>
      <c r="G88" s="460">
        <v>0</v>
      </c>
      <c r="H88" s="46"/>
    </row>
    <row r="89" spans="1:8" s="10" customFormat="1" ht="25.15" customHeight="1">
      <c r="A89" s="474" t="s">
        <v>333</v>
      </c>
      <c r="B89" s="471"/>
      <c r="C89" s="471" t="s">
        <v>334</v>
      </c>
      <c r="D89" s="471"/>
      <c r="E89" s="461">
        <v>108595</v>
      </c>
      <c r="F89" s="461">
        <v>2219</v>
      </c>
      <c r="G89" s="460">
        <v>1</v>
      </c>
      <c r="H89" s="46"/>
    </row>
    <row r="90" spans="1:8" ht="15.5">
      <c r="A90" s="447" t="s">
        <v>335</v>
      </c>
      <c r="B90" s="472"/>
      <c r="C90" s="472"/>
      <c r="D90" s="472" t="s">
        <v>336</v>
      </c>
      <c r="E90" s="461">
        <v>48916</v>
      </c>
      <c r="F90" s="461">
        <v>309</v>
      </c>
      <c r="G90" s="460">
        <v>0.1</v>
      </c>
      <c r="H90" s="46"/>
    </row>
    <row r="91" spans="1:8" ht="15.5">
      <c r="A91" s="447" t="s">
        <v>337</v>
      </c>
      <c r="B91" s="472"/>
      <c r="C91" s="472"/>
      <c r="D91" s="472" t="s">
        <v>338</v>
      </c>
      <c r="E91" s="461">
        <v>8130</v>
      </c>
      <c r="F91" s="461">
        <v>282</v>
      </c>
      <c r="G91" s="460">
        <v>0.1</v>
      </c>
      <c r="H91" s="46"/>
    </row>
    <row r="92" spans="1:8" ht="15.5">
      <c r="A92" s="447" t="s">
        <v>339</v>
      </c>
      <c r="B92" s="472"/>
      <c r="C92" s="472"/>
      <c r="D92" s="472" t="s">
        <v>340</v>
      </c>
      <c r="E92" s="461">
        <v>21906</v>
      </c>
      <c r="F92" s="461">
        <v>8</v>
      </c>
      <c r="G92" s="460">
        <v>0</v>
      </c>
      <c r="H92" s="46"/>
    </row>
    <row r="93" spans="1:8" ht="15.5">
      <c r="A93" s="447" t="s">
        <v>341</v>
      </c>
      <c r="B93" s="472"/>
      <c r="C93" s="472"/>
      <c r="D93" s="472" t="s">
        <v>342</v>
      </c>
      <c r="E93" s="461">
        <v>23613</v>
      </c>
      <c r="F93" s="461">
        <v>1431</v>
      </c>
      <c r="G93" s="460">
        <v>0.70000000000000007</v>
      </c>
      <c r="H93" s="46"/>
    </row>
    <row r="94" spans="1:8" ht="15.5">
      <c r="A94" s="447" t="s">
        <v>343</v>
      </c>
      <c r="B94" s="472"/>
      <c r="C94" s="472"/>
      <c r="D94" s="472" t="s">
        <v>344</v>
      </c>
      <c r="E94" s="461">
        <v>6030</v>
      </c>
      <c r="F94" s="461">
        <v>189</v>
      </c>
      <c r="G94" s="460">
        <v>0.1</v>
      </c>
      <c r="H94" s="46"/>
    </row>
    <row r="95" spans="1:8" ht="25.15" customHeight="1">
      <c r="A95" s="474" t="s">
        <v>186</v>
      </c>
      <c r="B95" s="471" t="s">
        <v>345</v>
      </c>
      <c r="C95" s="471"/>
      <c r="D95" s="472"/>
      <c r="E95" s="459">
        <v>116076</v>
      </c>
      <c r="F95" s="459">
        <v>38092</v>
      </c>
      <c r="G95" s="458">
        <v>17.899999999999999</v>
      </c>
      <c r="H95" s="46"/>
    </row>
    <row r="96" spans="1:8" ht="25.15" customHeight="1">
      <c r="A96" s="474" t="s">
        <v>346</v>
      </c>
      <c r="B96" s="471"/>
      <c r="C96" s="471" t="s">
        <v>2314</v>
      </c>
      <c r="D96" s="471"/>
      <c r="E96" s="461">
        <v>13962</v>
      </c>
      <c r="F96" s="461">
        <v>4543</v>
      </c>
      <c r="G96" s="460">
        <v>2.1</v>
      </c>
      <c r="H96" s="46"/>
    </row>
    <row r="97" spans="1:8" ht="15.5">
      <c r="A97" s="474" t="s">
        <v>347</v>
      </c>
      <c r="B97" s="471"/>
      <c r="C97" s="471" t="s">
        <v>2278</v>
      </c>
      <c r="D97" s="471"/>
      <c r="E97" s="461">
        <v>33118</v>
      </c>
      <c r="F97" s="461">
        <v>17530</v>
      </c>
      <c r="G97" s="460">
        <v>8.2000000000000011</v>
      </c>
      <c r="H97" s="46"/>
    </row>
    <row r="98" spans="1:8" ht="15.5">
      <c r="A98" s="474" t="s">
        <v>2679</v>
      </c>
      <c r="B98" s="471"/>
      <c r="C98" s="471" t="s">
        <v>3012</v>
      </c>
      <c r="D98" s="471"/>
      <c r="E98" s="461">
        <v>2683</v>
      </c>
      <c r="F98" s="461">
        <v>202</v>
      </c>
      <c r="G98" s="460">
        <v>0.1</v>
      </c>
      <c r="H98" s="46"/>
    </row>
    <row r="99" spans="1:8" ht="15.5">
      <c r="A99" s="474" t="s">
        <v>348</v>
      </c>
      <c r="B99" s="471"/>
      <c r="C99" s="471" t="s">
        <v>2279</v>
      </c>
      <c r="D99" s="471"/>
      <c r="E99" s="461">
        <v>10721</v>
      </c>
      <c r="F99" s="461">
        <v>2473</v>
      </c>
      <c r="G99" s="460">
        <v>1.2</v>
      </c>
      <c r="H99" s="46"/>
    </row>
    <row r="100" spans="1:8" ht="15.5">
      <c r="A100" s="474" t="s">
        <v>349</v>
      </c>
      <c r="B100" s="471"/>
      <c r="C100" s="471" t="s">
        <v>2315</v>
      </c>
      <c r="D100" s="471"/>
      <c r="E100" s="461">
        <v>347</v>
      </c>
      <c r="F100" s="461">
        <v>12</v>
      </c>
      <c r="G100" s="460">
        <v>0</v>
      </c>
      <c r="H100" s="46"/>
    </row>
    <row r="101" spans="1:8" ht="15.5">
      <c r="A101" s="474" t="s">
        <v>2680</v>
      </c>
      <c r="B101" s="471"/>
      <c r="C101" s="471" t="s">
        <v>3011</v>
      </c>
      <c r="D101" s="471"/>
      <c r="E101" s="461">
        <v>3013</v>
      </c>
      <c r="F101" s="461">
        <v>322</v>
      </c>
      <c r="G101" s="460">
        <v>0.2</v>
      </c>
      <c r="H101" s="46"/>
    </row>
    <row r="102" spans="1:8" s="10" customFormat="1" ht="25.15" customHeight="1">
      <c r="A102" s="474" t="s">
        <v>350</v>
      </c>
      <c r="B102" s="471"/>
      <c r="C102" s="471" t="s">
        <v>351</v>
      </c>
      <c r="D102" s="471"/>
      <c r="E102" s="461">
        <v>10257</v>
      </c>
      <c r="F102" s="461">
        <v>935</v>
      </c>
      <c r="G102" s="460">
        <v>0.4</v>
      </c>
      <c r="H102" s="46"/>
    </row>
    <row r="103" spans="1:8" ht="15.5">
      <c r="A103" s="447" t="s">
        <v>352</v>
      </c>
      <c r="B103" s="472"/>
      <c r="C103" s="472"/>
      <c r="D103" s="472" t="s">
        <v>353</v>
      </c>
      <c r="E103" s="461">
        <v>1687</v>
      </c>
      <c r="F103" s="461">
        <v>150</v>
      </c>
      <c r="G103" s="460">
        <v>0.1</v>
      </c>
      <c r="H103" s="46"/>
    </row>
    <row r="104" spans="1:8" ht="15.5">
      <c r="A104" s="447" t="s">
        <v>354</v>
      </c>
      <c r="B104" s="472"/>
      <c r="C104" s="472"/>
      <c r="D104" s="472" t="s">
        <v>355</v>
      </c>
      <c r="E104" s="461">
        <v>1331</v>
      </c>
      <c r="F104" s="461">
        <v>106</v>
      </c>
      <c r="G104" s="460">
        <v>0</v>
      </c>
      <c r="H104" s="46"/>
    </row>
    <row r="105" spans="1:8" ht="15.5">
      <c r="A105" s="447" t="s">
        <v>356</v>
      </c>
      <c r="B105" s="472"/>
      <c r="C105" s="472"/>
      <c r="D105" s="472" t="s">
        <v>357</v>
      </c>
      <c r="E105" s="461">
        <v>1464</v>
      </c>
      <c r="F105" s="461">
        <v>81</v>
      </c>
      <c r="G105" s="460">
        <v>0</v>
      </c>
      <c r="H105" s="46"/>
    </row>
    <row r="106" spans="1:8" ht="15.5">
      <c r="A106" s="447" t="s">
        <v>358</v>
      </c>
      <c r="B106" s="472"/>
      <c r="C106" s="472"/>
      <c r="D106" s="472" t="s">
        <v>359</v>
      </c>
      <c r="E106" s="461">
        <v>601</v>
      </c>
      <c r="F106" s="461">
        <v>43</v>
      </c>
      <c r="G106" s="460">
        <v>0</v>
      </c>
      <c r="H106" s="46"/>
    </row>
    <row r="107" spans="1:8" ht="15.5">
      <c r="A107" s="447" t="s">
        <v>360</v>
      </c>
      <c r="B107" s="472"/>
      <c r="C107" s="472"/>
      <c r="D107" s="472" t="s">
        <v>361</v>
      </c>
      <c r="E107" s="461">
        <v>1393</v>
      </c>
      <c r="F107" s="461">
        <v>117</v>
      </c>
      <c r="G107" s="460">
        <v>0.1</v>
      </c>
      <c r="H107" s="46"/>
    </row>
    <row r="108" spans="1:8" ht="15.5">
      <c r="A108" s="447" t="s">
        <v>362</v>
      </c>
      <c r="B108" s="472"/>
      <c r="C108" s="472"/>
      <c r="D108" s="472" t="s">
        <v>363</v>
      </c>
      <c r="E108" s="461">
        <v>928</v>
      </c>
      <c r="F108" s="461">
        <v>49</v>
      </c>
      <c r="G108" s="460">
        <v>0</v>
      </c>
      <c r="H108" s="46"/>
    </row>
    <row r="109" spans="1:8" ht="15.5">
      <c r="A109" s="447" t="s">
        <v>364</v>
      </c>
      <c r="B109" s="472"/>
      <c r="C109" s="472"/>
      <c r="D109" s="472" t="s">
        <v>365</v>
      </c>
      <c r="E109" s="461">
        <v>1333</v>
      </c>
      <c r="F109" s="461">
        <v>141</v>
      </c>
      <c r="G109" s="460">
        <v>0.1</v>
      </c>
      <c r="H109" s="46"/>
    </row>
    <row r="110" spans="1:8" ht="15.5">
      <c r="A110" s="447" t="s">
        <v>366</v>
      </c>
      <c r="B110" s="472"/>
      <c r="C110" s="472"/>
      <c r="D110" s="472" t="s">
        <v>367</v>
      </c>
      <c r="E110" s="461">
        <v>1520</v>
      </c>
      <c r="F110" s="461">
        <v>248</v>
      </c>
      <c r="G110" s="460">
        <v>0.1</v>
      </c>
      <c r="H110" s="46"/>
    </row>
    <row r="111" spans="1:8" s="10" customFormat="1" ht="25.15" customHeight="1">
      <c r="A111" s="474" t="s">
        <v>368</v>
      </c>
      <c r="B111" s="471"/>
      <c r="C111" s="471" t="s">
        <v>369</v>
      </c>
      <c r="D111" s="471"/>
      <c r="E111" s="461">
        <v>19324</v>
      </c>
      <c r="F111" s="461">
        <v>9729</v>
      </c>
      <c r="G111" s="460">
        <v>4.5999999999999996</v>
      </c>
      <c r="H111" s="46"/>
    </row>
    <row r="112" spans="1:8" ht="15.5">
      <c r="A112" s="447" t="s">
        <v>370</v>
      </c>
      <c r="B112" s="472"/>
      <c r="C112" s="472"/>
      <c r="D112" s="472" t="s">
        <v>371</v>
      </c>
      <c r="E112" s="461">
        <v>3630</v>
      </c>
      <c r="F112" s="461">
        <v>1949</v>
      </c>
      <c r="G112" s="460">
        <v>0.89999999999999991</v>
      </c>
      <c r="H112" s="46"/>
    </row>
    <row r="113" spans="1:8" ht="15.5">
      <c r="A113" s="447" t="s">
        <v>372</v>
      </c>
      <c r="B113" s="472"/>
      <c r="C113" s="472"/>
      <c r="D113" s="472" t="s">
        <v>373</v>
      </c>
      <c r="E113" s="461">
        <v>4492</v>
      </c>
      <c r="F113" s="461">
        <v>1985</v>
      </c>
      <c r="G113" s="460">
        <v>0.89999999999999991</v>
      </c>
      <c r="H113" s="46"/>
    </row>
    <row r="114" spans="1:8" ht="15.5">
      <c r="A114" s="447" t="s">
        <v>374</v>
      </c>
      <c r="B114" s="472"/>
      <c r="C114" s="472"/>
      <c r="D114" s="472" t="s">
        <v>375</v>
      </c>
      <c r="E114" s="461">
        <v>2620</v>
      </c>
      <c r="F114" s="461">
        <v>1656</v>
      </c>
      <c r="G114" s="460">
        <v>0.8</v>
      </c>
      <c r="H114" s="46"/>
    </row>
    <row r="115" spans="1:8" ht="15.5">
      <c r="A115" s="447" t="s">
        <v>376</v>
      </c>
      <c r="B115" s="472"/>
      <c r="C115" s="472"/>
      <c r="D115" s="472" t="s">
        <v>377</v>
      </c>
      <c r="E115" s="461">
        <v>2216</v>
      </c>
      <c r="F115" s="461">
        <v>989</v>
      </c>
      <c r="G115" s="460">
        <v>0.5</v>
      </c>
      <c r="H115" s="46"/>
    </row>
    <row r="116" spans="1:8" ht="15.5">
      <c r="A116" s="447" t="s">
        <v>378</v>
      </c>
      <c r="B116" s="472"/>
      <c r="C116" s="472"/>
      <c r="D116" s="472" t="s">
        <v>379</v>
      </c>
      <c r="E116" s="461">
        <v>1631</v>
      </c>
      <c r="F116" s="461">
        <v>898</v>
      </c>
      <c r="G116" s="460">
        <v>0.4</v>
      </c>
      <c r="H116" s="46"/>
    </row>
    <row r="117" spans="1:8" ht="15.5">
      <c r="A117" s="447" t="s">
        <v>380</v>
      </c>
      <c r="B117" s="472"/>
      <c r="C117" s="472"/>
      <c r="D117" s="472" t="s">
        <v>381</v>
      </c>
      <c r="E117" s="461">
        <v>1695</v>
      </c>
      <c r="F117" s="461">
        <v>756</v>
      </c>
      <c r="G117" s="460">
        <v>0.4</v>
      </c>
      <c r="H117" s="46"/>
    </row>
    <row r="118" spans="1:8" ht="15.5">
      <c r="A118" s="447" t="s">
        <v>382</v>
      </c>
      <c r="B118" s="472"/>
      <c r="C118" s="472"/>
      <c r="D118" s="472" t="s">
        <v>383</v>
      </c>
      <c r="E118" s="461">
        <v>3040</v>
      </c>
      <c r="F118" s="461">
        <v>1496</v>
      </c>
      <c r="G118" s="460">
        <v>0.70000000000000007</v>
      </c>
      <c r="H118" s="46"/>
    </row>
    <row r="119" spans="1:8" s="10" customFormat="1" ht="25.15" customHeight="1">
      <c r="A119" s="474" t="s">
        <v>384</v>
      </c>
      <c r="B119" s="471"/>
      <c r="C119" s="471" t="s">
        <v>385</v>
      </c>
      <c r="D119" s="471"/>
      <c r="E119" s="461">
        <v>9958</v>
      </c>
      <c r="F119" s="461">
        <v>30</v>
      </c>
      <c r="G119" s="460">
        <v>0</v>
      </c>
      <c r="H119" s="46"/>
    </row>
    <row r="120" spans="1:8" ht="15.5">
      <c r="A120" s="447" t="s">
        <v>386</v>
      </c>
      <c r="B120" s="472"/>
      <c r="C120" s="472"/>
      <c r="D120" s="472" t="s">
        <v>387</v>
      </c>
      <c r="E120" s="461">
        <v>654</v>
      </c>
      <c r="F120" s="461">
        <v>0</v>
      </c>
      <c r="G120" s="460">
        <v>0</v>
      </c>
      <c r="H120" s="46"/>
    </row>
    <row r="121" spans="1:8" ht="15.5">
      <c r="A121" s="447" t="s">
        <v>388</v>
      </c>
      <c r="B121" s="472"/>
      <c r="C121" s="472"/>
      <c r="D121" s="472" t="s">
        <v>389</v>
      </c>
      <c r="E121" s="461">
        <v>4074</v>
      </c>
      <c r="F121" s="461">
        <v>25</v>
      </c>
      <c r="G121" s="460">
        <v>0</v>
      </c>
      <c r="H121" s="46"/>
    </row>
    <row r="122" spans="1:8" ht="15.5">
      <c r="A122" s="447" t="s">
        <v>390</v>
      </c>
      <c r="B122" s="472"/>
      <c r="C122" s="472"/>
      <c r="D122" s="472" t="s">
        <v>391</v>
      </c>
      <c r="E122" s="461">
        <v>617</v>
      </c>
      <c r="F122" s="461">
        <v>0</v>
      </c>
      <c r="G122" s="460">
        <v>0</v>
      </c>
      <c r="H122" s="46"/>
    </row>
    <row r="123" spans="1:8" ht="15.5">
      <c r="A123" s="447" t="s">
        <v>392</v>
      </c>
      <c r="B123" s="472"/>
      <c r="C123" s="472"/>
      <c r="D123" s="472" t="s">
        <v>393</v>
      </c>
      <c r="E123" s="461">
        <v>1014</v>
      </c>
      <c r="F123" s="461" t="s">
        <v>2607</v>
      </c>
      <c r="G123" s="460"/>
      <c r="H123" s="46"/>
    </row>
    <row r="124" spans="1:8" ht="15.5">
      <c r="A124" s="447" t="s">
        <v>394</v>
      </c>
      <c r="B124" s="472"/>
      <c r="C124" s="472"/>
      <c r="D124" s="472" t="s">
        <v>395</v>
      </c>
      <c r="E124" s="461">
        <v>1168</v>
      </c>
      <c r="F124" s="461">
        <v>0</v>
      </c>
      <c r="G124" s="460">
        <v>0</v>
      </c>
      <c r="H124" s="46"/>
    </row>
    <row r="125" spans="1:8" ht="15.5">
      <c r="A125" s="447" t="s">
        <v>396</v>
      </c>
      <c r="B125" s="472"/>
      <c r="C125" s="472"/>
      <c r="D125" s="472" t="s">
        <v>397</v>
      </c>
      <c r="E125" s="461">
        <v>1022</v>
      </c>
      <c r="F125" s="461">
        <v>0</v>
      </c>
      <c r="G125" s="460">
        <v>0</v>
      </c>
      <c r="H125" s="46"/>
    </row>
    <row r="126" spans="1:8" ht="15.5">
      <c r="A126" s="447" t="s">
        <v>398</v>
      </c>
      <c r="B126" s="472"/>
      <c r="C126" s="472"/>
      <c r="D126" s="472" t="s">
        <v>399</v>
      </c>
      <c r="E126" s="461">
        <v>1409</v>
      </c>
      <c r="F126" s="461" t="s">
        <v>2607</v>
      </c>
      <c r="G126" s="460"/>
      <c r="H126" s="46"/>
    </row>
    <row r="127" spans="1:8" s="10" customFormat="1" ht="25.15" customHeight="1">
      <c r="A127" s="474" t="s">
        <v>405</v>
      </c>
      <c r="B127" s="471"/>
      <c r="C127" s="471" t="s">
        <v>406</v>
      </c>
      <c r="D127" s="471"/>
      <c r="E127" s="461">
        <v>12693</v>
      </c>
      <c r="F127" s="461">
        <v>2316</v>
      </c>
      <c r="G127" s="460">
        <v>1.0999999999999999</v>
      </c>
      <c r="H127" s="46"/>
    </row>
    <row r="128" spans="1:8" ht="15.5">
      <c r="A128" s="447" t="s">
        <v>407</v>
      </c>
      <c r="B128" s="472"/>
      <c r="C128" s="472"/>
      <c r="D128" s="472" t="s">
        <v>408</v>
      </c>
      <c r="E128" s="461">
        <v>1625</v>
      </c>
      <c r="F128" s="461">
        <v>19</v>
      </c>
      <c r="G128" s="460">
        <v>0</v>
      </c>
      <c r="H128" s="46"/>
    </row>
    <row r="129" spans="1:8" ht="15.5">
      <c r="A129" s="447" t="s">
        <v>409</v>
      </c>
      <c r="B129" s="472"/>
      <c r="C129" s="472"/>
      <c r="D129" s="472" t="s">
        <v>410</v>
      </c>
      <c r="E129" s="461">
        <v>3666</v>
      </c>
      <c r="F129" s="461">
        <v>1753</v>
      </c>
      <c r="G129" s="460">
        <v>0.8</v>
      </c>
      <c r="H129" s="46"/>
    </row>
    <row r="130" spans="1:8" ht="15.5">
      <c r="A130" s="447" t="s">
        <v>411</v>
      </c>
      <c r="B130" s="472"/>
      <c r="C130" s="472"/>
      <c r="D130" s="472" t="s">
        <v>412</v>
      </c>
      <c r="E130" s="461">
        <v>1272</v>
      </c>
      <c r="F130" s="461">
        <v>13</v>
      </c>
      <c r="G130" s="460">
        <v>0</v>
      </c>
      <c r="H130" s="46"/>
    </row>
    <row r="131" spans="1:8" ht="15.5">
      <c r="A131" s="447" t="s">
        <v>413</v>
      </c>
      <c r="B131" s="472"/>
      <c r="C131" s="472"/>
      <c r="D131" s="472" t="s">
        <v>414</v>
      </c>
      <c r="E131" s="461">
        <v>2182</v>
      </c>
      <c r="F131" s="461">
        <v>53</v>
      </c>
      <c r="G131" s="460">
        <v>0</v>
      </c>
      <c r="H131" s="46"/>
    </row>
    <row r="132" spans="1:8" ht="15.5">
      <c r="A132" s="447" t="s">
        <v>415</v>
      </c>
      <c r="B132" s="472"/>
      <c r="C132" s="472"/>
      <c r="D132" s="472" t="s">
        <v>416</v>
      </c>
      <c r="E132" s="461">
        <v>1288</v>
      </c>
      <c r="F132" s="461">
        <v>14</v>
      </c>
      <c r="G132" s="460">
        <v>0</v>
      </c>
      <c r="H132" s="46"/>
    </row>
    <row r="133" spans="1:8" ht="15.5">
      <c r="A133" s="447" t="s">
        <v>417</v>
      </c>
      <c r="B133" s="472"/>
      <c r="C133" s="472"/>
      <c r="D133" s="472" t="s">
        <v>418</v>
      </c>
      <c r="E133" s="461">
        <v>1249</v>
      </c>
      <c r="F133" s="461">
        <v>134</v>
      </c>
      <c r="G133" s="460">
        <v>0.1</v>
      </c>
      <c r="H133" s="46"/>
    </row>
    <row r="134" spans="1:8" ht="15.5">
      <c r="A134" s="447" t="s">
        <v>419</v>
      </c>
      <c r="B134" s="472"/>
      <c r="C134" s="472"/>
      <c r="D134" s="472" t="s">
        <v>420</v>
      </c>
      <c r="E134" s="461">
        <v>1411</v>
      </c>
      <c r="F134" s="461">
        <v>330</v>
      </c>
      <c r="G134" s="460">
        <v>0.2</v>
      </c>
      <c r="H134" s="46"/>
    </row>
    <row r="135" spans="1:8" ht="25.15" customHeight="1">
      <c r="A135" s="474" t="s">
        <v>188</v>
      </c>
      <c r="B135" s="471" t="s">
        <v>421</v>
      </c>
      <c r="C135" s="471"/>
      <c r="D135" s="471"/>
      <c r="E135" s="459">
        <v>164628</v>
      </c>
      <c r="F135" s="459">
        <v>13457</v>
      </c>
      <c r="G135" s="458">
        <v>6.3</v>
      </c>
      <c r="H135" s="46"/>
    </row>
    <row r="136" spans="1:8" ht="25.15" customHeight="1">
      <c r="A136" s="474" t="s">
        <v>422</v>
      </c>
      <c r="B136" s="471"/>
      <c r="C136" s="471" t="s">
        <v>2280</v>
      </c>
      <c r="D136" s="471"/>
      <c r="E136" s="461">
        <v>3173</v>
      </c>
      <c r="F136" s="461">
        <v>422</v>
      </c>
      <c r="G136" s="460">
        <v>0.2</v>
      </c>
      <c r="H136" s="46"/>
    </row>
    <row r="137" spans="1:8" ht="15.5">
      <c r="A137" s="474" t="s">
        <v>423</v>
      </c>
      <c r="B137" s="471"/>
      <c r="C137" s="471" t="s">
        <v>2302</v>
      </c>
      <c r="D137" s="471"/>
      <c r="E137" s="461">
        <v>4604</v>
      </c>
      <c r="F137" s="461">
        <v>770</v>
      </c>
      <c r="G137" s="460">
        <v>0.4</v>
      </c>
      <c r="H137" s="46"/>
    </row>
    <row r="138" spans="1:8" ht="15.5">
      <c r="A138" s="474" t="s">
        <v>424</v>
      </c>
      <c r="B138" s="471"/>
      <c r="C138" s="471" t="s">
        <v>2282</v>
      </c>
      <c r="D138" s="471"/>
      <c r="E138" s="461">
        <v>5566</v>
      </c>
      <c r="F138" s="461">
        <v>250</v>
      </c>
      <c r="G138" s="460">
        <v>0.1</v>
      </c>
      <c r="H138" s="46"/>
    </row>
    <row r="139" spans="1:8" ht="15.5">
      <c r="A139" s="474" t="s">
        <v>425</v>
      </c>
      <c r="B139" s="471"/>
      <c r="C139" s="471" t="s">
        <v>2281</v>
      </c>
      <c r="D139" s="471"/>
      <c r="E139" s="461">
        <v>2228</v>
      </c>
      <c r="F139" s="461">
        <v>163</v>
      </c>
      <c r="G139" s="460">
        <v>0.1</v>
      </c>
      <c r="H139" s="46"/>
    </row>
    <row r="140" spans="1:8" s="10" customFormat="1" ht="25.15" customHeight="1">
      <c r="A140" s="474" t="s">
        <v>426</v>
      </c>
      <c r="B140" s="471"/>
      <c r="C140" s="471" t="s">
        <v>427</v>
      </c>
      <c r="D140" s="471"/>
      <c r="E140" s="461">
        <v>11197</v>
      </c>
      <c r="F140" s="461">
        <v>737</v>
      </c>
      <c r="G140" s="460">
        <v>0.3</v>
      </c>
      <c r="H140" s="46"/>
    </row>
    <row r="141" spans="1:8" ht="15.5">
      <c r="A141" s="447" t="s">
        <v>428</v>
      </c>
      <c r="B141" s="472"/>
      <c r="C141" s="472"/>
      <c r="D141" s="472" t="s">
        <v>429</v>
      </c>
      <c r="E141" s="461">
        <v>1451</v>
      </c>
      <c r="F141" s="461">
        <v>95</v>
      </c>
      <c r="G141" s="460">
        <v>0</v>
      </c>
      <c r="H141" s="46"/>
    </row>
    <row r="142" spans="1:8" ht="15.5">
      <c r="A142" s="447" t="s">
        <v>430</v>
      </c>
      <c r="B142" s="472"/>
      <c r="C142" s="472"/>
      <c r="D142" s="472" t="s">
        <v>431</v>
      </c>
      <c r="E142" s="461">
        <v>2139</v>
      </c>
      <c r="F142" s="461">
        <v>111</v>
      </c>
      <c r="G142" s="460">
        <v>0.1</v>
      </c>
      <c r="H142" s="46"/>
    </row>
    <row r="143" spans="1:8" ht="15.5">
      <c r="A143" s="447" t="s">
        <v>432</v>
      </c>
      <c r="B143" s="472"/>
      <c r="C143" s="472"/>
      <c r="D143" s="472" t="s">
        <v>433</v>
      </c>
      <c r="E143" s="461">
        <v>1192</v>
      </c>
      <c r="F143" s="461">
        <v>38</v>
      </c>
      <c r="G143" s="460">
        <v>0</v>
      </c>
      <c r="H143" s="46"/>
    </row>
    <row r="144" spans="1:8" ht="15.5">
      <c r="A144" s="447" t="s">
        <v>434</v>
      </c>
      <c r="B144" s="472"/>
      <c r="C144" s="472"/>
      <c r="D144" s="472" t="s">
        <v>435</v>
      </c>
      <c r="E144" s="461">
        <v>1500</v>
      </c>
      <c r="F144" s="461">
        <v>38</v>
      </c>
      <c r="G144" s="460">
        <v>0</v>
      </c>
      <c r="H144" s="46"/>
    </row>
    <row r="145" spans="1:8" ht="15.5">
      <c r="A145" s="447" t="s">
        <v>436</v>
      </c>
      <c r="B145" s="472"/>
      <c r="C145" s="472"/>
      <c r="D145" s="472" t="s">
        <v>437</v>
      </c>
      <c r="E145" s="461">
        <v>1091</v>
      </c>
      <c r="F145" s="461">
        <v>133</v>
      </c>
      <c r="G145" s="460">
        <v>0.1</v>
      </c>
      <c r="H145" s="46"/>
    </row>
    <row r="146" spans="1:8" ht="15.5">
      <c r="A146" s="447" t="s">
        <v>438</v>
      </c>
      <c r="B146" s="472"/>
      <c r="C146" s="472"/>
      <c r="D146" s="472" t="s">
        <v>439</v>
      </c>
      <c r="E146" s="461">
        <v>1490</v>
      </c>
      <c r="F146" s="461">
        <v>151</v>
      </c>
      <c r="G146" s="460">
        <v>0.1</v>
      </c>
      <c r="H146" s="46"/>
    </row>
    <row r="147" spans="1:8" ht="15.5">
      <c r="A147" s="447" t="s">
        <v>440</v>
      </c>
      <c r="B147" s="472"/>
      <c r="C147" s="472"/>
      <c r="D147" s="472" t="s">
        <v>441</v>
      </c>
      <c r="E147" s="461">
        <v>1108</v>
      </c>
      <c r="F147" s="461">
        <v>68</v>
      </c>
      <c r="G147" s="460">
        <v>0</v>
      </c>
      <c r="H147" s="46"/>
    </row>
    <row r="148" spans="1:8" ht="15.5">
      <c r="A148" s="447" t="s">
        <v>442</v>
      </c>
      <c r="B148" s="472"/>
      <c r="C148" s="472"/>
      <c r="D148" s="472" t="s">
        <v>443</v>
      </c>
      <c r="E148" s="461">
        <v>1226</v>
      </c>
      <c r="F148" s="461">
        <v>103</v>
      </c>
      <c r="G148" s="460">
        <v>0</v>
      </c>
      <c r="H148" s="46"/>
    </row>
    <row r="149" spans="1:8" s="10" customFormat="1" ht="25.15" customHeight="1">
      <c r="A149" s="474" t="s">
        <v>444</v>
      </c>
      <c r="B149" s="471"/>
      <c r="C149" s="471" t="s">
        <v>445</v>
      </c>
      <c r="D149" s="471"/>
      <c r="E149" s="461">
        <v>7336</v>
      </c>
      <c r="F149" s="461">
        <v>1132</v>
      </c>
      <c r="G149" s="460">
        <v>0.5</v>
      </c>
      <c r="H149" s="46"/>
    </row>
    <row r="150" spans="1:8" ht="15.5">
      <c r="A150" s="447" t="s">
        <v>446</v>
      </c>
      <c r="B150" s="472"/>
      <c r="C150" s="472"/>
      <c r="D150" s="472" t="s">
        <v>447</v>
      </c>
      <c r="E150" s="461">
        <v>1200</v>
      </c>
      <c r="F150" s="461">
        <v>236</v>
      </c>
      <c r="G150" s="460">
        <v>0.1</v>
      </c>
      <c r="H150" s="46"/>
    </row>
    <row r="151" spans="1:8" ht="15.5">
      <c r="A151" s="447" t="s">
        <v>448</v>
      </c>
      <c r="B151" s="472"/>
      <c r="C151" s="472"/>
      <c r="D151" s="472" t="s">
        <v>449</v>
      </c>
      <c r="E151" s="461">
        <v>2594</v>
      </c>
      <c r="F151" s="461">
        <v>239</v>
      </c>
      <c r="G151" s="460">
        <v>0.1</v>
      </c>
      <c r="H151" s="46"/>
    </row>
    <row r="152" spans="1:8" ht="15.5">
      <c r="A152" s="447" t="s">
        <v>450</v>
      </c>
      <c r="B152" s="472"/>
      <c r="C152" s="472"/>
      <c r="D152" s="472" t="s">
        <v>451</v>
      </c>
      <c r="E152" s="461">
        <v>1188</v>
      </c>
      <c r="F152" s="461">
        <v>229</v>
      </c>
      <c r="G152" s="460">
        <v>0.1</v>
      </c>
      <c r="H152" s="46"/>
    </row>
    <row r="153" spans="1:8" ht="15.5">
      <c r="A153" s="447" t="s">
        <v>452</v>
      </c>
      <c r="B153" s="472"/>
      <c r="C153" s="472"/>
      <c r="D153" s="472" t="s">
        <v>453</v>
      </c>
      <c r="E153" s="461">
        <v>1112</v>
      </c>
      <c r="F153" s="461">
        <v>279</v>
      </c>
      <c r="G153" s="460">
        <v>0.1</v>
      </c>
      <c r="H153" s="46"/>
    </row>
    <row r="154" spans="1:8" ht="15.5">
      <c r="A154" s="447" t="s">
        <v>454</v>
      </c>
      <c r="B154" s="472"/>
      <c r="C154" s="472"/>
      <c r="D154" s="472" t="s">
        <v>455</v>
      </c>
      <c r="E154" s="461">
        <v>1242</v>
      </c>
      <c r="F154" s="461">
        <v>149</v>
      </c>
      <c r="G154" s="460">
        <v>0.1</v>
      </c>
      <c r="H154" s="46"/>
    </row>
    <row r="155" spans="1:8" s="10" customFormat="1" ht="25.15" customHeight="1">
      <c r="A155" s="474" t="s">
        <v>456</v>
      </c>
      <c r="B155" s="471"/>
      <c r="C155" s="471" t="s">
        <v>457</v>
      </c>
      <c r="D155" s="471"/>
      <c r="E155" s="461">
        <v>123175</v>
      </c>
      <c r="F155" s="461">
        <v>9290</v>
      </c>
      <c r="G155" s="460">
        <v>4.3999999999999995</v>
      </c>
      <c r="H155" s="46"/>
    </row>
    <row r="156" spans="1:8" ht="15.5">
      <c r="A156" s="447" t="s">
        <v>458</v>
      </c>
      <c r="B156" s="472"/>
      <c r="C156" s="472"/>
      <c r="D156" s="472" t="s">
        <v>459</v>
      </c>
      <c r="E156" s="461">
        <v>66984</v>
      </c>
      <c r="F156" s="461">
        <v>1478</v>
      </c>
      <c r="G156" s="460">
        <v>0.70000000000000007</v>
      </c>
      <c r="H156" s="46"/>
    </row>
    <row r="157" spans="1:8" ht="15.5">
      <c r="A157" s="447" t="s">
        <v>460</v>
      </c>
      <c r="B157" s="472"/>
      <c r="C157" s="472"/>
      <c r="D157" s="472" t="s">
        <v>461</v>
      </c>
      <c r="E157" s="461">
        <v>8719</v>
      </c>
      <c r="F157" s="461">
        <v>68</v>
      </c>
      <c r="G157" s="460">
        <v>0</v>
      </c>
      <c r="H157" s="46"/>
    </row>
    <row r="158" spans="1:8" ht="15.5">
      <c r="A158" s="447" t="s">
        <v>462</v>
      </c>
      <c r="B158" s="472"/>
      <c r="C158" s="472"/>
      <c r="D158" s="472" t="s">
        <v>463</v>
      </c>
      <c r="E158" s="461">
        <v>9782</v>
      </c>
      <c r="F158" s="461">
        <v>3124</v>
      </c>
      <c r="G158" s="460">
        <v>1.5</v>
      </c>
      <c r="H158" s="46"/>
    </row>
    <row r="159" spans="1:8" ht="15.5">
      <c r="A159" s="447" t="s">
        <v>464</v>
      </c>
      <c r="B159" s="472"/>
      <c r="C159" s="472"/>
      <c r="D159" s="472" t="s">
        <v>465</v>
      </c>
      <c r="E159" s="461">
        <v>15503</v>
      </c>
      <c r="F159" s="461">
        <v>1719</v>
      </c>
      <c r="G159" s="460">
        <v>0.8</v>
      </c>
      <c r="H159" s="46"/>
    </row>
    <row r="160" spans="1:8" ht="15.5">
      <c r="A160" s="447" t="s">
        <v>466</v>
      </c>
      <c r="B160" s="472"/>
      <c r="C160" s="472"/>
      <c r="D160" s="472" t="s">
        <v>467</v>
      </c>
      <c r="E160" s="461">
        <v>3358</v>
      </c>
      <c r="F160" s="461">
        <v>160</v>
      </c>
      <c r="G160" s="460">
        <v>0.1</v>
      </c>
      <c r="H160" s="46"/>
    </row>
    <row r="161" spans="1:8" ht="15.5">
      <c r="A161" s="447" t="s">
        <v>468</v>
      </c>
      <c r="B161" s="472"/>
      <c r="C161" s="472"/>
      <c r="D161" s="472" t="s">
        <v>469</v>
      </c>
      <c r="E161" s="461">
        <v>10765</v>
      </c>
      <c r="F161" s="461">
        <v>2103</v>
      </c>
      <c r="G161" s="460">
        <v>1</v>
      </c>
      <c r="H161" s="46"/>
    </row>
    <row r="162" spans="1:8" ht="15.5">
      <c r="A162" s="447" t="s">
        <v>470</v>
      </c>
      <c r="B162" s="472"/>
      <c r="C162" s="472"/>
      <c r="D162" s="472" t="s">
        <v>471</v>
      </c>
      <c r="E162" s="461">
        <v>8064</v>
      </c>
      <c r="F162" s="461">
        <v>638</v>
      </c>
      <c r="G162" s="460">
        <v>0.3</v>
      </c>
      <c r="H162" s="46"/>
    </row>
    <row r="163" spans="1:8" s="10" customFormat="1" ht="25.15" customHeight="1">
      <c r="A163" s="474" t="s">
        <v>472</v>
      </c>
      <c r="B163" s="471"/>
      <c r="C163" s="471" t="s">
        <v>473</v>
      </c>
      <c r="D163" s="471"/>
      <c r="E163" s="461">
        <v>7349</v>
      </c>
      <c r="F163" s="461">
        <v>693</v>
      </c>
      <c r="G163" s="460">
        <v>0.3</v>
      </c>
      <c r="H163" s="46"/>
    </row>
    <row r="164" spans="1:8" ht="15.5">
      <c r="A164" s="447" t="s">
        <v>474</v>
      </c>
      <c r="B164" s="472"/>
      <c r="C164" s="472"/>
      <c r="D164" s="472" t="s">
        <v>475</v>
      </c>
      <c r="E164" s="461">
        <v>1097</v>
      </c>
      <c r="F164" s="461">
        <v>139</v>
      </c>
      <c r="G164" s="460">
        <v>0.1</v>
      </c>
      <c r="H164" s="46"/>
    </row>
    <row r="165" spans="1:8" ht="15.5">
      <c r="A165" s="447" t="s">
        <v>476</v>
      </c>
      <c r="B165" s="472"/>
      <c r="C165" s="472"/>
      <c r="D165" s="472" t="s">
        <v>477</v>
      </c>
      <c r="E165" s="461">
        <v>876</v>
      </c>
      <c r="F165" s="461">
        <v>167</v>
      </c>
      <c r="G165" s="460">
        <v>0.1</v>
      </c>
      <c r="H165" s="46"/>
    </row>
    <row r="166" spans="1:8" ht="15.5">
      <c r="A166" s="447" t="s">
        <v>478</v>
      </c>
      <c r="B166" s="472"/>
      <c r="C166" s="472"/>
      <c r="D166" s="472" t="s">
        <v>479</v>
      </c>
      <c r="E166" s="461">
        <v>1378</v>
      </c>
      <c r="F166" s="461">
        <v>44</v>
      </c>
      <c r="G166" s="460">
        <v>0</v>
      </c>
      <c r="H166" s="46"/>
    </row>
    <row r="167" spans="1:8" ht="15.5">
      <c r="A167" s="447" t="s">
        <v>480</v>
      </c>
      <c r="B167" s="472"/>
      <c r="C167" s="472"/>
      <c r="D167" s="472" t="s">
        <v>481</v>
      </c>
      <c r="E167" s="461">
        <v>1450</v>
      </c>
      <c r="F167" s="461">
        <v>84</v>
      </c>
      <c r="G167" s="460">
        <v>0</v>
      </c>
      <c r="H167" s="46"/>
    </row>
    <row r="168" spans="1:8" ht="15.5">
      <c r="A168" s="447" t="s">
        <v>482</v>
      </c>
      <c r="B168" s="472"/>
      <c r="C168" s="472"/>
      <c r="D168" s="472" t="s">
        <v>483</v>
      </c>
      <c r="E168" s="461">
        <v>1275</v>
      </c>
      <c r="F168" s="461">
        <v>171</v>
      </c>
      <c r="G168" s="460">
        <v>0.1</v>
      </c>
      <c r="H168" s="46"/>
    </row>
    <row r="169" spans="1:8" ht="15.5">
      <c r="A169" s="447" t="s">
        <v>484</v>
      </c>
      <c r="B169" s="472"/>
      <c r="C169" s="472"/>
      <c r="D169" s="472" t="s">
        <v>485</v>
      </c>
      <c r="E169" s="461">
        <v>1273</v>
      </c>
      <c r="F169" s="461">
        <v>88</v>
      </c>
      <c r="G169" s="460">
        <v>0</v>
      </c>
      <c r="H169" s="46"/>
    </row>
    <row r="170" spans="1:8" ht="25.15" customHeight="1">
      <c r="A170" s="474" t="s">
        <v>190</v>
      </c>
      <c r="B170" s="471" t="s">
        <v>486</v>
      </c>
      <c r="C170" s="471"/>
      <c r="D170" s="471"/>
      <c r="E170" s="459">
        <v>61852</v>
      </c>
      <c r="F170" s="459">
        <v>3727</v>
      </c>
      <c r="G170" s="458">
        <v>1.7999999999999998</v>
      </c>
      <c r="H170" s="46"/>
    </row>
    <row r="171" spans="1:8" ht="25.15" customHeight="1">
      <c r="A171" s="474" t="s">
        <v>487</v>
      </c>
      <c r="B171" s="471"/>
      <c r="C171" s="471" t="s">
        <v>974</v>
      </c>
      <c r="D171" s="471"/>
      <c r="E171" s="461">
        <v>2282</v>
      </c>
      <c r="F171" s="461">
        <v>0</v>
      </c>
      <c r="G171" s="460">
        <v>0</v>
      </c>
      <c r="H171" s="46"/>
    </row>
    <row r="172" spans="1:8" ht="15.5">
      <c r="A172" s="474" t="s">
        <v>488</v>
      </c>
      <c r="B172" s="471"/>
      <c r="C172" s="471" t="s">
        <v>2306</v>
      </c>
      <c r="D172" s="471"/>
      <c r="E172" s="461">
        <v>1531</v>
      </c>
      <c r="F172" s="461">
        <v>0</v>
      </c>
      <c r="G172" s="460">
        <v>0</v>
      </c>
      <c r="H172" s="46"/>
    </row>
    <row r="173" spans="1:8" ht="15.5">
      <c r="A173" s="474" t="s">
        <v>489</v>
      </c>
      <c r="B173" s="471"/>
      <c r="C173" s="471" t="s">
        <v>2288</v>
      </c>
      <c r="D173" s="471"/>
      <c r="E173" s="461">
        <v>10861</v>
      </c>
      <c r="F173" s="461">
        <v>51</v>
      </c>
      <c r="G173" s="460">
        <v>0</v>
      </c>
      <c r="H173" s="46"/>
    </row>
    <row r="174" spans="1:8" ht="15.5">
      <c r="A174" s="474" t="s">
        <v>490</v>
      </c>
      <c r="B174" s="471"/>
      <c r="C174" s="471" t="s">
        <v>1556</v>
      </c>
      <c r="D174" s="471"/>
      <c r="E174" s="461">
        <v>4110</v>
      </c>
      <c r="F174" s="461">
        <v>266</v>
      </c>
      <c r="G174" s="460">
        <v>0.1</v>
      </c>
      <c r="H174" s="46"/>
    </row>
    <row r="175" spans="1:8" ht="15.5">
      <c r="A175" s="474" t="s">
        <v>491</v>
      </c>
      <c r="B175" s="471"/>
      <c r="C175" s="471" t="s">
        <v>2289</v>
      </c>
      <c r="D175" s="471"/>
      <c r="E175" s="461">
        <v>2171</v>
      </c>
      <c r="F175" s="461">
        <v>14</v>
      </c>
      <c r="G175" s="460">
        <v>0</v>
      </c>
      <c r="H175" s="46"/>
    </row>
    <row r="176" spans="1:8" ht="15.5">
      <c r="A176" s="474" t="s">
        <v>492</v>
      </c>
      <c r="B176" s="471"/>
      <c r="C176" s="471" t="s">
        <v>1762</v>
      </c>
      <c r="D176" s="471"/>
      <c r="E176" s="461">
        <v>2303</v>
      </c>
      <c r="F176" s="461">
        <v>574</v>
      </c>
      <c r="G176" s="460">
        <v>0.3</v>
      </c>
      <c r="H176" s="46"/>
    </row>
    <row r="177" spans="1:8" s="10" customFormat="1" ht="25.15" customHeight="1">
      <c r="A177" s="474" t="s">
        <v>493</v>
      </c>
      <c r="B177" s="471"/>
      <c r="C177" s="471" t="s">
        <v>494</v>
      </c>
      <c r="D177" s="471"/>
      <c r="E177" s="461">
        <v>4301</v>
      </c>
      <c r="F177" s="461">
        <v>475</v>
      </c>
      <c r="G177" s="460">
        <v>0.2</v>
      </c>
      <c r="H177" s="46"/>
    </row>
    <row r="178" spans="1:8" ht="15.5">
      <c r="A178" s="447" t="s">
        <v>495</v>
      </c>
      <c r="B178" s="472"/>
      <c r="C178" s="472"/>
      <c r="D178" s="472" t="s">
        <v>496</v>
      </c>
      <c r="E178" s="461">
        <v>396</v>
      </c>
      <c r="F178" s="461">
        <v>33</v>
      </c>
      <c r="G178" s="460">
        <v>0</v>
      </c>
      <c r="H178" s="46"/>
    </row>
    <row r="179" spans="1:8" ht="15.5">
      <c r="A179" s="447" t="s">
        <v>497</v>
      </c>
      <c r="B179" s="472"/>
      <c r="C179" s="472"/>
      <c r="D179" s="472" t="s">
        <v>498</v>
      </c>
      <c r="E179" s="461">
        <v>948</v>
      </c>
      <c r="F179" s="461">
        <v>99</v>
      </c>
      <c r="G179" s="460">
        <v>0</v>
      </c>
      <c r="H179" s="46"/>
    </row>
    <row r="180" spans="1:8" ht="15.5">
      <c r="A180" s="447" t="s">
        <v>499</v>
      </c>
      <c r="B180" s="472"/>
      <c r="C180" s="472"/>
      <c r="D180" s="472" t="s">
        <v>500</v>
      </c>
      <c r="E180" s="461">
        <v>995</v>
      </c>
      <c r="F180" s="461">
        <v>90</v>
      </c>
      <c r="G180" s="460">
        <v>0</v>
      </c>
      <c r="H180" s="46"/>
    </row>
    <row r="181" spans="1:8" ht="15.5">
      <c r="A181" s="447" t="s">
        <v>501</v>
      </c>
      <c r="B181" s="472"/>
      <c r="C181" s="472"/>
      <c r="D181" s="472" t="s">
        <v>502</v>
      </c>
      <c r="E181" s="461">
        <v>1121</v>
      </c>
      <c r="F181" s="461">
        <v>99</v>
      </c>
      <c r="G181" s="460">
        <v>0</v>
      </c>
      <c r="H181" s="46"/>
    </row>
    <row r="182" spans="1:8" ht="15.5">
      <c r="A182" s="447" t="s">
        <v>503</v>
      </c>
      <c r="B182" s="472"/>
      <c r="C182" s="472"/>
      <c r="D182" s="472" t="s">
        <v>504</v>
      </c>
      <c r="E182" s="461">
        <v>841</v>
      </c>
      <c r="F182" s="461">
        <v>154</v>
      </c>
      <c r="G182" s="460">
        <v>0.1</v>
      </c>
      <c r="H182" s="46"/>
    </row>
    <row r="183" spans="1:8" s="10" customFormat="1" ht="25.15" customHeight="1">
      <c r="A183" s="474" t="s">
        <v>505</v>
      </c>
      <c r="B183" s="471"/>
      <c r="C183" s="471" t="s">
        <v>506</v>
      </c>
      <c r="D183" s="471"/>
      <c r="E183" s="461">
        <v>12573</v>
      </c>
      <c r="F183" s="461">
        <v>1221</v>
      </c>
      <c r="G183" s="460">
        <v>0.6</v>
      </c>
      <c r="H183" s="46"/>
    </row>
    <row r="184" spans="1:8" ht="15.5">
      <c r="A184" s="447" t="s">
        <v>507</v>
      </c>
      <c r="B184" s="472"/>
      <c r="C184" s="472"/>
      <c r="D184" s="472" t="s">
        <v>508</v>
      </c>
      <c r="E184" s="461">
        <v>842</v>
      </c>
      <c r="F184" s="461">
        <v>0</v>
      </c>
      <c r="G184" s="460">
        <v>0</v>
      </c>
      <c r="H184" s="46"/>
    </row>
    <row r="185" spans="1:8" ht="15.5">
      <c r="A185" s="447" t="s">
        <v>509</v>
      </c>
      <c r="B185" s="472"/>
      <c r="C185" s="472"/>
      <c r="D185" s="472" t="s">
        <v>510</v>
      </c>
      <c r="E185" s="461">
        <v>1425</v>
      </c>
      <c r="F185" s="461">
        <v>279</v>
      </c>
      <c r="G185" s="460">
        <v>0.1</v>
      </c>
      <c r="H185" s="46"/>
    </row>
    <row r="186" spans="1:8" ht="15.5">
      <c r="A186" s="447" t="s">
        <v>511</v>
      </c>
      <c r="B186" s="472"/>
      <c r="C186" s="472"/>
      <c r="D186" s="472" t="s">
        <v>512</v>
      </c>
      <c r="E186" s="461">
        <v>231</v>
      </c>
      <c r="F186" s="461">
        <v>0</v>
      </c>
      <c r="G186" s="460">
        <v>0</v>
      </c>
      <c r="H186" s="46"/>
    </row>
    <row r="187" spans="1:8" ht="15.5">
      <c r="A187" s="447" t="s">
        <v>513</v>
      </c>
      <c r="B187" s="472"/>
      <c r="C187" s="472"/>
      <c r="D187" s="472" t="s">
        <v>514</v>
      </c>
      <c r="E187" s="461">
        <v>631</v>
      </c>
      <c r="F187" s="461" t="s">
        <v>2607</v>
      </c>
      <c r="G187" s="460"/>
      <c r="H187" s="46"/>
    </row>
    <row r="188" spans="1:8" ht="15.5">
      <c r="A188" s="447" t="s">
        <v>515</v>
      </c>
      <c r="B188" s="472"/>
      <c r="C188" s="472"/>
      <c r="D188" s="472" t="s">
        <v>516</v>
      </c>
      <c r="E188" s="461">
        <v>1102</v>
      </c>
      <c r="F188" s="461">
        <v>393</v>
      </c>
      <c r="G188" s="460">
        <v>0.2</v>
      </c>
      <c r="H188" s="46"/>
    </row>
    <row r="189" spans="1:8" ht="15.5">
      <c r="A189" s="447" t="s">
        <v>517</v>
      </c>
      <c r="B189" s="472"/>
      <c r="C189" s="472"/>
      <c r="D189" s="472" t="s">
        <v>518</v>
      </c>
      <c r="E189" s="461">
        <v>1363</v>
      </c>
      <c r="F189" s="461">
        <v>47</v>
      </c>
      <c r="G189" s="460">
        <v>0</v>
      </c>
      <c r="H189" s="46"/>
    </row>
    <row r="190" spans="1:8" ht="15.5">
      <c r="A190" s="447" t="s">
        <v>519</v>
      </c>
      <c r="B190" s="472"/>
      <c r="C190" s="472"/>
      <c r="D190" s="472" t="s">
        <v>520</v>
      </c>
      <c r="E190" s="461">
        <v>772</v>
      </c>
      <c r="F190" s="461">
        <v>141</v>
      </c>
      <c r="G190" s="460">
        <v>0.1</v>
      </c>
      <c r="H190" s="46"/>
    </row>
    <row r="191" spans="1:8" ht="15.5">
      <c r="A191" s="447" t="s">
        <v>521</v>
      </c>
      <c r="B191" s="472"/>
      <c r="C191" s="472"/>
      <c r="D191" s="472" t="s">
        <v>522</v>
      </c>
      <c r="E191" s="461">
        <v>353</v>
      </c>
      <c r="F191" s="461">
        <v>0</v>
      </c>
      <c r="G191" s="460">
        <v>0</v>
      </c>
      <c r="H191" s="46"/>
    </row>
    <row r="192" spans="1:8" ht="15.5">
      <c r="A192" s="447" t="s">
        <v>523</v>
      </c>
      <c r="B192" s="472"/>
      <c r="C192" s="472"/>
      <c r="D192" s="472" t="s">
        <v>524</v>
      </c>
      <c r="E192" s="461">
        <v>897</v>
      </c>
      <c r="F192" s="461">
        <v>147</v>
      </c>
      <c r="G192" s="460">
        <v>0.1</v>
      </c>
      <c r="H192" s="46"/>
    </row>
    <row r="193" spans="1:8" ht="15.5">
      <c r="A193" s="447" t="s">
        <v>525</v>
      </c>
      <c r="B193" s="472"/>
      <c r="C193" s="472"/>
      <c r="D193" s="472" t="s">
        <v>526</v>
      </c>
      <c r="E193" s="461">
        <v>471</v>
      </c>
      <c r="F193" s="461">
        <v>55</v>
      </c>
      <c r="G193" s="460">
        <v>0</v>
      </c>
      <c r="H193" s="46"/>
    </row>
    <row r="194" spans="1:8" ht="15.5">
      <c r="A194" s="447" t="s">
        <v>527</v>
      </c>
      <c r="B194" s="472"/>
      <c r="C194" s="472"/>
      <c r="D194" s="472" t="s">
        <v>528</v>
      </c>
      <c r="E194" s="461">
        <v>3997</v>
      </c>
      <c r="F194" s="461">
        <v>122</v>
      </c>
      <c r="G194" s="460">
        <v>0.1</v>
      </c>
      <c r="H194" s="46"/>
    </row>
    <row r="195" spans="1:8" ht="15.5">
      <c r="A195" s="447" t="s">
        <v>529</v>
      </c>
      <c r="B195" s="472"/>
      <c r="C195" s="472"/>
      <c r="D195" s="472" t="s">
        <v>530</v>
      </c>
      <c r="E195" s="461">
        <v>489</v>
      </c>
      <c r="F195" s="461" t="s">
        <v>2608</v>
      </c>
      <c r="G195" s="460"/>
      <c r="H195" s="46"/>
    </row>
    <row r="196" spans="1:8" s="10" customFormat="1" ht="25.15" customHeight="1">
      <c r="A196" s="474" t="s">
        <v>531</v>
      </c>
      <c r="B196" s="471"/>
      <c r="C196" s="471" t="s">
        <v>532</v>
      </c>
      <c r="D196" s="471"/>
      <c r="E196" s="461">
        <v>5571</v>
      </c>
      <c r="F196" s="461">
        <v>399</v>
      </c>
      <c r="G196" s="460">
        <v>0.2</v>
      </c>
      <c r="H196" s="46"/>
    </row>
    <row r="197" spans="1:8" ht="15.5">
      <c r="A197" s="447" t="s">
        <v>533</v>
      </c>
      <c r="B197" s="472"/>
      <c r="C197" s="472"/>
      <c r="D197" s="472" t="s">
        <v>534</v>
      </c>
      <c r="E197" s="461">
        <v>579</v>
      </c>
      <c r="F197" s="461">
        <v>20</v>
      </c>
      <c r="G197" s="460">
        <v>0</v>
      </c>
      <c r="H197" s="46"/>
    </row>
    <row r="198" spans="1:8" ht="15.5">
      <c r="A198" s="447" t="s">
        <v>535</v>
      </c>
      <c r="B198" s="472"/>
      <c r="C198" s="472"/>
      <c r="D198" s="472" t="s">
        <v>536</v>
      </c>
      <c r="E198" s="461">
        <v>607</v>
      </c>
      <c r="F198" s="461">
        <v>29</v>
      </c>
      <c r="G198" s="460">
        <v>0</v>
      </c>
      <c r="H198" s="46"/>
    </row>
    <row r="199" spans="1:8" ht="15.5">
      <c r="A199" s="447" t="s">
        <v>926</v>
      </c>
      <c r="B199" s="472"/>
      <c r="C199" s="472"/>
      <c r="D199" s="472" t="s">
        <v>2578</v>
      </c>
      <c r="E199" s="461">
        <v>551</v>
      </c>
      <c r="F199" s="461">
        <v>23</v>
      </c>
      <c r="G199" s="460">
        <v>0</v>
      </c>
      <c r="H199" s="46"/>
    </row>
    <row r="200" spans="1:8" ht="15.5">
      <c r="A200" s="447" t="s">
        <v>537</v>
      </c>
      <c r="B200" s="472"/>
      <c r="C200" s="472"/>
      <c r="D200" s="472" t="s">
        <v>538</v>
      </c>
      <c r="E200" s="461">
        <v>462</v>
      </c>
      <c r="F200" s="461">
        <v>53</v>
      </c>
      <c r="G200" s="460">
        <v>0</v>
      </c>
      <c r="H200" s="46"/>
    </row>
    <row r="201" spans="1:8" ht="15.5">
      <c r="A201" s="447" t="s">
        <v>539</v>
      </c>
      <c r="B201" s="472"/>
      <c r="C201" s="472"/>
      <c r="D201" s="472" t="s">
        <v>540</v>
      </c>
      <c r="E201" s="461">
        <v>536</v>
      </c>
      <c r="F201" s="461">
        <v>62</v>
      </c>
      <c r="G201" s="460">
        <v>0</v>
      </c>
      <c r="H201" s="46"/>
    </row>
    <row r="202" spans="1:8" ht="15.5">
      <c r="A202" s="447" t="s">
        <v>541</v>
      </c>
      <c r="B202" s="472"/>
      <c r="C202" s="472"/>
      <c r="D202" s="472" t="s">
        <v>542</v>
      </c>
      <c r="E202" s="461">
        <v>518</v>
      </c>
      <c r="F202" s="461">
        <v>79</v>
      </c>
      <c r="G202" s="460">
        <v>0</v>
      </c>
      <c r="H202" s="46"/>
    </row>
    <row r="203" spans="1:8" ht="15.5">
      <c r="A203" s="447" t="s">
        <v>927</v>
      </c>
      <c r="B203" s="472"/>
      <c r="C203" s="472"/>
      <c r="D203" s="472" t="s">
        <v>543</v>
      </c>
      <c r="E203" s="461">
        <v>511</v>
      </c>
      <c r="F203" s="461">
        <v>11</v>
      </c>
      <c r="G203" s="460">
        <v>0</v>
      </c>
      <c r="H203" s="46"/>
    </row>
    <row r="204" spans="1:8" ht="15.5">
      <c r="A204" s="447" t="s">
        <v>544</v>
      </c>
      <c r="B204" s="472"/>
      <c r="C204" s="472"/>
      <c r="D204" s="472" t="s">
        <v>545</v>
      </c>
      <c r="E204" s="461">
        <v>558</v>
      </c>
      <c r="F204" s="461">
        <v>13</v>
      </c>
      <c r="G204" s="460">
        <v>0</v>
      </c>
      <c r="H204" s="46"/>
    </row>
    <row r="205" spans="1:8" ht="15.5">
      <c r="A205" s="447" t="s">
        <v>546</v>
      </c>
      <c r="B205" s="472"/>
      <c r="C205" s="472"/>
      <c r="D205" s="472" t="s">
        <v>547</v>
      </c>
      <c r="E205" s="461">
        <v>970</v>
      </c>
      <c r="F205" s="461">
        <v>100</v>
      </c>
      <c r="G205" s="460">
        <v>0</v>
      </c>
      <c r="H205" s="46"/>
    </row>
    <row r="206" spans="1:8" ht="15.5">
      <c r="A206" s="447" t="s">
        <v>548</v>
      </c>
      <c r="B206" s="472"/>
      <c r="C206" s="472"/>
      <c r="D206" s="472" t="s">
        <v>549</v>
      </c>
      <c r="E206" s="461">
        <v>279</v>
      </c>
      <c r="F206" s="461">
        <v>9</v>
      </c>
      <c r="G206" s="460">
        <v>0</v>
      </c>
      <c r="H206" s="46"/>
    </row>
    <row r="207" spans="1:8" s="10" customFormat="1" ht="25.15" customHeight="1">
      <c r="A207" s="474" t="s">
        <v>550</v>
      </c>
      <c r="B207" s="471"/>
      <c r="C207" s="471" t="s">
        <v>551</v>
      </c>
      <c r="D207" s="471"/>
      <c r="E207" s="461">
        <v>10630</v>
      </c>
      <c r="F207" s="461">
        <v>318</v>
      </c>
      <c r="G207" s="460">
        <v>0.1</v>
      </c>
      <c r="H207" s="46"/>
    </row>
    <row r="208" spans="1:8" ht="15.5">
      <c r="A208" s="447" t="s">
        <v>552</v>
      </c>
      <c r="B208" s="472"/>
      <c r="C208" s="472"/>
      <c r="D208" s="472" t="s">
        <v>553</v>
      </c>
      <c r="E208" s="461">
        <v>1310</v>
      </c>
      <c r="F208" s="461">
        <v>17</v>
      </c>
      <c r="G208" s="460">
        <v>0</v>
      </c>
      <c r="H208" s="46"/>
    </row>
    <row r="209" spans="1:8" ht="15.5">
      <c r="A209" s="447" t="s">
        <v>554</v>
      </c>
      <c r="B209" s="472"/>
      <c r="C209" s="472"/>
      <c r="D209" s="472" t="s">
        <v>555</v>
      </c>
      <c r="E209" s="461">
        <v>866</v>
      </c>
      <c r="F209" s="461">
        <v>37</v>
      </c>
      <c r="G209" s="460">
        <v>0</v>
      </c>
      <c r="H209" s="46"/>
    </row>
    <row r="210" spans="1:8" ht="15.5">
      <c r="A210" s="447" t="s">
        <v>556</v>
      </c>
      <c r="B210" s="472"/>
      <c r="C210" s="472"/>
      <c r="D210" s="472" t="s">
        <v>557</v>
      </c>
      <c r="E210" s="461">
        <v>1918</v>
      </c>
      <c r="F210" s="461">
        <v>39</v>
      </c>
      <c r="G210" s="460">
        <v>0</v>
      </c>
      <c r="H210" s="46"/>
    </row>
    <row r="211" spans="1:8" ht="15.5">
      <c r="A211" s="447" t="s">
        <v>558</v>
      </c>
      <c r="B211" s="472"/>
      <c r="C211" s="472"/>
      <c r="D211" s="472" t="s">
        <v>559</v>
      </c>
      <c r="E211" s="461">
        <v>3421</v>
      </c>
      <c r="F211" s="461">
        <v>13</v>
      </c>
      <c r="G211" s="460">
        <v>0</v>
      </c>
      <c r="H211" s="46"/>
    </row>
    <row r="212" spans="1:8" ht="15.5">
      <c r="A212" s="447" t="s">
        <v>560</v>
      </c>
      <c r="B212" s="472"/>
      <c r="C212" s="472"/>
      <c r="D212" s="472" t="s">
        <v>561</v>
      </c>
      <c r="E212" s="461">
        <v>1089</v>
      </c>
      <c r="F212" s="461">
        <v>0</v>
      </c>
      <c r="G212" s="460">
        <v>0</v>
      </c>
      <c r="H212" s="46"/>
    </row>
    <row r="213" spans="1:8" ht="15.5">
      <c r="A213" s="447" t="s">
        <v>562</v>
      </c>
      <c r="B213" s="472"/>
      <c r="C213" s="472"/>
      <c r="D213" s="472" t="s">
        <v>563</v>
      </c>
      <c r="E213" s="461">
        <v>849</v>
      </c>
      <c r="F213" s="461">
        <v>182</v>
      </c>
      <c r="G213" s="460">
        <v>0.1</v>
      </c>
      <c r="H213" s="46"/>
    </row>
    <row r="214" spans="1:8" ht="15.5">
      <c r="A214" s="447" t="s">
        <v>564</v>
      </c>
      <c r="B214" s="472"/>
      <c r="C214" s="472"/>
      <c r="D214" s="472" t="s">
        <v>565</v>
      </c>
      <c r="E214" s="461">
        <v>1177</v>
      </c>
      <c r="F214" s="461">
        <v>30</v>
      </c>
      <c r="G214" s="460">
        <v>0</v>
      </c>
      <c r="H214" s="46"/>
    </row>
    <row r="215" spans="1:8" s="10" customFormat="1" ht="25.15" customHeight="1">
      <c r="A215" s="474" t="s">
        <v>566</v>
      </c>
      <c r="B215" s="471"/>
      <c r="C215" s="471" t="s">
        <v>567</v>
      </c>
      <c r="D215" s="471"/>
      <c r="E215" s="461">
        <v>5519</v>
      </c>
      <c r="F215" s="461">
        <v>409</v>
      </c>
      <c r="G215" s="460">
        <v>0.2</v>
      </c>
      <c r="H215" s="46"/>
    </row>
    <row r="216" spans="1:8" ht="15.5">
      <c r="A216" s="447" t="s">
        <v>568</v>
      </c>
      <c r="B216" s="472"/>
      <c r="C216" s="472"/>
      <c r="D216" s="472" t="s">
        <v>569</v>
      </c>
      <c r="E216" s="461">
        <v>472</v>
      </c>
      <c r="F216" s="461">
        <v>7</v>
      </c>
      <c r="G216" s="460">
        <v>0</v>
      </c>
      <c r="H216" s="46"/>
    </row>
    <row r="217" spans="1:8" ht="15.5">
      <c r="A217" s="422" t="s">
        <v>2572</v>
      </c>
      <c r="B217" s="472"/>
      <c r="C217" s="472"/>
      <c r="D217" s="556" t="s">
        <v>3010</v>
      </c>
      <c r="E217" s="461">
        <v>2274</v>
      </c>
      <c r="F217" s="461">
        <v>271</v>
      </c>
      <c r="G217" s="460">
        <v>0.1</v>
      </c>
      <c r="H217" s="46"/>
    </row>
    <row r="218" spans="1:8" ht="15.5">
      <c r="A218" s="447" t="s">
        <v>570</v>
      </c>
      <c r="B218" s="472"/>
      <c r="C218" s="472"/>
      <c r="D218" s="472" t="s">
        <v>571</v>
      </c>
      <c r="E218" s="461">
        <v>655</v>
      </c>
      <c r="F218" s="461">
        <v>26</v>
      </c>
      <c r="G218" s="460">
        <v>0</v>
      </c>
      <c r="H218" s="46"/>
    </row>
    <row r="219" spans="1:8" ht="15.5">
      <c r="A219" s="447" t="s">
        <v>572</v>
      </c>
      <c r="B219" s="472"/>
      <c r="C219" s="472"/>
      <c r="D219" s="472" t="s">
        <v>573</v>
      </c>
      <c r="E219" s="461">
        <v>701</v>
      </c>
      <c r="F219" s="461">
        <v>7</v>
      </c>
      <c r="G219" s="460">
        <v>0</v>
      </c>
      <c r="H219" s="46"/>
    </row>
    <row r="220" spans="1:8" ht="15.5">
      <c r="A220" s="422" t="s">
        <v>2573</v>
      </c>
      <c r="B220" s="472"/>
      <c r="C220" s="472"/>
      <c r="D220" s="556" t="s">
        <v>3009</v>
      </c>
      <c r="E220" s="461">
        <v>1417</v>
      </c>
      <c r="F220" s="461">
        <v>98</v>
      </c>
      <c r="G220" s="460">
        <v>0</v>
      </c>
      <c r="H220" s="46"/>
    </row>
    <row r="221" spans="1:8" ht="25.15" customHeight="1">
      <c r="A221" s="474" t="s">
        <v>192</v>
      </c>
      <c r="B221" s="471" t="s">
        <v>576</v>
      </c>
      <c r="C221" s="472"/>
      <c r="D221" s="472"/>
      <c r="E221" s="459">
        <v>59941</v>
      </c>
      <c r="F221" s="459">
        <v>3844</v>
      </c>
      <c r="G221" s="458">
        <v>1.7999999999999998</v>
      </c>
      <c r="H221" s="46"/>
    </row>
    <row r="222" spans="1:8" ht="25.15" customHeight="1">
      <c r="A222" s="471" t="s">
        <v>577</v>
      </c>
      <c r="B222" s="471"/>
      <c r="C222" s="471" t="s">
        <v>578</v>
      </c>
      <c r="D222" s="471"/>
      <c r="E222" s="461">
        <v>14469</v>
      </c>
      <c r="F222" s="461">
        <v>551</v>
      </c>
      <c r="G222" s="460">
        <v>0.3</v>
      </c>
      <c r="H222" s="46"/>
    </row>
    <row r="223" spans="1:8" ht="15.5">
      <c r="A223" s="447" t="s">
        <v>579</v>
      </c>
      <c r="B223" s="472"/>
      <c r="C223" s="472"/>
      <c r="D223" s="472" t="s">
        <v>580</v>
      </c>
      <c r="E223" s="461">
        <v>167</v>
      </c>
      <c r="F223" s="461" t="s">
        <v>2607</v>
      </c>
      <c r="G223" s="460"/>
      <c r="H223" s="46"/>
    </row>
    <row r="224" spans="1:8" ht="15.5">
      <c r="A224" s="447" t="s">
        <v>581</v>
      </c>
      <c r="B224" s="472"/>
      <c r="C224" s="472"/>
      <c r="D224" s="472" t="s">
        <v>582</v>
      </c>
      <c r="E224" s="461">
        <v>0</v>
      </c>
      <c r="F224" s="461">
        <v>0</v>
      </c>
      <c r="G224" s="460">
        <v>0</v>
      </c>
      <c r="H224" s="46"/>
    </row>
    <row r="225" spans="1:8" ht="15.5">
      <c r="A225" s="447" t="s">
        <v>583</v>
      </c>
      <c r="B225" s="472"/>
      <c r="C225" s="472"/>
      <c r="D225" s="472" t="s">
        <v>584</v>
      </c>
      <c r="E225" s="461">
        <v>585</v>
      </c>
      <c r="F225" s="461">
        <v>42</v>
      </c>
      <c r="G225" s="460">
        <v>0</v>
      </c>
      <c r="H225" s="46"/>
    </row>
    <row r="226" spans="1:8" ht="15.5">
      <c r="A226" s="447" t="s">
        <v>585</v>
      </c>
      <c r="B226" s="472"/>
      <c r="C226" s="472"/>
      <c r="D226" s="472" t="s">
        <v>586</v>
      </c>
      <c r="E226" s="461">
        <v>785</v>
      </c>
      <c r="F226" s="461">
        <v>70</v>
      </c>
      <c r="G226" s="460">
        <v>0</v>
      </c>
      <c r="H226" s="46"/>
    </row>
    <row r="227" spans="1:8" ht="15.5">
      <c r="A227" s="447" t="s">
        <v>587</v>
      </c>
      <c r="B227" s="472"/>
      <c r="C227" s="472"/>
      <c r="D227" s="472" t="s">
        <v>588</v>
      </c>
      <c r="E227" s="461">
        <v>1307</v>
      </c>
      <c r="F227" s="461">
        <v>42</v>
      </c>
      <c r="G227" s="460">
        <v>0</v>
      </c>
      <c r="H227" s="46"/>
    </row>
    <row r="228" spans="1:8" ht="15.5">
      <c r="A228" s="447" t="s">
        <v>589</v>
      </c>
      <c r="B228" s="472"/>
      <c r="C228" s="472"/>
      <c r="D228" s="472" t="s">
        <v>590</v>
      </c>
      <c r="E228" s="461">
        <v>260</v>
      </c>
      <c r="F228" s="461">
        <v>39</v>
      </c>
      <c r="G228" s="460">
        <v>0</v>
      </c>
      <c r="H228" s="46"/>
    </row>
    <row r="229" spans="1:8" ht="15.5">
      <c r="A229" s="447" t="s">
        <v>591</v>
      </c>
      <c r="B229" s="472"/>
      <c r="C229" s="472"/>
      <c r="D229" s="472" t="s">
        <v>592</v>
      </c>
      <c r="E229" s="461">
        <v>347</v>
      </c>
      <c r="F229" s="461" t="s">
        <v>2607</v>
      </c>
      <c r="G229" s="460"/>
      <c r="H229" s="46"/>
    </row>
    <row r="230" spans="1:8" ht="15.5">
      <c r="A230" s="447" t="s">
        <v>593</v>
      </c>
      <c r="B230" s="472"/>
      <c r="C230" s="472"/>
      <c r="D230" s="472" t="s">
        <v>594</v>
      </c>
      <c r="E230" s="461">
        <v>709</v>
      </c>
      <c r="F230" s="461">
        <v>23</v>
      </c>
      <c r="G230" s="460">
        <v>0</v>
      </c>
      <c r="H230" s="46"/>
    </row>
    <row r="231" spans="1:8" ht="15.5">
      <c r="A231" s="447" t="s">
        <v>595</v>
      </c>
      <c r="B231" s="472"/>
      <c r="C231" s="472"/>
      <c r="D231" s="472" t="s">
        <v>596</v>
      </c>
      <c r="E231" s="461">
        <v>1277</v>
      </c>
      <c r="F231" s="461">
        <v>211</v>
      </c>
      <c r="G231" s="460">
        <v>0.1</v>
      </c>
      <c r="H231" s="46"/>
    </row>
    <row r="232" spans="1:8" ht="15.5">
      <c r="A232" s="447" t="s">
        <v>597</v>
      </c>
      <c r="B232" s="472"/>
      <c r="C232" s="472"/>
      <c r="D232" s="472" t="s">
        <v>598</v>
      </c>
      <c r="E232" s="461">
        <v>7165</v>
      </c>
      <c r="F232" s="461">
        <v>90</v>
      </c>
      <c r="G232" s="460">
        <v>0</v>
      </c>
      <c r="H232" s="46"/>
    </row>
    <row r="233" spans="1:8" ht="15.5">
      <c r="A233" s="447" t="s">
        <v>599</v>
      </c>
      <c r="B233" s="472"/>
      <c r="C233" s="472"/>
      <c r="D233" s="472" t="s">
        <v>600</v>
      </c>
      <c r="E233" s="461">
        <v>517</v>
      </c>
      <c r="F233" s="461">
        <v>5</v>
      </c>
      <c r="G233" s="460">
        <v>0</v>
      </c>
      <c r="H233" s="46"/>
    </row>
    <row r="234" spans="1:8" ht="15.5">
      <c r="A234" s="447" t="s">
        <v>601</v>
      </c>
      <c r="B234" s="472"/>
      <c r="C234" s="472"/>
      <c r="D234" s="472" t="s">
        <v>602</v>
      </c>
      <c r="E234" s="461">
        <v>920</v>
      </c>
      <c r="F234" s="461">
        <v>6</v>
      </c>
      <c r="G234" s="460">
        <v>0</v>
      </c>
      <c r="H234" s="46"/>
    </row>
    <row r="235" spans="1:8" ht="15.5">
      <c r="A235" s="447" t="s">
        <v>603</v>
      </c>
      <c r="B235" s="472"/>
      <c r="C235" s="472"/>
      <c r="D235" s="472" t="s">
        <v>604</v>
      </c>
      <c r="E235" s="461">
        <v>304</v>
      </c>
      <c r="F235" s="461">
        <v>15</v>
      </c>
      <c r="G235" s="460">
        <v>0</v>
      </c>
      <c r="H235" s="46"/>
    </row>
    <row r="236" spans="1:8" ht="15.5">
      <c r="A236" s="447" t="s">
        <v>605</v>
      </c>
      <c r="B236" s="472"/>
      <c r="C236" s="472"/>
      <c r="D236" s="472" t="s">
        <v>606</v>
      </c>
      <c r="E236" s="461">
        <v>126</v>
      </c>
      <c r="F236" s="461" t="s">
        <v>2607</v>
      </c>
      <c r="G236" s="460"/>
      <c r="H236" s="46"/>
    </row>
    <row r="237" spans="1:8" ht="25.15" customHeight="1">
      <c r="A237" s="471" t="s">
        <v>607</v>
      </c>
      <c r="B237" s="471"/>
      <c r="C237" s="471" t="s">
        <v>608</v>
      </c>
      <c r="D237" s="471"/>
      <c r="E237" s="461">
        <v>45472</v>
      </c>
      <c r="F237" s="461">
        <v>3293</v>
      </c>
      <c r="G237" s="460">
        <v>1.5</v>
      </c>
      <c r="H237" s="46"/>
    </row>
    <row r="238" spans="1:8" ht="15.5">
      <c r="A238" s="447" t="s">
        <v>609</v>
      </c>
      <c r="B238" s="472"/>
      <c r="C238" s="472"/>
      <c r="D238" s="472" t="s">
        <v>610</v>
      </c>
      <c r="E238" s="461">
        <v>4621</v>
      </c>
      <c r="F238" s="461">
        <v>613</v>
      </c>
      <c r="G238" s="460">
        <v>0.3</v>
      </c>
      <c r="H238" s="46"/>
    </row>
    <row r="239" spans="1:8" ht="15.5">
      <c r="A239" s="447" t="s">
        <v>611</v>
      </c>
      <c r="B239" s="472"/>
      <c r="C239" s="472"/>
      <c r="D239" s="472" t="s">
        <v>612</v>
      </c>
      <c r="E239" s="461">
        <v>1816</v>
      </c>
      <c r="F239" s="461">
        <v>33</v>
      </c>
      <c r="G239" s="460">
        <v>0</v>
      </c>
      <c r="H239" s="46"/>
    </row>
    <row r="240" spans="1:8" ht="15.5">
      <c r="A240" s="447" t="s">
        <v>613</v>
      </c>
      <c r="B240" s="472"/>
      <c r="C240" s="472"/>
      <c r="D240" s="472" t="s">
        <v>614</v>
      </c>
      <c r="E240" s="461">
        <v>1630</v>
      </c>
      <c r="F240" s="461">
        <v>292</v>
      </c>
      <c r="G240" s="460">
        <v>0.1</v>
      </c>
      <c r="H240" s="46"/>
    </row>
    <row r="241" spans="1:8" ht="15.5">
      <c r="A241" s="447" t="s">
        <v>615</v>
      </c>
      <c r="B241" s="472"/>
      <c r="C241" s="472"/>
      <c r="D241" s="472" t="s">
        <v>616</v>
      </c>
      <c r="E241" s="461">
        <v>2831</v>
      </c>
      <c r="F241" s="461">
        <v>39</v>
      </c>
      <c r="G241" s="460">
        <v>0</v>
      </c>
      <c r="H241" s="46"/>
    </row>
    <row r="242" spans="1:8" ht="15.5">
      <c r="A242" s="447" t="s">
        <v>617</v>
      </c>
      <c r="B242" s="472"/>
      <c r="C242" s="472"/>
      <c r="D242" s="472" t="s">
        <v>618</v>
      </c>
      <c r="E242" s="461">
        <v>1171</v>
      </c>
      <c r="F242" s="461">
        <v>356</v>
      </c>
      <c r="G242" s="460">
        <v>0.2</v>
      </c>
      <c r="H242" s="46"/>
    </row>
    <row r="243" spans="1:8" ht="15.5">
      <c r="A243" s="447" t="s">
        <v>619</v>
      </c>
      <c r="B243" s="472"/>
      <c r="C243" s="472"/>
      <c r="D243" s="472" t="s">
        <v>620</v>
      </c>
      <c r="E243" s="461">
        <v>1832</v>
      </c>
      <c r="F243" s="461">
        <v>86</v>
      </c>
      <c r="G243" s="460">
        <v>0</v>
      </c>
      <c r="H243" s="46"/>
    </row>
    <row r="244" spans="1:8" ht="15.5">
      <c r="A244" s="447" t="s">
        <v>621</v>
      </c>
      <c r="B244" s="472"/>
      <c r="C244" s="472"/>
      <c r="D244" s="472" t="s">
        <v>622</v>
      </c>
      <c r="E244" s="461">
        <v>4654</v>
      </c>
      <c r="F244" s="461">
        <v>523</v>
      </c>
      <c r="G244" s="460">
        <v>0.2</v>
      </c>
      <c r="H244" s="46"/>
    </row>
    <row r="245" spans="1:8" ht="15.5">
      <c r="A245" s="447" t="s">
        <v>623</v>
      </c>
      <c r="B245" s="472"/>
      <c r="C245" s="472"/>
      <c r="D245" s="472" t="s">
        <v>624</v>
      </c>
      <c r="E245" s="461">
        <v>3464</v>
      </c>
      <c r="F245" s="461">
        <v>46</v>
      </c>
      <c r="G245" s="460">
        <v>0</v>
      </c>
      <c r="H245" s="46"/>
    </row>
    <row r="246" spans="1:8" ht="15.5">
      <c r="A246" s="447" t="s">
        <v>625</v>
      </c>
      <c r="B246" s="472"/>
      <c r="C246" s="472"/>
      <c r="D246" s="472" t="s">
        <v>626</v>
      </c>
      <c r="E246" s="461">
        <v>1078</v>
      </c>
      <c r="F246" s="461">
        <v>73</v>
      </c>
      <c r="G246" s="460">
        <v>0</v>
      </c>
      <c r="H246" s="46"/>
    </row>
    <row r="247" spans="1:8" ht="15.5">
      <c r="A247" s="447" t="s">
        <v>627</v>
      </c>
      <c r="B247" s="472"/>
      <c r="C247" s="472"/>
      <c r="D247" s="472" t="s">
        <v>628</v>
      </c>
      <c r="E247" s="461">
        <v>2365</v>
      </c>
      <c r="F247" s="461">
        <v>319</v>
      </c>
      <c r="G247" s="460">
        <v>0.2</v>
      </c>
      <c r="H247" s="46"/>
    </row>
    <row r="248" spans="1:8" ht="15.5">
      <c r="A248" s="447" t="s">
        <v>629</v>
      </c>
      <c r="B248" s="472"/>
      <c r="C248" s="472"/>
      <c r="D248" s="472" t="s">
        <v>630</v>
      </c>
      <c r="E248" s="461">
        <v>1405</v>
      </c>
      <c r="F248" s="461">
        <v>66</v>
      </c>
      <c r="G248" s="460">
        <v>0</v>
      </c>
      <c r="H248" s="46"/>
    </row>
    <row r="249" spans="1:8" ht="15.5">
      <c r="A249" s="447" t="s">
        <v>631</v>
      </c>
      <c r="B249" s="472"/>
      <c r="C249" s="472"/>
      <c r="D249" s="472" t="s">
        <v>632</v>
      </c>
      <c r="E249" s="461">
        <v>2486</v>
      </c>
      <c r="F249" s="461">
        <v>161</v>
      </c>
      <c r="G249" s="460">
        <v>0.1</v>
      </c>
      <c r="H249" s="46"/>
    </row>
    <row r="250" spans="1:8" ht="15.5">
      <c r="A250" s="447" t="s">
        <v>633</v>
      </c>
      <c r="B250" s="472"/>
      <c r="C250" s="472"/>
      <c r="D250" s="472" t="s">
        <v>634</v>
      </c>
      <c r="E250" s="461">
        <v>2644</v>
      </c>
      <c r="F250" s="461">
        <v>195</v>
      </c>
      <c r="G250" s="460">
        <v>0.1</v>
      </c>
      <c r="H250" s="46"/>
    </row>
    <row r="251" spans="1:8" ht="15.5">
      <c r="A251" s="447" t="s">
        <v>635</v>
      </c>
      <c r="B251" s="472"/>
      <c r="C251" s="472"/>
      <c r="D251" s="472" t="s">
        <v>636</v>
      </c>
      <c r="E251" s="461">
        <v>376</v>
      </c>
      <c r="F251" s="461">
        <v>37</v>
      </c>
      <c r="G251" s="460">
        <v>0</v>
      </c>
      <c r="H251" s="46"/>
    </row>
    <row r="252" spans="1:8" ht="15.5">
      <c r="A252" s="447" t="s">
        <v>637</v>
      </c>
      <c r="B252" s="472"/>
      <c r="C252" s="472"/>
      <c r="D252" s="472" t="s">
        <v>638</v>
      </c>
      <c r="E252" s="461">
        <v>959</v>
      </c>
      <c r="F252" s="461">
        <v>20</v>
      </c>
      <c r="G252" s="460">
        <v>0</v>
      </c>
      <c r="H252" s="46"/>
    </row>
    <row r="253" spans="1:8" ht="15.5">
      <c r="A253" s="447" t="s">
        <v>639</v>
      </c>
      <c r="B253" s="472"/>
      <c r="C253" s="472"/>
      <c r="D253" s="472" t="s">
        <v>640</v>
      </c>
      <c r="E253" s="461">
        <v>7045</v>
      </c>
      <c r="F253" s="461">
        <v>135</v>
      </c>
      <c r="G253" s="460">
        <v>0.1</v>
      </c>
      <c r="H253" s="46"/>
    </row>
    <row r="254" spans="1:8" ht="15.5">
      <c r="A254" s="447" t="s">
        <v>641</v>
      </c>
      <c r="B254" s="472"/>
      <c r="C254" s="472"/>
      <c r="D254" s="472" t="s">
        <v>642</v>
      </c>
      <c r="E254" s="461">
        <v>377</v>
      </c>
      <c r="F254" s="461">
        <v>10</v>
      </c>
      <c r="G254" s="460">
        <v>0</v>
      </c>
      <c r="H254" s="46"/>
    </row>
    <row r="255" spans="1:8" ht="15.5">
      <c r="A255" s="447" t="s">
        <v>643</v>
      </c>
      <c r="B255" s="472"/>
      <c r="C255" s="472"/>
      <c r="D255" s="472" t="s">
        <v>644</v>
      </c>
      <c r="E255" s="461">
        <v>497</v>
      </c>
      <c r="F255" s="461">
        <v>10</v>
      </c>
      <c r="G255" s="460">
        <v>0</v>
      </c>
      <c r="H255" s="46"/>
    </row>
    <row r="256" spans="1:8" ht="15.5">
      <c r="A256" s="447" t="s">
        <v>645</v>
      </c>
      <c r="B256" s="472"/>
      <c r="C256" s="472"/>
      <c r="D256" s="472" t="s">
        <v>646</v>
      </c>
      <c r="E256" s="461">
        <v>4221</v>
      </c>
      <c r="F256" s="461">
        <v>279</v>
      </c>
      <c r="G256" s="460">
        <v>0.1</v>
      </c>
      <c r="H256" s="46"/>
    </row>
    <row r="257" spans="1:8" ht="25.15" customHeight="1">
      <c r="A257" s="474" t="s">
        <v>194</v>
      </c>
      <c r="B257" s="471" t="s">
        <v>647</v>
      </c>
      <c r="C257" s="471"/>
      <c r="D257" s="471"/>
      <c r="E257" s="459">
        <v>65925</v>
      </c>
      <c r="F257" s="459">
        <v>16814</v>
      </c>
      <c r="G257" s="458">
        <v>7.9</v>
      </c>
      <c r="H257" s="46"/>
    </row>
    <row r="258" spans="1:8" ht="25.15" customHeight="1">
      <c r="A258" s="474" t="s">
        <v>648</v>
      </c>
      <c r="B258" s="471"/>
      <c r="C258" s="471" t="s">
        <v>2291</v>
      </c>
      <c r="D258" s="471"/>
      <c r="E258" s="461">
        <v>2062</v>
      </c>
      <c r="F258" s="461">
        <v>1629</v>
      </c>
      <c r="G258" s="460">
        <v>0.8</v>
      </c>
      <c r="H258" s="46"/>
    </row>
    <row r="259" spans="1:8" ht="15.5">
      <c r="A259" s="474" t="s">
        <v>649</v>
      </c>
      <c r="B259" s="471"/>
      <c r="C259" s="471" t="s">
        <v>2296</v>
      </c>
      <c r="D259" s="471"/>
      <c r="E259" s="461">
        <v>774</v>
      </c>
      <c r="F259" s="461" t="s">
        <v>2607</v>
      </c>
      <c r="G259" s="460"/>
      <c r="H259" s="46"/>
    </row>
    <row r="260" spans="1:8" s="10" customFormat="1" ht="15.5">
      <c r="A260" s="474" t="s">
        <v>2621</v>
      </c>
      <c r="B260" s="471"/>
      <c r="C260" s="471" t="s">
        <v>3008</v>
      </c>
      <c r="D260" s="471"/>
      <c r="E260" s="461">
        <v>3929</v>
      </c>
      <c r="F260" s="461">
        <v>529</v>
      </c>
      <c r="G260" s="460">
        <v>0.2</v>
      </c>
      <c r="H260" s="46"/>
    </row>
    <row r="261" spans="1:8" ht="15.5">
      <c r="A261" s="474" t="s">
        <v>650</v>
      </c>
      <c r="B261" s="471"/>
      <c r="C261" s="471" t="s">
        <v>1341</v>
      </c>
      <c r="D261" s="471"/>
      <c r="E261" s="461">
        <v>2559</v>
      </c>
      <c r="F261" s="461">
        <v>1489</v>
      </c>
      <c r="G261" s="460">
        <v>0.70000000000000007</v>
      </c>
      <c r="H261" s="46"/>
    </row>
    <row r="262" spans="1:8" ht="15.5">
      <c r="A262" s="474" t="s">
        <v>651</v>
      </c>
      <c r="B262" s="471"/>
      <c r="C262" s="471" t="s">
        <v>2290</v>
      </c>
      <c r="D262" s="471"/>
      <c r="E262" s="461">
        <v>1424</v>
      </c>
      <c r="F262" s="461">
        <v>15</v>
      </c>
      <c r="G262" s="460">
        <v>0</v>
      </c>
      <c r="H262" s="46"/>
    </row>
    <row r="263" spans="1:8" ht="15.5">
      <c r="A263" s="474" t="s">
        <v>652</v>
      </c>
      <c r="B263" s="471"/>
      <c r="C263" s="471" t="s">
        <v>2295</v>
      </c>
      <c r="D263" s="471"/>
      <c r="E263" s="461">
        <v>2217</v>
      </c>
      <c r="F263" s="461">
        <v>0</v>
      </c>
      <c r="G263" s="460">
        <v>0</v>
      </c>
      <c r="H263" s="46"/>
    </row>
    <row r="264" spans="1:8" ht="15.5">
      <c r="A264" s="474" t="s">
        <v>653</v>
      </c>
      <c r="B264" s="471"/>
      <c r="C264" s="471" t="s">
        <v>2297</v>
      </c>
      <c r="D264" s="471"/>
      <c r="E264" s="461">
        <v>2548</v>
      </c>
      <c r="F264" s="461">
        <v>1573</v>
      </c>
      <c r="G264" s="460">
        <v>0.70000000000000007</v>
      </c>
      <c r="H264" s="46"/>
    </row>
    <row r="265" spans="1:8" ht="15.5">
      <c r="A265" s="474" t="s">
        <v>654</v>
      </c>
      <c r="B265" s="471"/>
      <c r="C265" s="471" t="s">
        <v>2293</v>
      </c>
      <c r="D265" s="471"/>
      <c r="E265" s="461">
        <v>1114</v>
      </c>
      <c r="F265" s="461">
        <v>0</v>
      </c>
      <c r="G265" s="460">
        <v>0</v>
      </c>
      <c r="H265" s="46"/>
    </row>
    <row r="266" spans="1:8" ht="15.5">
      <c r="A266" s="474" t="s">
        <v>655</v>
      </c>
      <c r="B266" s="471"/>
      <c r="C266" s="471" t="s">
        <v>1652</v>
      </c>
      <c r="D266" s="471"/>
      <c r="E266" s="461">
        <v>2903</v>
      </c>
      <c r="F266" s="461">
        <v>302</v>
      </c>
      <c r="G266" s="460">
        <v>0.1</v>
      </c>
      <c r="H266" s="46"/>
    </row>
    <row r="267" spans="1:8" ht="15.5">
      <c r="A267" s="474" t="s">
        <v>656</v>
      </c>
      <c r="B267" s="471"/>
      <c r="C267" s="471" t="s">
        <v>2298</v>
      </c>
      <c r="D267" s="471"/>
      <c r="E267" s="461">
        <v>5403</v>
      </c>
      <c r="F267" s="461" t="s">
        <v>2608</v>
      </c>
      <c r="G267" s="460"/>
      <c r="H267" s="46"/>
    </row>
    <row r="268" spans="1:8" ht="15.5">
      <c r="A268" s="474" t="s">
        <v>657</v>
      </c>
      <c r="B268" s="471"/>
      <c r="C268" s="471" t="s">
        <v>2292</v>
      </c>
      <c r="D268" s="471"/>
      <c r="E268" s="461">
        <v>788</v>
      </c>
      <c r="F268" s="461">
        <v>108</v>
      </c>
      <c r="G268" s="460">
        <v>0.1</v>
      </c>
      <c r="H268" s="46"/>
    </row>
    <row r="269" spans="1:8" ht="15.5">
      <c r="A269" s="474" t="s">
        <v>658</v>
      </c>
      <c r="B269" s="471"/>
      <c r="C269" s="471" t="s">
        <v>2294</v>
      </c>
      <c r="D269" s="471"/>
      <c r="E269" s="461">
        <v>641</v>
      </c>
      <c r="F269" s="461">
        <v>12</v>
      </c>
      <c r="G269" s="460">
        <v>0</v>
      </c>
      <c r="H269" s="46"/>
    </row>
    <row r="270" spans="1:8" ht="15.5">
      <c r="A270" s="474" t="s">
        <v>659</v>
      </c>
      <c r="B270" s="471"/>
      <c r="C270" s="471" t="s">
        <v>1855</v>
      </c>
      <c r="D270" s="471"/>
      <c r="E270" s="461">
        <v>2072</v>
      </c>
      <c r="F270" s="461">
        <v>1436</v>
      </c>
      <c r="G270" s="460">
        <v>0.70000000000000007</v>
      </c>
      <c r="H270" s="46"/>
    </row>
    <row r="271" spans="1:8" s="10" customFormat="1" ht="25.15" customHeight="1">
      <c r="A271" s="474" t="s">
        <v>661</v>
      </c>
      <c r="B271" s="471"/>
      <c r="C271" s="471" t="s">
        <v>662</v>
      </c>
      <c r="D271" s="471"/>
      <c r="E271" s="461">
        <v>2681</v>
      </c>
      <c r="F271" s="461">
        <v>283</v>
      </c>
      <c r="G271" s="460">
        <v>0.1</v>
      </c>
      <c r="H271" s="46"/>
    </row>
    <row r="272" spans="1:8" ht="15.5">
      <c r="A272" s="447" t="s">
        <v>663</v>
      </c>
      <c r="B272" s="472"/>
      <c r="C272" s="472"/>
      <c r="D272" s="472" t="s">
        <v>664</v>
      </c>
      <c r="E272" s="461">
        <v>605</v>
      </c>
      <c r="F272" s="461">
        <v>6</v>
      </c>
      <c r="G272" s="460">
        <v>0</v>
      </c>
      <c r="H272" s="46"/>
    </row>
    <row r="273" spans="1:8" ht="15.5">
      <c r="A273" s="447" t="s">
        <v>665</v>
      </c>
      <c r="B273" s="472"/>
      <c r="C273" s="472"/>
      <c r="D273" s="472" t="s">
        <v>666</v>
      </c>
      <c r="E273" s="461">
        <v>715</v>
      </c>
      <c r="F273" s="461">
        <v>149</v>
      </c>
      <c r="G273" s="460">
        <v>0.1</v>
      </c>
      <c r="H273" s="46"/>
    </row>
    <row r="274" spans="1:8" ht="15.5">
      <c r="A274" s="447" t="s">
        <v>667</v>
      </c>
      <c r="B274" s="472"/>
      <c r="C274" s="472"/>
      <c r="D274" s="472" t="s">
        <v>668</v>
      </c>
      <c r="E274" s="461">
        <v>284</v>
      </c>
      <c r="F274" s="461">
        <v>12</v>
      </c>
      <c r="G274" s="460">
        <v>0</v>
      </c>
      <c r="H274" s="46"/>
    </row>
    <row r="275" spans="1:8" ht="15.5">
      <c r="A275" s="447" t="s">
        <v>669</v>
      </c>
      <c r="B275" s="472"/>
      <c r="C275" s="472"/>
      <c r="D275" s="472" t="s">
        <v>670</v>
      </c>
      <c r="E275" s="461">
        <v>458</v>
      </c>
      <c r="F275" s="461">
        <v>54</v>
      </c>
      <c r="G275" s="460">
        <v>0</v>
      </c>
      <c r="H275" s="46"/>
    </row>
    <row r="276" spans="1:8" ht="15.5">
      <c r="A276" s="447" t="s">
        <v>671</v>
      </c>
      <c r="B276" s="472"/>
      <c r="C276" s="472"/>
      <c r="D276" s="472" t="s">
        <v>672</v>
      </c>
      <c r="E276" s="461">
        <v>619</v>
      </c>
      <c r="F276" s="461">
        <v>62</v>
      </c>
      <c r="G276" s="460">
        <v>0</v>
      </c>
      <c r="H276" s="46"/>
    </row>
    <row r="277" spans="1:8" s="10" customFormat="1" ht="25.15" customHeight="1">
      <c r="A277" s="474" t="s">
        <v>673</v>
      </c>
      <c r="B277" s="471"/>
      <c r="C277" s="471" t="s">
        <v>674</v>
      </c>
      <c r="D277" s="471"/>
      <c r="E277" s="461">
        <v>10051</v>
      </c>
      <c r="F277" s="461">
        <v>4214</v>
      </c>
      <c r="G277" s="460">
        <v>2</v>
      </c>
      <c r="H277" s="46"/>
    </row>
    <row r="278" spans="1:8" ht="15.5">
      <c r="A278" s="447" t="s">
        <v>675</v>
      </c>
      <c r="B278" s="472"/>
      <c r="C278" s="472"/>
      <c r="D278" s="472" t="s">
        <v>676</v>
      </c>
      <c r="E278" s="461">
        <v>612</v>
      </c>
      <c r="F278" s="461">
        <v>11</v>
      </c>
      <c r="G278" s="460">
        <v>0</v>
      </c>
      <c r="H278" s="46"/>
    </row>
    <row r="279" spans="1:8" ht="15.5">
      <c r="A279" s="447" t="s">
        <v>677</v>
      </c>
      <c r="B279" s="472"/>
      <c r="C279" s="472"/>
      <c r="D279" s="472" t="s">
        <v>678</v>
      </c>
      <c r="E279" s="461">
        <v>1921</v>
      </c>
      <c r="F279" s="461">
        <v>1481</v>
      </c>
      <c r="G279" s="460">
        <v>0.70000000000000007</v>
      </c>
      <c r="H279" s="46"/>
    </row>
    <row r="280" spans="1:8" ht="15.5">
      <c r="A280" s="447" t="s">
        <v>679</v>
      </c>
      <c r="B280" s="472"/>
      <c r="C280" s="472"/>
      <c r="D280" s="472" t="s">
        <v>680</v>
      </c>
      <c r="E280" s="461">
        <v>400</v>
      </c>
      <c r="F280" s="461">
        <v>5</v>
      </c>
      <c r="G280" s="460">
        <v>0</v>
      </c>
      <c r="H280" s="46"/>
    </row>
    <row r="281" spans="1:8" ht="15.5">
      <c r="A281" s="447" t="s">
        <v>681</v>
      </c>
      <c r="B281" s="472"/>
      <c r="C281" s="472"/>
      <c r="D281" s="472" t="s">
        <v>682</v>
      </c>
      <c r="E281" s="461">
        <v>683</v>
      </c>
      <c r="F281" s="461">
        <v>8</v>
      </c>
      <c r="G281" s="460">
        <v>0</v>
      </c>
      <c r="H281" s="46"/>
    </row>
    <row r="282" spans="1:8" ht="15.5">
      <c r="A282" s="447" t="s">
        <v>683</v>
      </c>
      <c r="B282" s="472"/>
      <c r="C282" s="472"/>
      <c r="D282" s="472" t="s">
        <v>684</v>
      </c>
      <c r="E282" s="461">
        <v>1596</v>
      </c>
      <c r="F282" s="461">
        <v>1230</v>
      </c>
      <c r="G282" s="460">
        <v>0.6</v>
      </c>
      <c r="H282" s="46"/>
    </row>
    <row r="283" spans="1:8" ht="15.5">
      <c r="A283" s="447" t="s">
        <v>685</v>
      </c>
      <c r="B283" s="472"/>
      <c r="C283" s="472"/>
      <c r="D283" s="472" t="s">
        <v>686</v>
      </c>
      <c r="E283" s="461">
        <v>362</v>
      </c>
      <c r="F283" s="461" t="s">
        <v>2607</v>
      </c>
      <c r="G283" s="460"/>
      <c r="H283" s="46"/>
    </row>
    <row r="284" spans="1:8" ht="15.5">
      <c r="A284" s="447" t="s">
        <v>687</v>
      </c>
      <c r="B284" s="472"/>
      <c r="C284" s="472"/>
      <c r="D284" s="472" t="s">
        <v>688</v>
      </c>
      <c r="E284" s="461">
        <v>2081</v>
      </c>
      <c r="F284" s="461">
        <v>1415</v>
      </c>
      <c r="G284" s="460">
        <v>0.70000000000000007</v>
      </c>
      <c r="H284" s="46"/>
    </row>
    <row r="285" spans="1:8" ht="15.5">
      <c r="A285" s="447" t="s">
        <v>689</v>
      </c>
      <c r="B285" s="472"/>
      <c r="C285" s="472"/>
      <c r="D285" s="472" t="s">
        <v>690</v>
      </c>
      <c r="E285" s="461">
        <v>781</v>
      </c>
      <c r="F285" s="461">
        <v>19</v>
      </c>
      <c r="G285" s="460">
        <v>0</v>
      </c>
      <c r="H285" s="46"/>
    </row>
    <row r="286" spans="1:8" ht="15.5">
      <c r="A286" s="447" t="s">
        <v>691</v>
      </c>
      <c r="B286" s="472"/>
      <c r="C286" s="472"/>
      <c r="D286" s="472" t="s">
        <v>692</v>
      </c>
      <c r="E286" s="461">
        <v>403</v>
      </c>
      <c r="F286" s="461">
        <v>22</v>
      </c>
      <c r="G286" s="460">
        <v>0</v>
      </c>
      <c r="H286" s="46"/>
    </row>
    <row r="287" spans="1:8" ht="15.5">
      <c r="A287" s="447" t="s">
        <v>693</v>
      </c>
      <c r="B287" s="472"/>
      <c r="C287" s="472"/>
      <c r="D287" s="472" t="s">
        <v>694</v>
      </c>
      <c r="E287" s="461">
        <v>892</v>
      </c>
      <c r="F287" s="461" t="s">
        <v>2608</v>
      </c>
      <c r="G287" s="460"/>
      <c r="H287" s="46"/>
    </row>
    <row r="288" spans="1:8" ht="15.5">
      <c r="A288" s="447" t="s">
        <v>695</v>
      </c>
      <c r="B288" s="472"/>
      <c r="C288" s="472"/>
      <c r="D288" s="472" t="s">
        <v>696</v>
      </c>
      <c r="E288" s="461">
        <v>320</v>
      </c>
      <c r="F288" s="461">
        <v>12</v>
      </c>
      <c r="G288" s="460">
        <v>0</v>
      </c>
      <c r="H288" s="46"/>
    </row>
    <row r="289" spans="1:8" s="10" customFormat="1" ht="25.15" customHeight="1">
      <c r="A289" s="474" t="s">
        <v>697</v>
      </c>
      <c r="B289" s="471"/>
      <c r="C289" s="471" t="s">
        <v>698</v>
      </c>
      <c r="D289" s="471"/>
      <c r="E289" s="461">
        <v>8875</v>
      </c>
      <c r="F289" s="461">
        <v>641</v>
      </c>
      <c r="G289" s="460">
        <v>0.3</v>
      </c>
      <c r="H289" s="46"/>
    </row>
    <row r="290" spans="1:8" ht="15.5">
      <c r="A290" s="447" t="s">
        <v>699</v>
      </c>
      <c r="B290" s="472"/>
      <c r="C290" s="472"/>
      <c r="D290" s="472" t="s">
        <v>700</v>
      </c>
      <c r="E290" s="461">
        <v>616</v>
      </c>
      <c r="F290" s="461">
        <v>25</v>
      </c>
      <c r="G290" s="460">
        <v>0</v>
      </c>
      <c r="H290" s="46"/>
    </row>
    <row r="291" spans="1:8" ht="15.5">
      <c r="A291" s="447" t="s">
        <v>701</v>
      </c>
      <c r="B291" s="472"/>
      <c r="C291" s="472"/>
      <c r="D291" s="472" t="s">
        <v>702</v>
      </c>
      <c r="E291" s="461">
        <v>487</v>
      </c>
      <c r="F291" s="461" t="s">
        <v>2607</v>
      </c>
      <c r="G291" s="460"/>
      <c r="H291" s="46"/>
    </row>
    <row r="292" spans="1:8" ht="15.5">
      <c r="A292" s="447" t="s">
        <v>703</v>
      </c>
      <c r="B292" s="472"/>
      <c r="C292" s="472"/>
      <c r="D292" s="472" t="s">
        <v>704</v>
      </c>
      <c r="E292" s="461">
        <v>549</v>
      </c>
      <c r="F292" s="461">
        <v>65</v>
      </c>
      <c r="G292" s="460">
        <v>0</v>
      </c>
      <c r="H292" s="46"/>
    </row>
    <row r="293" spans="1:8" ht="15.5">
      <c r="A293" s="447" t="s">
        <v>705</v>
      </c>
      <c r="B293" s="472"/>
      <c r="C293" s="472"/>
      <c r="D293" s="472" t="s">
        <v>706</v>
      </c>
      <c r="E293" s="461">
        <v>1043</v>
      </c>
      <c r="F293" s="461">
        <v>48</v>
      </c>
      <c r="G293" s="460">
        <v>0</v>
      </c>
      <c r="H293" s="46"/>
    </row>
    <row r="294" spans="1:8" ht="15.5">
      <c r="A294" s="447" t="s">
        <v>713</v>
      </c>
      <c r="B294" s="472"/>
      <c r="C294" s="472"/>
      <c r="D294" s="472" t="s">
        <v>3007</v>
      </c>
      <c r="E294" s="461">
        <v>934</v>
      </c>
      <c r="F294" s="461">
        <v>55</v>
      </c>
      <c r="G294" s="460">
        <v>0</v>
      </c>
      <c r="H294" s="46"/>
    </row>
    <row r="295" spans="1:8" ht="15.5">
      <c r="A295" s="447" t="s">
        <v>707</v>
      </c>
      <c r="B295" s="472"/>
      <c r="C295" s="472"/>
      <c r="D295" s="472" t="s">
        <v>708</v>
      </c>
      <c r="E295" s="461">
        <v>595</v>
      </c>
      <c r="F295" s="461">
        <v>80</v>
      </c>
      <c r="G295" s="460">
        <v>0</v>
      </c>
      <c r="H295" s="46"/>
    </row>
    <row r="296" spans="1:8" ht="15.5">
      <c r="A296" s="447" t="s">
        <v>709</v>
      </c>
      <c r="B296" s="472"/>
      <c r="C296" s="472"/>
      <c r="D296" s="472" t="s">
        <v>710</v>
      </c>
      <c r="E296" s="461">
        <v>581</v>
      </c>
      <c r="F296" s="461">
        <v>0</v>
      </c>
      <c r="G296" s="460">
        <v>0</v>
      </c>
      <c r="H296" s="46"/>
    </row>
    <row r="297" spans="1:8" ht="15.5">
      <c r="A297" s="447" t="s">
        <v>711</v>
      </c>
      <c r="B297" s="472"/>
      <c r="C297" s="472"/>
      <c r="D297" s="472" t="s">
        <v>712</v>
      </c>
      <c r="E297" s="461">
        <v>894</v>
      </c>
      <c r="F297" s="461">
        <v>212</v>
      </c>
      <c r="G297" s="460">
        <v>0.1</v>
      </c>
      <c r="H297" s="46"/>
    </row>
    <row r="298" spans="1:8" ht="15.5">
      <c r="A298" s="447" t="s">
        <v>714</v>
      </c>
      <c r="B298" s="472"/>
      <c r="C298" s="472"/>
      <c r="D298" s="472" t="s">
        <v>715</v>
      </c>
      <c r="E298" s="461">
        <v>910</v>
      </c>
      <c r="F298" s="461" t="s">
        <v>2608</v>
      </c>
      <c r="G298" s="460"/>
      <c r="H298" s="46"/>
    </row>
    <row r="299" spans="1:8" ht="15.5">
      <c r="A299" s="447" t="s">
        <v>716</v>
      </c>
      <c r="B299" s="472"/>
      <c r="C299" s="472"/>
      <c r="D299" s="472" t="s">
        <v>717</v>
      </c>
      <c r="E299" s="461">
        <v>1065</v>
      </c>
      <c r="F299" s="461">
        <v>62</v>
      </c>
      <c r="G299" s="460">
        <v>0</v>
      </c>
      <c r="H299" s="46"/>
    </row>
    <row r="300" spans="1:8" ht="15.5">
      <c r="A300" s="447" t="s">
        <v>718</v>
      </c>
      <c r="B300" s="472"/>
      <c r="C300" s="472"/>
      <c r="D300" s="472" t="s">
        <v>719</v>
      </c>
      <c r="E300" s="461">
        <v>556</v>
      </c>
      <c r="F300" s="461">
        <v>19</v>
      </c>
      <c r="G300" s="460">
        <v>0</v>
      </c>
      <c r="H300" s="46"/>
    </row>
    <row r="301" spans="1:8" ht="15.5">
      <c r="A301" s="447" t="s">
        <v>720</v>
      </c>
      <c r="B301" s="472"/>
      <c r="C301" s="472"/>
      <c r="D301" s="472" t="s">
        <v>721</v>
      </c>
      <c r="E301" s="461">
        <v>645</v>
      </c>
      <c r="F301" s="461">
        <v>58</v>
      </c>
      <c r="G301" s="460">
        <v>0</v>
      </c>
      <c r="H301" s="46"/>
    </row>
    <row r="302" spans="1:8" s="10" customFormat="1" ht="25.15" customHeight="1">
      <c r="A302" s="474" t="s">
        <v>722</v>
      </c>
      <c r="B302" s="471"/>
      <c r="C302" s="471" t="s">
        <v>723</v>
      </c>
      <c r="D302" s="471"/>
      <c r="E302" s="461">
        <v>3965</v>
      </c>
      <c r="F302" s="461">
        <v>1365</v>
      </c>
      <c r="G302" s="460">
        <v>0.6</v>
      </c>
      <c r="H302" s="46"/>
    </row>
    <row r="303" spans="1:8" ht="15.5">
      <c r="A303" s="447" t="s">
        <v>724</v>
      </c>
      <c r="B303" s="472"/>
      <c r="C303" s="472"/>
      <c r="D303" s="472" t="s">
        <v>725</v>
      </c>
      <c r="E303" s="461">
        <v>1021</v>
      </c>
      <c r="F303" s="461">
        <v>313</v>
      </c>
      <c r="G303" s="460">
        <v>0.1</v>
      </c>
      <c r="H303" s="46"/>
    </row>
    <row r="304" spans="1:8" ht="15.5">
      <c r="A304" s="447" t="s">
        <v>726</v>
      </c>
      <c r="B304" s="472"/>
      <c r="C304" s="472"/>
      <c r="D304" s="472" t="s">
        <v>727</v>
      </c>
      <c r="E304" s="461">
        <v>796</v>
      </c>
      <c r="F304" s="461">
        <v>66</v>
      </c>
      <c r="G304" s="460">
        <v>0</v>
      </c>
      <c r="H304" s="46"/>
    </row>
    <row r="305" spans="1:8" ht="15.5">
      <c r="A305" s="447" t="s">
        <v>728</v>
      </c>
      <c r="B305" s="472"/>
      <c r="C305" s="472"/>
      <c r="D305" s="472" t="s">
        <v>729</v>
      </c>
      <c r="E305" s="461">
        <v>620</v>
      </c>
      <c r="F305" s="461">
        <v>275</v>
      </c>
      <c r="G305" s="460">
        <v>0.1</v>
      </c>
      <c r="H305" s="46"/>
    </row>
    <row r="306" spans="1:8" ht="15.5">
      <c r="A306" s="447" t="s">
        <v>730</v>
      </c>
      <c r="B306" s="472"/>
      <c r="C306" s="472"/>
      <c r="D306" s="472" t="s">
        <v>731</v>
      </c>
      <c r="E306" s="461">
        <v>643</v>
      </c>
      <c r="F306" s="461">
        <v>147</v>
      </c>
      <c r="G306" s="460">
        <v>0.1</v>
      </c>
      <c r="H306" s="46"/>
    </row>
    <row r="307" spans="1:8" ht="15.5">
      <c r="A307" s="447" t="s">
        <v>732</v>
      </c>
      <c r="B307" s="472"/>
      <c r="C307" s="472"/>
      <c r="D307" s="472" t="s">
        <v>733</v>
      </c>
      <c r="E307" s="461">
        <v>885</v>
      </c>
      <c r="F307" s="461">
        <v>564</v>
      </c>
      <c r="G307" s="460">
        <v>0.3</v>
      </c>
      <c r="H307" s="46"/>
    </row>
    <row r="308" spans="1:8" s="10" customFormat="1" ht="25.15" customHeight="1">
      <c r="A308" s="474" t="s">
        <v>734</v>
      </c>
      <c r="B308" s="471"/>
      <c r="C308" s="471" t="s">
        <v>735</v>
      </c>
      <c r="D308" s="471"/>
      <c r="E308" s="461">
        <v>4334</v>
      </c>
      <c r="F308" s="461">
        <v>1233</v>
      </c>
      <c r="G308" s="460">
        <v>0.6</v>
      </c>
      <c r="H308" s="46"/>
    </row>
    <row r="309" spans="1:8" ht="15.5">
      <c r="A309" s="447" t="s">
        <v>736</v>
      </c>
      <c r="B309" s="472"/>
      <c r="C309" s="472"/>
      <c r="D309" s="472" t="s">
        <v>737</v>
      </c>
      <c r="E309" s="461">
        <v>231</v>
      </c>
      <c r="F309" s="461">
        <v>14</v>
      </c>
      <c r="G309" s="460">
        <v>0</v>
      </c>
      <c r="H309" s="46"/>
    </row>
    <row r="310" spans="1:8" ht="15.5">
      <c r="A310" s="447" t="s">
        <v>738</v>
      </c>
      <c r="B310" s="472"/>
      <c r="C310" s="472"/>
      <c r="D310" s="472" t="s">
        <v>739</v>
      </c>
      <c r="E310" s="461">
        <v>130</v>
      </c>
      <c r="F310" s="461">
        <v>12</v>
      </c>
      <c r="G310" s="460">
        <v>0</v>
      </c>
      <c r="H310" s="46"/>
    </row>
    <row r="311" spans="1:8" ht="15.5">
      <c r="A311" s="447" t="s">
        <v>740</v>
      </c>
      <c r="B311" s="472"/>
      <c r="C311" s="472"/>
      <c r="D311" s="472" t="s">
        <v>741</v>
      </c>
      <c r="E311" s="461">
        <v>375</v>
      </c>
      <c r="F311" s="461">
        <v>40</v>
      </c>
      <c r="G311" s="460">
        <v>0</v>
      </c>
      <c r="H311" s="46"/>
    </row>
    <row r="312" spans="1:8" ht="15.5">
      <c r="A312" s="447" t="s">
        <v>742</v>
      </c>
      <c r="B312" s="472"/>
      <c r="C312" s="472"/>
      <c r="D312" s="472" t="s">
        <v>743</v>
      </c>
      <c r="E312" s="461">
        <v>277</v>
      </c>
      <c r="F312" s="461">
        <v>20</v>
      </c>
      <c r="G312" s="460">
        <v>0</v>
      </c>
      <c r="H312" s="46"/>
    </row>
    <row r="313" spans="1:8" ht="15.5">
      <c r="A313" s="447" t="s">
        <v>744</v>
      </c>
      <c r="B313" s="472"/>
      <c r="C313" s="472"/>
      <c r="D313" s="472" t="s">
        <v>745</v>
      </c>
      <c r="E313" s="461">
        <v>380</v>
      </c>
      <c r="F313" s="461">
        <v>13</v>
      </c>
      <c r="G313" s="460">
        <v>0</v>
      </c>
      <c r="H313" s="46"/>
    </row>
    <row r="314" spans="1:8" ht="15.5">
      <c r="A314" s="447" t="s">
        <v>746</v>
      </c>
      <c r="B314" s="472"/>
      <c r="C314" s="472"/>
      <c r="D314" s="472" t="s">
        <v>747</v>
      </c>
      <c r="E314" s="461">
        <v>999</v>
      </c>
      <c r="F314" s="461">
        <v>581</v>
      </c>
      <c r="G314" s="460">
        <v>0.3</v>
      </c>
      <c r="H314" s="46"/>
    </row>
    <row r="315" spans="1:8" ht="15.5">
      <c r="A315" s="447" t="s">
        <v>748</v>
      </c>
      <c r="B315" s="472"/>
      <c r="C315" s="472"/>
      <c r="D315" s="472" t="s">
        <v>749</v>
      </c>
      <c r="E315" s="461">
        <v>884</v>
      </c>
      <c r="F315" s="461">
        <v>467</v>
      </c>
      <c r="G315" s="460">
        <v>0.2</v>
      </c>
      <c r="H315" s="46"/>
    </row>
    <row r="316" spans="1:8" ht="15.5">
      <c r="A316" s="447" t="s">
        <v>750</v>
      </c>
      <c r="B316" s="472"/>
      <c r="C316" s="472"/>
      <c r="D316" s="472" t="s">
        <v>751</v>
      </c>
      <c r="E316" s="461">
        <v>204</v>
      </c>
      <c r="F316" s="461">
        <v>18</v>
      </c>
      <c r="G316" s="460">
        <v>0</v>
      </c>
      <c r="H316" s="46"/>
    </row>
    <row r="317" spans="1:8" ht="15.5">
      <c r="A317" s="447" t="s">
        <v>752</v>
      </c>
      <c r="B317" s="472"/>
      <c r="C317" s="472"/>
      <c r="D317" s="472" t="s">
        <v>753</v>
      </c>
      <c r="E317" s="461">
        <v>168</v>
      </c>
      <c r="F317" s="461">
        <v>7</v>
      </c>
      <c r="G317" s="460">
        <v>0</v>
      </c>
      <c r="H317" s="46"/>
    </row>
    <row r="318" spans="1:8" ht="15.5">
      <c r="A318" s="447" t="s">
        <v>754</v>
      </c>
      <c r="B318" s="472"/>
      <c r="C318" s="472"/>
      <c r="D318" s="472" t="s">
        <v>755</v>
      </c>
      <c r="E318" s="461">
        <v>206</v>
      </c>
      <c r="F318" s="461">
        <v>22</v>
      </c>
      <c r="G318" s="460">
        <v>0</v>
      </c>
      <c r="H318" s="46"/>
    </row>
    <row r="319" spans="1:8" ht="15.5">
      <c r="A319" s="447" t="s">
        <v>756</v>
      </c>
      <c r="B319" s="472"/>
      <c r="C319" s="472"/>
      <c r="D319" s="472" t="s">
        <v>757</v>
      </c>
      <c r="E319" s="461">
        <v>480</v>
      </c>
      <c r="F319" s="461">
        <v>39</v>
      </c>
      <c r="G319" s="460">
        <v>0</v>
      </c>
      <c r="H319" s="46"/>
    </row>
    <row r="320" spans="1:8" s="10" customFormat="1" ht="25.15" customHeight="1">
      <c r="A320" s="474" t="s">
        <v>758</v>
      </c>
      <c r="B320" s="471"/>
      <c r="C320" s="471" t="s">
        <v>759</v>
      </c>
      <c r="D320" s="471"/>
      <c r="E320" s="461">
        <v>7585</v>
      </c>
      <c r="F320" s="461">
        <v>1952</v>
      </c>
      <c r="G320" s="460">
        <v>0.89999999999999991</v>
      </c>
      <c r="H320" s="46"/>
    </row>
    <row r="321" spans="1:8" ht="15.5">
      <c r="A321" s="447" t="s">
        <v>760</v>
      </c>
      <c r="B321" s="472"/>
      <c r="C321" s="472"/>
      <c r="D321" s="472" t="s">
        <v>761</v>
      </c>
      <c r="E321" s="461">
        <v>574</v>
      </c>
      <c r="F321" s="461">
        <v>233</v>
      </c>
      <c r="G321" s="460">
        <v>0.1</v>
      </c>
      <c r="H321" s="46"/>
    </row>
    <row r="322" spans="1:8" ht="15.5">
      <c r="A322" s="447" t="s">
        <v>762</v>
      </c>
      <c r="B322" s="472"/>
      <c r="C322" s="472"/>
      <c r="D322" s="472" t="s">
        <v>763</v>
      </c>
      <c r="E322" s="461">
        <v>1419</v>
      </c>
      <c r="F322" s="461">
        <v>356</v>
      </c>
      <c r="G322" s="460">
        <v>0.2</v>
      </c>
      <c r="H322" s="46"/>
    </row>
    <row r="323" spans="1:8" ht="15.5">
      <c r="A323" s="447" t="s">
        <v>764</v>
      </c>
      <c r="B323" s="472"/>
      <c r="C323" s="472"/>
      <c r="D323" s="472" t="s">
        <v>765</v>
      </c>
      <c r="E323" s="461">
        <v>1023</v>
      </c>
      <c r="F323" s="461">
        <v>170</v>
      </c>
      <c r="G323" s="460">
        <v>0.1</v>
      </c>
      <c r="H323" s="46"/>
    </row>
    <row r="324" spans="1:8" ht="15.5">
      <c r="A324" s="447" t="s">
        <v>766</v>
      </c>
      <c r="B324" s="472"/>
      <c r="C324" s="472"/>
      <c r="D324" s="472" t="s">
        <v>767</v>
      </c>
      <c r="E324" s="461">
        <v>627</v>
      </c>
      <c r="F324" s="461">
        <v>289</v>
      </c>
      <c r="G324" s="460">
        <v>0.1</v>
      </c>
      <c r="H324" s="46"/>
    </row>
    <row r="325" spans="1:8" ht="15.5">
      <c r="A325" s="447" t="s">
        <v>768</v>
      </c>
      <c r="B325" s="472"/>
      <c r="C325" s="472"/>
      <c r="D325" s="472" t="s">
        <v>769</v>
      </c>
      <c r="E325" s="461">
        <v>2259</v>
      </c>
      <c r="F325" s="461">
        <v>328</v>
      </c>
      <c r="G325" s="460">
        <v>0.2</v>
      </c>
      <c r="H325" s="46"/>
    </row>
    <row r="326" spans="1:8" ht="15.5">
      <c r="A326" s="447" t="s">
        <v>770</v>
      </c>
      <c r="B326" s="472"/>
      <c r="C326" s="472"/>
      <c r="D326" s="472" t="s">
        <v>771</v>
      </c>
      <c r="E326" s="461">
        <v>731</v>
      </c>
      <c r="F326" s="461">
        <v>248</v>
      </c>
      <c r="G326" s="460">
        <v>0.1</v>
      </c>
      <c r="H326" s="46"/>
    </row>
    <row r="327" spans="1:8" ht="15.5">
      <c r="A327" s="447" t="s">
        <v>772</v>
      </c>
      <c r="B327" s="472"/>
      <c r="C327" s="472"/>
      <c r="D327" s="472" t="s">
        <v>773</v>
      </c>
      <c r="E327" s="461">
        <v>952</v>
      </c>
      <c r="F327" s="461">
        <v>328</v>
      </c>
      <c r="G327" s="460">
        <v>0.2</v>
      </c>
      <c r="H327" s="46"/>
    </row>
    <row r="328" spans="1:8" ht="25.15" customHeight="1">
      <c r="A328" s="474" t="s">
        <v>196</v>
      </c>
      <c r="B328" s="471" t="s">
        <v>774</v>
      </c>
      <c r="C328" s="471"/>
      <c r="D328" s="471"/>
      <c r="E328" s="459">
        <v>82540</v>
      </c>
      <c r="F328" s="459">
        <v>26393</v>
      </c>
      <c r="G328" s="458">
        <v>12.4</v>
      </c>
      <c r="H328" s="46"/>
    </row>
    <row r="329" spans="1:8" ht="25.15" customHeight="1">
      <c r="A329" s="474" t="s">
        <v>775</v>
      </c>
      <c r="B329" s="471"/>
      <c r="C329" s="471" t="s">
        <v>2283</v>
      </c>
      <c r="D329" s="471"/>
      <c r="E329" s="461">
        <v>946</v>
      </c>
      <c r="F329" s="461">
        <v>64</v>
      </c>
      <c r="G329" s="460">
        <v>0</v>
      </c>
      <c r="H329" s="46"/>
    </row>
    <row r="330" spans="1:8" ht="15.5">
      <c r="A330" s="476" t="s">
        <v>2570</v>
      </c>
      <c r="B330" s="472"/>
      <c r="C330" s="476" t="s">
        <v>3006</v>
      </c>
      <c r="D330" s="471"/>
      <c r="E330" s="461">
        <v>3082</v>
      </c>
      <c r="F330" s="461">
        <v>511</v>
      </c>
      <c r="G330" s="460">
        <v>0.2</v>
      </c>
      <c r="H330" s="46"/>
    </row>
    <row r="331" spans="1:8" ht="15.5">
      <c r="A331" s="474" t="s">
        <v>776</v>
      </c>
      <c r="B331" s="471"/>
      <c r="C331" s="471" t="s">
        <v>2284</v>
      </c>
      <c r="D331" s="471"/>
      <c r="E331" s="461">
        <v>4356</v>
      </c>
      <c r="F331" s="461">
        <v>1248</v>
      </c>
      <c r="G331" s="460">
        <v>0.6</v>
      </c>
      <c r="H331" s="46"/>
    </row>
    <row r="332" spans="1:8" ht="15.5">
      <c r="A332" s="474" t="s">
        <v>777</v>
      </c>
      <c r="B332" s="471"/>
      <c r="C332" s="471" t="s">
        <v>2303</v>
      </c>
      <c r="D332" s="471"/>
      <c r="E332" s="461">
        <v>13149</v>
      </c>
      <c r="F332" s="461">
        <v>1819</v>
      </c>
      <c r="G332" s="460">
        <v>0.89999999999999991</v>
      </c>
      <c r="H332" s="46"/>
    </row>
    <row r="333" spans="1:8" ht="15.5">
      <c r="A333" s="476" t="s">
        <v>2571</v>
      </c>
      <c r="B333" s="472"/>
      <c r="C333" s="476" t="s">
        <v>3013</v>
      </c>
      <c r="D333" s="471"/>
      <c r="E333" s="461">
        <v>4374</v>
      </c>
      <c r="F333" s="461">
        <v>1343</v>
      </c>
      <c r="G333" s="460">
        <v>0.6</v>
      </c>
      <c r="H333" s="46"/>
    </row>
    <row r="334" spans="1:8" ht="15.5">
      <c r="A334" s="474" t="s">
        <v>778</v>
      </c>
      <c r="B334" s="471"/>
      <c r="C334" s="471" t="s">
        <v>2304</v>
      </c>
      <c r="D334" s="471"/>
      <c r="E334" s="461">
        <v>0</v>
      </c>
      <c r="F334" s="461">
        <v>0</v>
      </c>
      <c r="G334" s="460">
        <v>0</v>
      </c>
      <c r="H334" s="46"/>
    </row>
    <row r="335" spans="1:8" ht="15.5">
      <c r="A335" s="474" t="s">
        <v>779</v>
      </c>
      <c r="B335" s="471"/>
      <c r="C335" s="471" t="s">
        <v>1504</v>
      </c>
      <c r="D335" s="471"/>
      <c r="E335" s="461">
        <v>2148</v>
      </c>
      <c r="F335" s="461">
        <v>211</v>
      </c>
      <c r="G335" s="460">
        <v>0.1</v>
      </c>
      <c r="H335" s="46"/>
    </row>
    <row r="336" spans="1:8" ht="15.5">
      <c r="A336" s="474" t="s">
        <v>780</v>
      </c>
      <c r="B336" s="471"/>
      <c r="C336" s="471" t="s">
        <v>2286</v>
      </c>
      <c r="D336" s="471"/>
      <c r="E336" s="461">
        <v>5534</v>
      </c>
      <c r="F336" s="461">
        <v>2813</v>
      </c>
      <c r="G336" s="460">
        <v>1.3</v>
      </c>
      <c r="H336" s="46"/>
    </row>
    <row r="337" spans="1:8" ht="15.5">
      <c r="A337" s="474" t="s">
        <v>781</v>
      </c>
      <c r="B337" s="471"/>
      <c r="C337" s="471" t="s">
        <v>2285</v>
      </c>
      <c r="D337" s="471"/>
      <c r="E337" s="461">
        <v>3104</v>
      </c>
      <c r="F337" s="461">
        <v>891</v>
      </c>
      <c r="G337" s="460">
        <v>0.4</v>
      </c>
      <c r="H337" s="46"/>
    </row>
    <row r="338" spans="1:8" ht="15.5">
      <c r="A338" s="474" t="s">
        <v>782</v>
      </c>
      <c r="B338" s="471"/>
      <c r="C338" s="471" t="s">
        <v>2287</v>
      </c>
      <c r="D338" s="471"/>
      <c r="E338" s="461">
        <v>1601</v>
      </c>
      <c r="F338" s="461">
        <v>191</v>
      </c>
      <c r="G338" s="460">
        <v>0.1</v>
      </c>
      <c r="H338" s="46"/>
    </row>
    <row r="339" spans="1:8" ht="15.5">
      <c r="A339" s="474" t="s">
        <v>783</v>
      </c>
      <c r="B339" s="471"/>
      <c r="C339" s="471" t="s">
        <v>1769</v>
      </c>
      <c r="D339" s="471"/>
      <c r="E339" s="461">
        <v>2397</v>
      </c>
      <c r="F339" s="461">
        <v>565</v>
      </c>
      <c r="G339" s="460">
        <v>0.3</v>
      </c>
      <c r="H339" s="46"/>
    </row>
    <row r="340" spans="1:8" ht="15.5">
      <c r="A340" s="474" t="s">
        <v>784</v>
      </c>
      <c r="B340" s="471"/>
      <c r="C340" s="471" t="s">
        <v>2305</v>
      </c>
      <c r="D340" s="471"/>
      <c r="E340" s="461">
        <v>4870</v>
      </c>
      <c r="F340" s="461">
        <v>788</v>
      </c>
      <c r="G340" s="460">
        <v>0.4</v>
      </c>
      <c r="H340" s="46"/>
    </row>
    <row r="341" spans="1:8" s="10" customFormat="1" ht="25.15" customHeight="1">
      <c r="A341" s="474" t="s">
        <v>785</v>
      </c>
      <c r="B341" s="471"/>
      <c r="C341" s="471" t="s">
        <v>786</v>
      </c>
      <c r="D341" s="471"/>
      <c r="E341" s="461">
        <v>21440</v>
      </c>
      <c r="F341" s="461">
        <v>12372</v>
      </c>
      <c r="G341" s="460">
        <v>5.8000000000000007</v>
      </c>
      <c r="H341" s="46"/>
    </row>
    <row r="342" spans="1:8" ht="15.5">
      <c r="A342" s="447" t="s">
        <v>787</v>
      </c>
      <c r="B342" s="472"/>
      <c r="C342" s="472"/>
      <c r="D342" s="472" t="s">
        <v>788</v>
      </c>
      <c r="E342" s="461">
        <v>2418</v>
      </c>
      <c r="F342" s="461">
        <v>1335</v>
      </c>
      <c r="G342" s="460">
        <v>0.6</v>
      </c>
      <c r="H342" s="46"/>
    </row>
    <row r="343" spans="1:8" ht="15.5">
      <c r="A343" s="447" t="s">
        <v>789</v>
      </c>
      <c r="B343" s="472"/>
      <c r="C343" s="472"/>
      <c r="D343" s="472" t="s">
        <v>790</v>
      </c>
      <c r="E343" s="461">
        <v>1501</v>
      </c>
      <c r="F343" s="461">
        <v>828</v>
      </c>
      <c r="G343" s="460">
        <v>0.4</v>
      </c>
      <c r="H343" s="46"/>
    </row>
    <row r="344" spans="1:8" ht="15.5">
      <c r="A344" s="447" t="s">
        <v>791</v>
      </c>
      <c r="B344" s="472"/>
      <c r="C344" s="472"/>
      <c r="D344" s="472" t="s">
        <v>792</v>
      </c>
      <c r="E344" s="461">
        <v>3016</v>
      </c>
      <c r="F344" s="461">
        <v>1922</v>
      </c>
      <c r="G344" s="460">
        <v>0.89999999999999991</v>
      </c>
      <c r="H344" s="46"/>
    </row>
    <row r="345" spans="1:8" ht="15.5">
      <c r="A345" s="447" t="s">
        <v>793</v>
      </c>
      <c r="B345" s="472"/>
      <c r="C345" s="472"/>
      <c r="D345" s="472" t="s">
        <v>794</v>
      </c>
      <c r="E345" s="461">
        <v>2482</v>
      </c>
      <c r="F345" s="461">
        <v>1183</v>
      </c>
      <c r="G345" s="460">
        <v>0.6</v>
      </c>
      <c r="H345" s="46"/>
    </row>
    <row r="346" spans="1:8" ht="15.5">
      <c r="A346" s="447" t="s">
        <v>795</v>
      </c>
      <c r="B346" s="472"/>
      <c r="C346" s="472"/>
      <c r="D346" s="472" t="s">
        <v>796</v>
      </c>
      <c r="E346" s="461">
        <v>3202</v>
      </c>
      <c r="F346" s="461">
        <v>2020</v>
      </c>
      <c r="G346" s="460">
        <v>1</v>
      </c>
      <c r="H346" s="46"/>
    </row>
    <row r="347" spans="1:8" ht="15.5">
      <c r="A347" s="447" t="s">
        <v>797</v>
      </c>
      <c r="B347" s="472"/>
      <c r="C347" s="472"/>
      <c r="D347" s="472" t="s">
        <v>798</v>
      </c>
      <c r="E347" s="461">
        <v>2411</v>
      </c>
      <c r="F347" s="461">
        <v>1186</v>
      </c>
      <c r="G347" s="460">
        <v>0.6</v>
      </c>
      <c r="H347" s="46"/>
    </row>
    <row r="348" spans="1:8" ht="15.5">
      <c r="A348" s="447" t="s">
        <v>799</v>
      </c>
      <c r="B348" s="472"/>
      <c r="C348" s="472"/>
      <c r="D348" s="472" t="s">
        <v>800</v>
      </c>
      <c r="E348" s="461">
        <v>4384</v>
      </c>
      <c r="F348" s="461">
        <v>2676</v>
      </c>
      <c r="G348" s="460">
        <v>1.3</v>
      </c>
      <c r="H348" s="46"/>
    </row>
    <row r="349" spans="1:8" ht="15.5">
      <c r="A349" s="447" t="s">
        <v>801</v>
      </c>
      <c r="B349" s="472"/>
      <c r="C349" s="472"/>
      <c r="D349" s="472" t="s">
        <v>802</v>
      </c>
      <c r="E349" s="461">
        <v>2026</v>
      </c>
      <c r="F349" s="461">
        <v>1222</v>
      </c>
      <c r="G349" s="460">
        <v>0.6</v>
      </c>
      <c r="H349" s="46"/>
    </row>
    <row r="350" spans="1:8" s="10" customFormat="1" ht="25.15" customHeight="1">
      <c r="A350" s="474" t="s">
        <v>806</v>
      </c>
      <c r="B350" s="471"/>
      <c r="C350" s="471" t="s">
        <v>807</v>
      </c>
      <c r="D350" s="471"/>
      <c r="E350" s="461">
        <v>9246</v>
      </c>
      <c r="F350" s="461">
        <v>2318</v>
      </c>
      <c r="G350" s="460">
        <v>1.0999999999999999</v>
      </c>
      <c r="H350" s="46"/>
    </row>
    <row r="351" spans="1:8" ht="15.5">
      <c r="A351" s="447" t="s">
        <v>808</v>
      </c>
      <c r="B351" s="472"/>
      <c r="C351" s="472"/>
      <c r="D351" s="472" t="s">
        <v>809</v>
      </c>
      <c r="E351" s="461">
        <v>780</v>
      </c>
      <c r="F351" s="461">
        <v>325</v>
      </c>
      <c r="G351" s="460">
        <v>0.2</v>
      </c>
      <c r="H351" s="46"/>
    </row>
    <row r="352" spans="1:8" ht="15.5">
      <c r="A352" s="447" t="s">
        <v>810</v>
      </c>
      <c r="B352" s="472"/>
      <c r="C352" s="472"/>
      <c r="D352" s="472" t="s">
        <v>811</v>
      </c>
      <c r="E352" s="461">
        <v>1081</v>
      </c>
      <c r="F352" s="461">
        <v>119</v>
      </c>
      <c r="G352" s="460">
        <v>0.1</v>
      </c>
      <c r="H352" s="46"/>
    </row>
    <row r="353" spans="1:8" ht="15.5">
      <c r="A353" s="447" t="s">
        <v>812</v>
      </c>
      <c r="B353" s="472"/>
      <c r="C353" s="472"/>
      <c r="D353" s="472" t="s">
        <v>813</v>
      </c>
      <c r="E353" s="461">
        <v>2314</v>
      </c>
      <c r="F353" s="461">
        <v>454</v>
      </c>
      <c r="G353" s="460">
        <v>0.2</v>
      </c>
      <c r="H353" s="46"/>
    </row>
    <row r="354" spans="1:8" ht="15.5">
      <c r="A354" s="447" t="s">
        <v>814</v>
      </c>
      <c r="B354" s="472"/>
      <c r="C354" s="472"/>
      <c r="D354" s="472" t="s">
        <v>815</v>
      </c>
      <c r="E354" s="461">
        <v>2546</v>
      </c>
      <c r="F354" s="461">
        <v>799</v>
      </c>
      <c r="G354" s="460">
        <v>0.4</v>
      </c>
      <c r="H354" s="46"/>
    </row>
    <row r="355" spans="1:8" ht="15.5">
      <c r="A355" s="447" t="s">
        <v>816</v>
      </c>
      <c r="B355" s="472"/>
      <c r="C355" s="472"/>
      <c r="D355" s="472" t="s">
        <v>817</v>
      </c>
      <c r="E355" s="461">
        <v>1161</v>
      </c>
      <c r="F355" s="461">
        <v>331</v>
      </c>
      <c r="G355" s="460">
        <v>0.2</v>
      </c>
      <c r="H355" s="46"/>
    </row>
    <row r="356" spans="1:8" ht="15.5">
      <c r="A356" s="447" t="s">
        <v>818</v>
      </c>
      <c r="B356" s="472"/>
      <c r="C356" s="472"/>
      <c r="D356" s="472" t="s">
        <v>819</v>
      </c>
      <c r="E356" s="461">
        <v>1364</v>
      </c>
      <c r="F356" s="461">
        <v>290</v>
      </c>
      <c r="G356" s="460">
        <v>0.1</v>
      </c>
      <c r="H356" s="46"/>
    </row>
    <row r="357" spans="1:8" s="10" customFormat="1" ht="25.15" customHeight="1">
      <c r="A357" s="474" t="s">
        <v>820</v>
      </c>
      <c r="B357" s="471"/>
      <c r="C357" s="471" t="s">
        <v>821</v>
      </c>
      <c r="D357" s="471"/>
      <c r="E357" s="461">
        <v>6293</v>
      </c>
      <c r="F357" s="461">
        <v>1259</v>
      </c>
      <c r="G357" s="460">
        <v>0.6</v>
      </c>
      <c r="H357" s="46"/>
    </row>
    <row r="358" spans="1:8" ht="15.5">
      <c r="A358" s="447" t="s">
        <v>822</v>
      </c>
      <c r="B358" s="472"/>
      <c r="C358" s="472"/>
      <c r="D358" s="472" t="s">
        <v>823</v>
      </c>
      <c r="E358" s="461">
        <v>1155</v>
      </c>
      <c r="F358" s="461">
        <v>176</v>
      </c>
      <c r="G358" s="460">
        <v>0.1</v>
      </c>
      <c r="H358" s="46"/>
    </row>
    <row r="359" spans="1:8" ht="15.5">
      <c r="A359" s="447" t="s">
        <v>824</v>
      </c>
      <c r="B359" s="472"/>
      <c r="C359" s="472"/>
      <c r="D359" s="472" t="s">
        <v>825</v>
      </c>
      <c r="E359" s="461">
        <v>1623</v>
      </c>
      <c r="F359" s="461">
        <v>315</v>
      </c>
      <c r="G359" s="460">
        <v>0.1</v>
      </c>
      <c r="H359" s="46"/>
    </row>
    <row r="360" spans="1:8" ht="15.5">
      <c r="A360" s="422" t="s">
        <v>2574</v>
      </c>
      <c r="B360" s="472"/>
      <c r="C360" s="472"/>
      <c r="D360" s="556" t="s">
        <v>3005</v>
      </c>
      <c r="E360" s="461">
        <v>1646</v>
      </c>
      <c r="F360" s="461">
        <v>252</v>
      </c>
      <c r="G360" s="460">
        <v>0.1</v>
      </c>
      <c r="H360" s="46"/>
    </row>
    <row r="361" spans="1:8" ht="15.5">
      <c r="A361" s="447" t="s">
        <v>826</v>
      </c>
      <c r="B361" s="472"/>
      <c r="C361" s="472"/>
      <c r="D361" s="472" t="s">
        <v>827</v>
      </c>
      <c r="E361" s="461">
        <v>1869</v>
      </c>
      <c r="F361" s="461">
        <v>516</v>
      </c>
      <c r="G361" s="460">
        <v>0.2</v>
      </c>
      <c r="H361" s="46"/>
    </row>
    <row r="362" spans="1:8" ht="25.15" customHeight="1">
      <c r="A362" s="439" t="s">
        <v>198</v>
      </c>
      <c r="B362" s="471" t="s">
        <v>829</v>
      </c>
      <c r="C362" s="472"/>
      <c r="D362" s="472"/>
      <c r="E362" s="459">
        <v>62299</v>
      </c>
      <c r="F362" s="459">
        <v>21532</v>
      </c>
      <c r="G362" s="458">
        <v>10.100000000000001</v>
      </c>
      <c r="H362" s="46"/>
    </row>
    <row r="363" spans="1:8" ht="25.15" customHeight="1">
      <c r="A363" s="447" t="s">
        <v>830</v>
      </c>
      <c r="B363" s="472"/>
      <c r="C363" s="472"/>
      <c r="D363" s="472" t="s">
        <v>831</v>
      </c>
      <c r="E363" s="461">
        <v>2312</v>
      </c>
      <c r="F363" s="461">
        <v>700</v>
      </c>
      <c r="G363" s="460">
        <v>0.3</v>
      </c>
      <c r="H363" s="46"/>
    </row>
    <row r="364" spans="1:8" ht="15.5">
      <c r="A364" s="447" t="s">
        <v>832</v>
      </c>
      <c r="B364" s="472"/>
      <c r="C364" s="472"/>
      <c r="D364" s="472" t="s">
        <v>833</v>
      </c>
      <c r="E364" s="461">
        <v>3418</v>
      </c>
      <c r="F364" s="461">
        <v>1334</v>
      </c>
      <c r="G364" s="460">
        <v>0.6</v>
      </c>
      <c r="H364" s="46"/>
    </row>
    <row r="365" spans="1:8" ht="15.5">
      <c r="A365" s="447" t="s">
        <v>834</v>
      </c>
      <c r="B365" s="472"/>
      <c r="C365" s="472"/>
      <c r="D365" s="472" t="s">
        <v>835</v>
      </c>
      <c r="E365" s="461">
        <v>4826</v>
      </c>
      <c r="F365" s="461">
        <v>1350</v>
      </c>
      <c r="G365" s="460">
        <v>0.6</v>
      </c>
      <c r="H365" s="46"/>
    </row>
    <row r="366" spans="1:8" ht="15.5">
      <c r="A366" s="447" t="s">
        <v>836</v>
      </c>
      <c r="B366" s="472"/>
      <c r="C366" s="472"/>
      <c r="D366" s="472" t="s">
        <v>837</v>
      </c>
      <c r="E366" s="461">
        <v>7336</v>
      </c>
      <c r="F366" s="461">
        <v>2986</v>
      </c>
      <c r="G366" s="460">
        <v>1.4000000000000001</v>
      </c>
      <c r="H366" s="46"/>
    </row>
    <row r="367" spans="1:8" ht="15.5">
      <c r="A367" s="447" t="s">
        <v>838</v>
      </c>
      <c r="B367" s="472"/>
      <c r="C367" s="472"/>
      <c r="D367" s="472" t="s">
        <v>839</v>
      </c>
      <c r="E367" s="461">
        <v>6772</v>
      </c>
      <c r="F367" s="461">
        <v>3483</v>
      </c>
      <c r="G367" s="460">
        <v>1.6</v>
      </c>
      <c r="H367" s="46"/>
    </row>
    <row r="368" spans="1:8" ht="15.5">
      <c r="A368" s="447" t="s">
        <v>840</v>
      </c>
      <c r="B368" s="472"/>
      <c r="C368" s="472"/>
      <c r="D368" s="472" t="s">
        <v>841</v>
      </c>
      <c r="E368" s="461">
        <v>991</v>
      </c>
      <c r="F368" s="461">
        <v>0</v>
      </c>
      <c r="G368" s="460">
        <v>0</v>
      </c>
      <c r="H368" s="46"/>
    </row>
    <row r="369" spans="1:8" ht="15.5">
      <c r="A369" s="447" t="s">
        <v>842</v>
      </c>
      <c r="B369" s="472"/>
      <c r="C369" s="472"/>
      <c r="D369" s="472" t="s">
        <v>843</v>
      </c>
      <c r="E369" s="461">
        <v>5359</v>
      </c>
      <c r="F369" s="461">
        <v>2637</v>
      </c>
      <c r="G369" s="460">
        <v>1.2</v>
      </c>
      <c r="H369" s="46"/>
    </row>
    <row r="370" spans="1:8" ht="15.5">
      <c r="A370" s="447" t="s">
        <v>844</v>
      </c>
      <c r="B370" s="472"/>
      <c r="C370" s="472"/>
      <c r="D370" s="472" t="s">
        <v>845</v>
      </c>
      <c r="E370" s="461">
        <v>5597</v>
      </c>
      <c r="F370" s="461">
        <v>3080</v>
      </c>
      <c r="G370" s="460">
        <v>1.4000000000000001</v>
      </c>
      <c r="H370" s="46"/>
    </row>
    <row r="371" spans="1:8" ht="15.5">
      <c r="A371" s="447" t="s">
        <v>846</v>
      </c>
      <c r="B371" s="472"/>
      <c r="C371" s="472"/>
      <c r="D371" s="472" t="s">
        <v>847</v>
      </c>
      <c r="E371" s="461">
        <v>5513</v>
      </c>
      <c r="F371" s="461">
        <v>3012</v>
      </c>
      <c r="G371" s="460">
        <v>1.4000000000000001</v>
      </c>
      <c r="H371" s="46"/>
    </row>
    <row r="372" spans="1:8" ht="15.5">
      <c r="A372" s="447" t="s">
        <v>848</v>
      </c>
      <c r="B372" s="472"/>
      <c r="C372" s="472"/>
      <c r="D372" s="472" t="s">
        <v>849</v>
      </c>
      <c r="E372" s="461">
        <v>6348</v>
      </c>
      <c r="F372" s="461">
        <v>2130</v>
      </c>
      <c r="G372" s="460">
        <v>1</v>
      </c>
      <c r="H372" s="46"/>
    </row>
    <row r="373" spans="1:8" ht="15.5">
      <c r="A373" s="447" t="s">
        <v>850</v>
      </c>
      <c r="B373" s="472"/>
      <c r="C373" s="472"/>
      <c r="D373" s="472" t="s">
        <v>851</v>
      </c>
      <c r="E373" s="461">
        <v>2407</v>
      </c>
      <c r="F373" s="461">
        <v>334</v>
      </c>
      <c r="G373" s="460">
        <v>0.2</v>
      </c>
      <c r="H373" s="46"/>
    </row>
    <row r="374" spans="1:8" ht="15.5">
      <c r="A374" s="447" t="s">
        <v>852</v>
      </c>
      <c r="B374" s="472"/>
      <c r="C374" s="472"/>
      <c r="D374" s="472" t="s">
        <v>853</v>
      </c>
      <c r="E374" s="461">
        <v>1746</v>
      </c>
      <c r="F374" s="461" t="s">
        <v>2607</v>
      </c>
      <c r="G374" s="460"/>
      <c r="H374" s="46"/>
    </row>
    <row r="375" spans="1:8" ht="15.5">
      <c r="A375" s="447" t="s">
        <v>854</v>
      </c>
      <c r="B375" s="472"/>
      <c r="C375" s="472"/>
      <c r="D375" s="472" t="s">
        <v>855</v>
      </c>
      <c r="E375" s="461">
        <v>987</v>
      </c>
      <c r="F375" s="461">
        <v>0</v>
      </c>
      <c r="G375" s="460">
        <v>0</v>
      </c>
      <c r="H375" s="46"/>
    </row>
    <row r="376" spans="1:8" ht="12.75" customHeight="1">
      <c r="A376" s="447" t="s">
        <v>856</v>
      </c>
      <c r="B376" s="472"/>
      <c r="C376" s="472"/>
      <c r="D376" s="472" t="s">
        <v>2579</v>
      </c>
      <c r="E376" s="461">
        <v>770</v>
      </c>
      <c r="F376" s="461">
        <v>0</v>
      </c>
      <c r="G376" s="460">
        <v>0</v>
      </c>
      <c r="H376" s="46"/>
    </row>
    <row r="377" spans="1:8" ht="15.5">
      <c r="A377" s="447" t="s">
        <v>857</v>
      </c>
      <c r="B377" s="472"/>
      <c r="C377" s="472"/>
      <c r="D377" s="472" t="s">
        <v>858</v>
      </c>
      <c r="E377" s="461">
        <v>1908</v>
      </c>
      <c r="F377" s="461">
        <v>0</v>
      </c>
      <c r="G377" s="460">
        <v>0</v>
      </c>
      <c r="H377" s="46"/>
    </row>
    <row r="378" spans="1:8" ht="15.5">
      <c r="A378" s="447" t="s">
        <v>859</v>
      </c>
      <c r="B378" s="472"/>
      <c r="C378" s="472"/>
      <c r="D378" s="472" t="s">
        <v>860</v>
      </c>
      <c r="E378" s="461">
        <v>1667</v>
      </c>
      <c r="F378" s="461">
        <v>201</v>
      </c>
      <c r="G378" s="460">
        <v>0.1</v>
      </c>
      <c r="H378" s="46"/>
    </row>
    <row r="379" spans="1:8" ht="15.5">
      <c r="A379" s="447" t="s">
        <v>861</v>
      </c>
      <c r="B379" s="472"/>
      <c r="C379" s="472"/>
      <c r="D379" s="472" t="s">
        <v>862</v>
      </c>
      <c r="E379" s="461">
        <v>321</v>
      </c>
      <c r="F379" s="461">
        <v>0</v>
      </c>
      <c r="G379" s="460">
        <v>0</v>
      </c>
      <c r="H379" s="46"/>
    </row>
    <row r="380" spans="1:8" ht="15.5">
      <c r="A380" s="447" t="s">
        <v>863</v>
      </c>
      <c r="B380" s="472"/>
      <c r="C380" s="472"/>
      <c r="D380" s="472" t="s">
        <v>864</v>
      </c>
      <c r="E380" s="461">
        <v>1081</v>
      </c>
      <c r="F380" s="461" t="s">
        <v>2607</v>
      </c>
      <c r="G380" s="460"/>
      <c r="H380" s="46"/>
    </row>
    <row r="381" spans="1:8" ht="15.5">
      <c r="A381" s="447" t="s">
        <v>865</v>
      </c>
      <c r="B381" s="472"/>
      <c r="C381" s="472"/>
      <c r="D381" s="472" t="s">
        <v>866</v>
      </c>
      <c r="E381" s="461">
        <v>758</v>
      </c>
      <c r="F381" s="461">
        <v>170</v>
      </c>
      <c r="G381" s="460">
        <v>0.1</v>
      </c>
      <c r="H381" s="46"/>
    </row>
    <row r="382" spans="1:8" ht="15.5">
      <c r="A382" s="447" t="s">
        <v>867</v>
      </c>
      <c r="B382" s="472"/>
      <c r="C382" s="472"/>
      <c r="D382" s="472" t="s">
        <v>868</v>
      </c>
      <c r="E382" s="461">
        <v>544</v>
      </c>
      <c r="F382" s="461" t="s">
        <v>2607</v>
      </c>
      <c r="G382" s="460"/>
      <c r="H382" s="46"/>
    </row>
    <row r="383" spans="1:8" ht="15.5">
      <c r="A383" s="447" t="s">
        <v>869</v>
      </c>
      <c r="B383" s="472"/>
      <c r="C383" s="472"/>
      <c r="D383" s="472" t="s">
        <v>870</v>
      </c>
      <c r="E383" s="461">
        <v>710</v>
      </c>
      <c r="F383" s="461">
        <v>109</v>
      </c>
      <c r="G383" s="460">
        <v>0.1</v>
      </c>
      <c r="H383" s="46"/>
    </row>
    <row r="384" spans="1:8" ht="15.5">
      <c r="A384" s="447" t="s">
        <v>871</v>
      </c>
      <c r="B384" s="472"/>
      <c r="C384" s="472"/>
      <c r="D384" s="472" t="s">
        <v>872</v>
      </c>
      <c r="E384" s="461">
        <v>928</v>
      </c>
      <c r="F384" s="461">
        <v>0</v>
      </c>
      <c r="G384" s="460">
        <v>0</v>
      </c>
      <c r="H384" s="46"/>
    </row>
    <row r="385" spans="1:8" ht="25.15" customHeight="1">
      <c r="A385" s="439" t="s">
        <v>200</v>
      </c>
      <c r="B385" s="471" t="s">
        <v>873</v>
      </c>
      <c r="C385" s="472"/>
      <c r="D385" s="472"/>
      <c r="E385" s="459">
        <v>132537</v>
      </c>
      <c r="F385" s="459">
        <v>40053</v>
      </c>
      <c r="G385" s="458">
        <v>18.8</v>
      </c>
      <c r="H385" s="46"/>
    </row>
    <row r="386" spans="1:8" ht="25.15" customHeight="1">
      <c r="A386" s="472" t="s">
        <v>909</v>
      </c>
      <c r="B386" s="472"/>
      <c r="C386" s="472"/>
      <c r="D386" s="472" t="s">
        <v>910</v>
      </c>
      <c r="E386" s="461">
        <v>2046</v>
      </c>
      <c r="F386" s="461">
        <v>763</v>
      </c>
      <c r="G386" s="460">
        <v>0.4</v>
      </c>
      <c r="H386" s="46"/>
    </row>
    <row r="387" spans="1:8" ht="15.5">
      <c r="A387" s="472" t="s">
        <v>911</v>
      </c>
      <c r="B387" s="472"/>
      <c r="C387" s="472"/>
      <c r="D387" s="472" t="s">
        <v>912</v>
      </c>
      <c r="E387" s="461">
        <v>3224</v>
      </c>
      <c r="F387" s="461">
        <v>626</v>
      </c>
      <c r="G387" s="460">
        <v>0.3</v>
      </c>
      <c r="H387" s="46"/>
    </row>
    <row r="388" spans="1:8" ht="15.5">
      <c r="A388" s="472" t="s">
        <v>921</v>
      </c>
      <c r="B388" s="472"/>
      <c r="C388" s="472"/>
      <c r="D388" s="472" t="s">
        <v>922</v>
      </c>
      <c r="E388" s="461">
        <v>2384</v>
      </c>
      <c r="F388" s="461">
        <v>758</v>
      </c>
      <c r="G388" s="460">
        <v>0.4</v>
      </c>
      <c r="H388" s="46"/>
    </row>
    <row r="389" spans="1:8" ht="15.5">
      <c r="A389" s="472" t="s">
        <v>913</v>
      </c>
      <c r="B389" s="472"/>
      <c r="C389" s="472"/>
      <c r="D389" s="472" t="s">
        <v>1968</v>
      </c>
      <c r="E389" s="461">
        <v>1977</v>
      </c>
      <c r="F389" s="461">
        <v>10</v>
      </c>
      <c r="G389" s="460">
        <v>0</v>
      </c>
      <c r="H389" s="46"/>
    </row>
    <row r="390" spans="1:8" ht="15.5">
      <c r="A390" s="472" t="s">
        <v>914</v>
      </c>
      <c r="B390" s="472"/>
      <c r="C390" s="472"/>
      <c r="D390" s="472" t="s">
        <v>2316</v>
      </c>
      <c r="E390" s="461">
        <v>3105</v>
      </c>
      <c r="F390" s="461">
        <v>301</v>
      </c>
      <c r="G390" s="460">
        <v>0.1</v>
      </c>
      <c r="H390" s="46"/>
    </row>
    <row r="391" spans="1:8" ht="15.5">
      <c r="A391" s="472" t="s">
        <v>874</v>
      </c>
      <c r="B391" s="472"/>
      <c r="C391" s="472"/>
      <c r="D391" s="472" t="s">
        <v>875</v>
      </c>
      <c r="E391" s="461">
        <v>642</v>
      </c>
      <c r="F391" s="461">
        <v>41</v>
      </c>
      <c r="G391" s="460">
        <v>0</v>
      </c>
      <c r="H391" s="46"/>
    </row>
    <row r="392" spans="1:8" ht="15.5">
      <c r="A392" s="472" t="s">
        <v>876</v>
      </c>
      <c r="B392" s="472"/>
      <c r="C392" s="472"/>
      <c r="D392" s="472" t="s">
        <v>1984</v>
      </c>
      <c r="E392" s="461">
        <v>4582</v>
      </c>
      <c r="F392" s="461">
        <v>178</v>
      </c>
      <c r="G392" s="460">
        <v>0.1</v>
      </c>
      <c r="H392" s="46"/>
    </row>
    <row r="393" spans="1:8" ht="15.5">
      <c r="A393" s="472" t="s">
        <v>923</v>
      </c>
      <c r="B393" s="472"/>
      <c r="C393" s="472"/>
      <c r="D393" s="472" t="s">
        <v>924</v>
      </c>
      <c r="E393" s="461">
        <v>3967</v>
      </c>
      <c r="F393" s="461">
        <v>629</v>
      </c>
      <c r="G393" s="460">
        <v>0.3</v>
      </c>
      <c r="H393" s="46"/>
    </row>
    <row r="394" spans="1:8" ht="15.5">
      <c r="A394" s="472" t="s">
        <v>877</v>
      </c>
      <c r="B394" s="472"/>
      <c r="C394" s="472"/>
      <c r="D394" s="472" t="s">
        <v>878</v>
      </c>
      <c r="E394" s="461">
        <v>3241</v>
      </c>
      <c r="F394" s="461">
        <v>409</v>
      </c>
      <c r="G394" s="460">
        <v>0.2</v>
      </c>
      <c r="H394" s="46"/>
    </row>
    <row r="395" spans="1:8" ht="15.5">
      <c r="A395" s="472" t="s">
        <v>879</v>
      </c>
      <c r="B395" s="472"/>
      <c r="C395" s="472"/>
      <c r="D395" s="472" t="s">
        <v>880</v>
      </c>
      <c r="E395" s="461">
        <v>2131</v>
      </c>
      <c r="F395" s="461">
        <v>637</v>
      </c>
      <c r="G395" s="460">
        <v>0.3</v>
      </c>
      <c r="H395" s="46"/>
    </row>
    <row r="396" spans="1:8" ht="15.5">
      <c r="A396" s="472" t="s">
        <v>881</v>
      </c>
      <c r="B396" s="472"/>
      <c r="C396" s="472"/>
      <c r="D396" s="472" t="s">
        <v>882</v>
      </c>
      <c r="E396" s="461">
        <v>723</v>
      </c>
      <c r="F396" s="461">
        <v>56</v>
      </c>
      <c r="G396" s="460">
        <v>0</v>
      </c>
      <c r="H396" s="46"/>
    </row>
    <row r="397" spans="1:8" ht="15.5">
      <c r="A397" s="472" t="s">
        <v>883</v>
      </c>
      <c r="B397" s="472"/>
      <c r="C397" s="472"/>
      <c r="D397" s="472" t="s">
        <v>884</v>
      </c>
      <c r="E397" s="461">
        <v>11375</v>
      </c>
      <c r="F397" s="461">
        <v>8673</v>
      </c>
      <c r="G397" s="460">
        <v>4.1000000000000005</v>
      </c>
      <c r="H397" s="46"/>
    </row>
    <row r="398" spans="1:8" ht="15.5">
      <c r="A398" s="472" t="s">
        <v>886</v>
      </c>
      <c r="B398" s="472"/>
      <c r="C398" s="472"/>
      <c r="D398" s="472" t="s">
        <v>887</v>
      </c>
      <c r="E398" s="461">
        <v>2964</v>
      </c>
      <c r="F398" s="461">
        <v>795</v>
      </c>
      <c r="G398" s="460">
        <v>0.4</v>
      </c>
      <c r="H398" s="46"/>
    </row>
    <row r="399" spans="1:8" ht="15.5">
      <c r="A399" s="472" t="s">
        <v>2473</v>
      </c>
      <c r="B399" s="472"/>
      <c r="C399" s="472"/>
      <c r="D399" s="472" t="s">
        <v>2557</v>
      </c>
      <c r="E399" s="461">
        <v>4133</v>
      </c>
      <c r="F399" s="461">
        <v>269</v>
      </c>
      <c r="G399" s="460">
        <v>0.1</v>
      </c>
      <c r="H399" s="46"/>
    </row>
    <row r="400" spans="1:8" ht="15.5">
      <c r="A400" s="422" t="s">
        <v>2575</v>
      </c>
      <c r="B400" s="472"/>
      <c r="C400" s="472"/>
      <c r="D400" s="472" t="s">
        <v>3002</v>
      </c>
      <c r="E400" s="461">
        <v>13525</v>
      </c>
      <c r="F400" s="461">
        <v>196</v>
      </c>
      <c r="G400" s="460">
        <v>0.1</v>
      </c>
      <c r="H400" s="46"/>
    </row>
    <row r="401" spans="1:8" ht="15.5">
      <c r="A401" s="472" t="s">
        <v>888</v>
      </c>
      <c r="B401" s="472"/>
      <c r="C401" s="472"/>
      <c r="D401" s="472" t="s">
        <v>889</v>
      </c>
      <c r="E401" s="461">
        <v>4802</v>
      </c>
      <c r="F401" s="461">
        <v>1447</v>
      </c>
      <c r="G401" s="460">
        <v>0.70000000000000007</v>
      </c>
      <c r="H401" s="46"/>
    </row>
    <row r="402" spans="1:8" ht="15.5">
      <c r="A402" s="472" t="s">
        <v>890</v>
      </c>
      <c r="B402" s="472"/>
      <c r="C402" s="472"/>
      <c r="D402" s="472" t="s">
        <v>891</v>
      </c>
      <c r="E402" s="461">
        <v>2893</v>
      </c>
      <c r="F402" s="461">
        <v>267</v>
      </c>
      <c r="G402" s="460">
        <v>0.1</v>
      </c>
      <c r="H402" s="46"/>
    </row>
    <row r="403" spans="1:8" ht="15.5">
      <c r="A403" s="472" t="s">
        <v>892</v>
      </c>
      <c r="B403" s="472"/>
      <c r="C403" s="472"/>
      <c r="D403" s="472" t="s">
        <v>893</v>
      </c>
      <c r="E403" s="461">
        <v>703</v>
      </c>
      <c r="F403" s="461">
        <v>47</v>
      </c>
      <c r="G403" s="460">
        <v>0</v>
      </c>
      <c r="H403" s="46"/>
    </row>
    <row r="404" spans="1:8" ht="15.5">
      <c r="A404" s="472" t="s">
        <v>894</v>
      </c>
      <c r="B404" s="472"/>
      <c r="C404" s="472"/>
      <c r="D404" s="472" t="s">
        <v>895</v>
      </c>
      <c r="E404" s="461">
        <v>1904</v>
      </c>
      <c r="F404" s="461">
        <v>105</v>
      </c>
      <c r="G404" s="460">
        <v>0</v>
      </c>
      <c r="H404" s="46"/>
    </row>
    <row r="405" spans="1:8" ht="13.5" customHeight="1">
      <c r="A405" s="472" t="s">
        <v>885</v>
      </c>
      <c r="B405" s="472"/>
      <c r="C405" s="472"/>
      <c r="D405" s="472" t="s">
        <v>3003</v>
      </c>
      <c r="E405" s="461">
        <v>2875</v>
      </c>
      <c r="F405" s="461">
        <v>366</v>
      </c>
      <c r="G405" s="460">
        <v>0.2</v>
      </c>
      <c r="H405" s="46"/>
    </row>
    <row r="406" spans="1:8" ht="15.5">
      <c r="A406" s="472" t="s">
        <v>896</v>
      </c>
      <c r="B406" s="472"/>
      <c r="C406" s="472"/>
      <c r="D406" s="472" t="s">
        <v>897</v>
      </c>
      <c r="E406" s="461">
        <v>3097</v>
      </c>
      <c r="F406" s="461">
        <v>250</v>
      </c>
      <c r="G406" s="460">
        <v>0.1</v>
      </c>
      <c r="H406" s="46"/>
    </row>
    <row r="407" spans="1:8" ht="15.5">
      <c r="A407" s="422" t="s">
        <v>2576</v>
      </c>
      <c r="B407" s="472"/>
      <c r="C407" s="472"/>
      <c r="D407" s="472" t="s">
        <v>3004</v>
      </c>
      <c r="E407" s="461">
        <v>18960</v>
      </c>
      <c r="F407" s="461">
        <v>11025</v>
      </c>
      <c r="G407" s="460">
        <v>5.2</v>
      </c>
      <c r="H407" s="46"/>
    </row>
    <row r="408" spans="1:8" ht="15.5">
      <c r="A408" s="472" t="s">
        <v>898</v>
      </c>
      <c r="B408" s="472"/>
      <c r="C408" s="472"/>
      <c r="D408" s="472" t="s">
        <v>899</v>
      </c>
      <c r="E408" s="461">
        <v>670</v>
      </c>
      <c r="F408" s="461">
        <v>306</v>
      </c>
      <c r="G408" s="460">
        <v>0.1</v>
      </c>
      <c r="H408" s="46"/>
    </row>
    <row r="409" spans="1:8" ht="15.5">
      <c r="A409" s="472" t="s">
        <v>2472</v>
      </c>
      <c r="B409" s="472"/>
      <c r="C409" s="472"/>
      <c r="D409" s="472" t="s">
        <v>2536</v>
      </c>
      <c r="E409" s="461">
        <v>5566</v>
      </c>
      <c r="F409" s="461">
        <v>2624</v>
      </c>
      <c r="G409" s="460">
        <v>1.2</v>
      </c>
      <c r="H409" s="46"/>
    </row>
    <row r="410" spans="1:8" ht="15.5">
      <c r="A410" s="472" t="s">
        <v>915</v>
      </c>
      <c r="B410" s="472"/>
      <c r="C410" s="472"/>
      <c r="D410" s="472" t="s">
        <v>916</v>
      </c>
      <c r="E410" s="461">
        <v>3310</v>
      </c>
      <c r="F410" s="461">
        <v>542</v>
      </c>
      <c r="G410" s="460">
        <v>0.3</v>
      </c>
      <c r="H410" s="46"/>
    </row>
    <row r="411" spans="1:8" ht="15.5">
      <c r="A411" s="472" t="s">
        <v>900</v>
      </c>
      <c r="B411" s="472"/>
      <c r="C411" s="472"/>
      <c r="D411" s="472" t="s">
        <v>2317</v>
      </c>
      <c r="E411" s="461">
        <v>4207</v>
      </c>
      <c r="F411" s="461">
        <v>161</v>
      </c>
      <c r="G411" s="460">
        <v>0.1</v>
      </c>
      <c r="H411" s="46"/>
    </row>
    <row r="412" spans="1:8" ht="15.5">
      <c r="A412" s="472" t="s">
        <v>901</v>
      </c>
      <c r="B412" s="472"/>
      <c r="C412" s="472"/>
      <c r="D412" s="472" t="s">
        <v>902</v>
      </c>
      <c r="E412" s="461">
        <v>441</v>
      </c>
      <c r="F412" s="461">
        <v>73</v>
      </c>
      <c r="G412" s="460">
        <v>0</v>
      </c>
      <c r="H412" s="46"/>
    </row>
    <row r="413" spans="1:8" ht="15.5">
      <c r="A413" s="472" t="s">
        <v>903</v>
      </c>
      <c r="B413" s="472"/>
      <c r="C413" s="472"/>
      <c r="D413" s="472" t="s">
        <v>904</v>
      </c>
      <c r="E413" s="461">
        <v>2838</v>
      </c>
      <c r="F413" s="461">
        <v>280</v>
      </c>
      <c r="G413" s="460">
        <v>0.1</v>
      </c>
      <c r="H413" s="46"/>
    </row>
    <row r="414" spans="1:8" ht="15.5">
      <c r="A414" s="472" t="s">
        <v>905</v>
      </c>
      <c r="B414" s="472"/>
      <c r="C414" s="472"/>
      <c r="D414" s="472" t="s">
        <v>906</v>
      </c>
      <c r="E414" s="461">
        <v>12658</v>
      </c>
      <c r="F414" s="461">
        <v>6024</v>
      </c>
      <c r="G414" s="460">
        <v>2.8000000000000003</v>
      </c>
      <c r="H414" s="46"/>
    </row>
    <row r="415" spans="1:8" ht="15.5">
      <c r="A415" s="472" t="s">
        <v>907</v>
      </c>
      <c r="B415" s="472"/>
      <c r="C415" s="472"/>
      <c r="D415" s="472" t="s">
        <v>908</v>
      </c>
      <c r="E415" s="461">
        <v>1176</v>
      </c>
      <c r="F415" s="461">
        <v>228</v>
      </c>
      <c r="G415" s="460">
        <v>0.1</v>
      </c>
      <c r="H415" s="46"/>
    </row>
    <row r="416" spans="1:8" ht="15.5">
      <c r="A416" s="472" t="s">
        <v>917</v>
      </c>
      <c r="B416" s="472"/>
      <c r="C416" s="472"/>
      <c r="D416" s="472" t="s">
        <v>918</v>
      </c>
      <c r="E416" s="461">
        <v>1896</v>
      </c>
      <c r="F416" s="461">
        <v>53</v>
      </c>
      <c r="G416" s="460">
        <v>0</v>
      </c>
      <c r="H416" s="46"/>
    </row>
    <row r="417" spans="1:11" ht="16" thickBot="1">
      <c r="A417" s="472" t="s">
        <v>919</v>
      </c>
      <c r="B417" s="472"/>
      <c r="C417" s="472"/>
      <c r="D417" s="472" t="s">
        <v>920</v>
      </c>
      <c r="E417" s="461">
        <v>4522</v>
      </c>
      <c r="F417" s="461">
        <v>1914</v>
      </c>
      <c r="G417" s="460">
        <v>0.89999999999999991</v>
      </c>
      <c r="H417" s="46"/>
    </row>
    <row r="418" spans="1:11" ht="19.899999999999999" customHeight="1" thickTop="1">
      <c r="A418" s="469" t="s">
        <v>2922</v>
      </c>
      <c r="B418" s="469"/>
      <c r="C418" s="469"/>
      <c r="D418" s="469"/>
      <c r="E418" s="469"/>
      <c r="F418" s="469"/>
      <c r="G418" s="469"/>
    </row>
    <row r="419" spans="1:11" ht="19.899999999999999" customHeight="1">
      <c r="A419" s="468" t="s">
        <v>2936</v>
      </c>
      <c r="B419" s="468"/>
      <c r="C419" s="468"/>
      <c r="D419" s="468"/>
      <c r="E419" s="468"/>
      <c r="F419" s="468"/>
      <c r="G419" s="468"/>
    </row>
    <row r="420" spans="1:11" ht="19.899999999999999" customHeight="1">
      <c r="A420" s="43" t="s">
        <v>2923</v>
      </c>
      <c r="B420" s="43"/>
      <c r="C420" s="43"/>
      <c r="D420" s="43"/>
      <c r="E420" s="468"/>
      <c r="F420" s="468"/>
      <c r="G420" s="468"/>
    </row>
    <row r="421" spans="1:11" ht="19.899999999999999" customHeight="1">
      <c r="A421" s="43" t="s">
        <v>2924</v>
      </c>
      <c r="B421" s="308"/>
      <c r="C421" s="308"/>
      <c r="D421" s="308"/>
      <c r="E421" s="308"/>
      <c r="F421" s="308"/>
      <c r="G421" s="308"/>
      <c r="H421" s="308"/>
      <c r="I421" s="308"/>
      <c r="J421" s="308"/>
      <c r="K421" s="308"/>
    </row>
    <row r="422" spans="1:11" ht="19.899999999999999" customHeight="1">
      <c r="A422" s="43" t="s">
        <v>2925</v>
      </c>
      <c r="B422" s="43"/>
      <c r="C422" s="43"/>
      <c r="D422" s="43"/>
      <c r="E422" s="43"/>
      <c r="F422" s="43"/>
      <c r="G422" s="43"/>
      <c r="H422" s="43"/>
      <c r="I422" s="43"/>
      <c r="J422" s="43"/>
      <c r="K422" s="43"/>
    </row>
    <row r="423" spans="1:11" ht="19.899999999999999" customHeight="1">
      <c r="A423" s="43" t="s">
        <v>2926</v>
      </c>
      <c r="B423" s="43"/>
      <c r="C423" s="43"/>
      <c r="D423" s="43"/>
      <c r="E423" s="43"/>
      <c r="F423" s="43"/>
      <c r="G423" s="43"/>
      <c r="H423" s="43"/>
      <c r="I423" s="43"/>
      <c r="J423" s="43"/>
      <c r="K423" s="43"/>
    </row>
    <row r="424" spans="1:11" ht="19.899999999999999" customHeight="1">
      <c r="A424" s="43" t="s">
        <v>2927</v>
      </c>
      <c r="B424" s="43"/>
      <c r="C424" s="43"/>
      <c r="D424" s="43"/>
      <c r="E424" s="43"/>
      <c r="F424" s="43"/>
      <c r="G424" s="43"/>
    </row>
    <row r="425" spans="1:11" ht="19.899999999999999" customHeight="1">
      <c r="A425" s="179" t="s">
        <v>2928</v>
      </c>
      <c r="B425" s="43"/>
      <c r="C425" s="43"/>
      <c r="D425" s="43"/>
      <c r="E425" s="43"/>
      <c r="F425" s="43"/>
      <c r="G425" s="43"/>
    </row>
    <row r="426" spans="1:11" ht="19.899999999999999" customHeight="1">
      <c r="A426" s="179" t="s">
        <v>2929</v>
      </c>
      <c r="B426" s="43"/>
      <c r="C426" s="43"/>
      <c r="D426" s="43"/>
      <c r="E426" s="43"/>
      <c r="F426" s="43"/>
      <c r="G426" s="43"/>
    </row>
    <row r="427" spans="1:11" ht="19.899999999999999" customHeight="1">
      <c r="A427" s="424" t="s">
        <v>2937</v>
      </c>
      <c r="B427" s="424"/>
      <c r="C427" s="424"/>
      <c r="D427" s="424"/>
      <c r="E427" s="424"/>
      <c r="F427" s="424"/>
      <c r="G427" s="424"/>
    </row>
    <row r="428" spans="1:11" ht="19.899999999999999" customHeight="1">
      <c r="A428" s="424" t="s">
        <v>2938</v>
      </c>
      <c r="B428" s="424"/>
      <c r="C428" s="424"/>
      <c r="D428" s="424"/>
      <c r="E428" s="424"/>
      <c r="F428" s="424"/>
      <c r="G428" s="424"/>
    </row>
    <row r="429" spans="1:11" ht="19.899999999999999" customHeight="1">
      <c r="A429" s="179" t="s">
        <v>2939</v>
      </c>
      <c r="B429" s="179"/>
      <c r="C429" s="179"/>
      <c r="D429" s="179"/>
      <c r="E429" s="179"/>
      <c r="F429" s="179"/>
      <c r="G429" s="179"/>
    </row>
    <row r="430" spans="1:11" ht="19.899999999999999" customHeight="1">
      <c r="A430" s="468" t="s">
        <v>2940</v>
      </c>
      <c r="B430" s="468"/>
      <c r="C430" s="468"/>
      <c r="D430" s="468"/>
      <c r="E430" s="468"/>
      <c r="F430" s="468"/>
      <c r="G430" s="468"/>
    </row>
    <row r="431" spans="1:11" ht="19.899999999999999" customHeight="1">
      <c r="A431" s="468" t="s">
        <v>2941</v>
      </c>
      <c r="B431" s="468"/>
      <c r="C431" s="468"/>
      <c r="D431" s="468"/>
      <c r="E431" s="468"/>
      <c r="F431" s="468"/>
      <c r="G431" s="468"/>
    </row>
    <row r="432" spans="1:11" ht="19.899999999999999" customHeight="1">
      <c r="A432" s="468" t="s">
        <v>2942</v>
      </c>
      <c r="B432" s="468"/>
      <c r="C432" s="468"/>
      <c r="D432" s="468"/>
      <c r="E432" s="468"/>
      <c r="F432" s="468"/>
      <c r="G432" s="468"/>
    </row>
    <row r="433" spans="1:7" ht="19.899999999999999" customHeight="1">
      <c r="A433" s="468" t="s">
        <v>2943</v>
      </c>
      <c r="B433" s="468"/>
      <c r="C433" s="468"/>
      <c r="D433" s="468"/>
      <c r="E433" s="468"/>
      <c r="F433" s="468"/>
      <c r="G433" s="468"/>
    </row>
    <row r="434" spans="1:7" ht="19.899999999999999" customHeight="1">
      <c r="A434" s="468" t="s">
        <v>2944</v>
      </c>
      <c r="B434" s="468"/>
      <c r="C434" s="468"/>
      <c r="D434" s="468"/>
      <c r="E434" s="468"/>
      <c r="F434" s="468"/>
      <c r="G434" s="468"/>
    </row>
    <row r="435" spans="1:7" ht="19.899999999999999" customHeight="1">
      <c r="A435" s="468" t="s">
        <v>3462</v>
      </c>
      <c r="B435" s="468"/>
      <c r="C435" s="468"/>
      <c r="D435" s="468"/>
      <c r="E435" s="468"/>
      <c r="F435" s="468"/>
      <c r="G435" s="468"/>
    </row>
    <row r="436" spans="1:7" ht="18.399999999999999" customHeight="1">
      <c r="A436" s="67" t="s">
        <v>1</v>
      </c>
      <c r="B436" s="67"/>
      <c r="C436" s="67"/>
      <c r="D436" s="68" t="str">
        <f>Contents!$C$35</f>
        <v>24 Nov 2022</v>
      </c>
    </row>
    <row r="437" spans="1:7">
      <c r="A437" s="67" t="s">
        <v>2421</v>
      </c>
      <c r="B437" s="67"/>
      <c r="C437" s="67"/>
      <c r="D437" s="68" t="str">
        <f>Contents!$D$35</f>
        <v>23 Feb 2023</v>
      </c>
    </row>
    <row r="438" spans="1:7">
      <c r="A438" s="1"/>
    </row>
    <row r="440" spans="1:7">
      <c r="A440" s="1"/>
    </row>
    <row r="441" spans="1:7">
      <c r="A441" s="1"/>
    </row>
    <row r="442" spans="1:7">
      <c r="A442" s="1"/>
    </row>
  </sheetData>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F37" sqref="F37"/>
      <selection pane="bottomLeft"/>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3" t="s">
        <v>3476</v>
      </c>
    </row>
    <row r="2" spans="1:10" s="2" customFormat="1" ht="15.5">
      <c r="A2" s="837" t="s">
        <v>3470</v>
      </c>
      <c r="B2" s="26"/>
      <c r="C2" s="26"/>
      <c r="D2" s="26"/>
      <c r="E2" s="219"/>
      <c r="F2" s="219"/>
      <c r="G2" s="219"/>
      <c r="H2" s="219"/>
      <c r="I2" s="219"/>
      <c r="J2" s="219"/>
    </row>
    <row r="3" spans="1:10" s="2" customFormat="1" ht="15.5">
      <c r="A3" s="421" t="s">
        <v>2947</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2911</v>
      </c>
      <c r="B5" s="26"/>
      <c r="C5" s="26"/>
      <c r="D5" s="26"/>
      <c r="E5" s="219"/>
      <c r="F5" s="219"/>
      <c r="G5" s="219"/>
      <c r="H5" s="219"/>
      <c r="I5" s="219"/>
      <c r="J5" s="219"/>
    </row>
    <row r="6" spans="1:10" s="2" customFormat="1" ht="15.5">
      <c r="A6" s="546" t="s">
        <v>3249</v>
      </c>
      <c r="B6" s="757"/>
      <c r="C6" s="757"/>
      <c r="D6" s="26"/>
      <c r="E6" s="219"/>
      <c r="F6" s="219"/>
      <c r="G6" s="219"/>
      <c r="H6" s="219"/>
      <c r="I6" s="219"/>
      <c r="J6" s="219"/>
    </row>
    <row r="7" spans="1:10" s="2" customFormat="1" ht="15.5">
      <c r="A7" s="218" t="s">
        <v>2737</v>
      </c>
      <c r="B7" s="26"/>
      <c r="C7" s="26"/>
      <c r="D7" s="26"/>
      <c r="E7" s="219"/>
      <c r="F7" s="219"/>
      <c r="G7" s="219"/>
      <c r="H7" s="219"/>
      <c r="I7" s="219"/>
      <c r="J7" s="219"/>
    </row>
    <row r="8" spans="1:10" ht="77.5">
      <c r="A8" s="489" t="s">
        <v>929</v>
      </c>
      <c r="B8" s="489" t="s">
        <v>930</v>
      </c>
      <c r="C8" s="477" t="s">
        <v>112</v>
      </c>
      <c r="D8" s="477" t="s">
        <v>172</v>
      </c>
      <c r="E8" s="477" t="s">
        <v>113</v>
      </c>
      <c r="F8" s="477" t="s">
        <v>2932</v>
      </c>
      <c r="G8" s="490" t="s">
        <v>2948</v>
      </c>
      <c r="H8" s="490" t="s">
        <v>176</v>
      </c>
    </row>
    <row r="9" spans="1:10" ht="25.15" customHeight="1">
      <c r="A9" s="478" t="s">
        <v>177</v>
      </c>
      <c r="B9" s="478" t="s">
        <v>931</v>
      </c>
      <c r="C9" s="459">
        <v>1034775</v>
      </c>
      <c r="D9" s="459">
        <v>482755</v>
      </c>
      <c r="E9" s="459">
        <v>1992634</v>
      </c>
      <c r="F9" s="459">
        <v>3510164</v>
      </c>
      <c r="G9" s="479">
        <v>25738820</v>
      </c>
      <c r="H9" s="480">
        <v>136.4</v>
      </c>
    </row>
    <row r="10" spans="1:10" ht="25.15" customHeight="1">
      <c r="A10" s="478" t="s">
        <v>932</v>
      </c>
      <c r="B10" s="478" t="s">
        <v>51</v>
      </c>
      <c r="C10" s="479">
        <v>879508</v>
      </c>
      <c r="D10" s="479">
        <v>418728</v>
      </c>
      <c r="E10" s="481">
        <v>1797225</v>
      </c>
      <c r="F10" s="481">
        <v>3095461</v>
      </c>
      <c r="G10" s="479">
        <v>23366044</v>
      </c>
      <c r="H10" s="480">
        <v>132.5</v>
      </c>
    </row>
    <row r="11" spans="1:10" ht="25.15" customHeight="1">
      <c r="A11" s="482" t="s">
        <v>933</v>
      </c>
      <c r="B11" s="482" t="s">
        <v>934</v>
      </c>
      <c r="C11" s="483">
        <v>1885</v>
      </c>
      <c r="D11" s="483">
        <v>54</v>
      </c>
      <c r="E11" s="483">
        <v>707</v>
      </c>
      <c r="F11" s="483">
        <v>2646</v>
      </c>
      <c r="G11" s="484">
        <v>40195</v>
      </c>
      <c r="H11" s="485">
        <v>65.8</v>
      </c>
    </row>
    <row r="12" spans="1:10" ht="15.5">
      <c r="A12" s="482" t="s">
        <v>935</v>
      </c>
      <c r="B12" s="482" t="s">
        <v>936</v>
      </c>
      <c r="C12" s="483">
        <v>2172</v>
      </c>
      <c r="D12" s="483">
        <v>539</v>
      </c>
      <c r="E12" s="483">
        <v>2905</v>
      </c>
      <c r="F12" s="483">
        <v>5616</v>
      </c>
      <c r="G12" s="484">
        <v>32230</v>
      </c>
      <c r="H12" s="485">
        <v>174.2</v>
      </c>
    </row>
    <row r="13" spans="1:10" ht="15.5">
      <c r="A13" s="482" t="s">
        <v>937</v>
      </c>
      <c r="B13" s="482" t="s">
        <v>938</v>
      </c>
      <c r="C13" s="483">
        <v>2308</v>
      </c>
      <c r="D13" s="483">
        <v>336</v>
      </c>
      <c r="E13" s="483">
        <v>1771</v>
      </c>
      <c r="F13" s="483">
        <v>4415</v>
      </c>
      <c r="G13" s="484">
        <v>39939</v>
      </c>
      <c r="H13" s="485">
        <v>110.5</v>
      </c>
    </row>
    <row r="14" spans="1:10" ht="15.5">
      <c r="A14" s="482" t="s">
        <v>939</v>
      </c>
      <c r="B14" s="482" t="s">
        <v>353</v>
      </c>
      <c r="C14" s="483">
        <v>1140</v>
      </c>
      <c r="D14" s="483">
        <v>415</v>
      </c>
      <c r="E14" s="483">
        <v>2454</v>
      </c>
      <c r="F14" s="483">
        <v>4009</v>
      </c>
      <c r="G14" s="484">
        <v>37829</v>
      </c>
      <c r="H14" s="485">
        <v>106</v>
      </c>
    </row>
    <row r="15" spans="1:10" ht="15.5">
      <c r="A15" s="482" t="s">
        <v>940</v>
      </c>
      <c r="B15" s="482" t="s">
        <v>941</v>
      </c>
      <c r="C15" s="483">
        <v>1303</v>
      </c>
      <c r="D15" s="483">
        <v>203</v>
      </c>
      <c r="E15" s="483">
        <v>1565</v>
      </c>
      <c r="F15" s="483">
        <v>3071</v>
      </c>
      <c r="G15" s="484">
        <v>41540</v>
      </c>
      <c r="H15" s="485">
        <v>73.900000000000006</v>
      </c>
    </row>
    <row r="16" spans="1:10" ht="15.5">
      <c r="A16" s="482" t="s">
        <v>942</v>
      </c>
      <c r="B16" s="482" t="s">
        <v>408</v>
      </c>
      <c r="C16" s="483">
        <v>1655</v>
      </c>
      <c r="D16" s="483">
        <v>639</v>
      </c>
      <c r="E16" s="483">
        <v>3349</v>
      </c>
      <c r="F16" s="483">
        <v>5643</v>
      </c>
      <c r="G16" s="484">
        <v>43405</v>
      </c>
      <c r="H16" s="485">
        <v>130</v>
      </c>
    </row>
    <row r="17" spans="1:8" ht="15.5">
      <c r="A17" s="482" t="s">
        <v>943</v>
      </c>
      <c r="B17" s="482" t="s">
        <v>700</v>
      </c>
      <c r="C17" s="483">
        <v>1764</v>
      </c>
      <c r="D17" s="483">
        <v>188</v>
      </c>
      <c r="E17" s="483">
        <v>1073</v>
      </c>
      <c r="F17" s="483">
        <v>3025</v>
      </c>
      <c r="G17" s="484">
        <v>45777</v>
      </c>
      <c r="H17" s="485">
        <v>66.099999999999994</v>
      </c>
    </row>
    <row r="18" spans="1:8" ht="15.5">
      <c r="A18" s="482" t="s">
        <v>944</v>
      </c>
      <c r="B18" s="482" t="s">
        <v>945</v>
      </c>
      <c r="C18" s="483">
        <v>3069</v>
      </c>
      <c r="D18" s="483">
        <v>2036</v>
      </c>
      <c r="E18" s="483">
        <v>5281</v>
      </c>
      <c r="F18" s="483">
        <v>10386</v>
      </c>
      <c r="G18" s="484">
        <v>38928</v>
      </c>
      <c r="H18" s="485">
        <v>266.8</v>
      </c>
    </row>
    <row r="19" spans="1:8" ht="15.5">
      <c r="A19" s="482" t="s">
        <v>946</v>
      </c>
      <c r="B19" s="482" t="s">
        <v>947</v>
      </c>
      <c r="C19" s="483">
        <v>1651</v>
      </c>
      <c r="D19" s="483">
        <v>25</v>
      </c>
      <c r="E19" s="483">
        <v>1097</v>
      </c>
      <c r="F19" s="483">
        <v>2773</v>
      </c>
      <c r="G19" s="484">
        <v>44285</v>
      </c>
      <c r="H19" s="485">
        <v>62.6</v>
      </c>
    </row>
    <row r="20" spans="1:8" ht="15.5">
      <c r="A20" s="482" t="s">
        <v>948</v>
      </c>
      <c r="B20" s="482" t="s">
        <v>949</v>
      </c>
      <c r="C20" s="483">
        <v>1545</v>
      </c>
      <c r="D20" s="483">
        <v>185</v>
      </c>
      <c r="E20" s="483">
        <v>1264</v>
      </c>
      <c r="F20" s="483">
        <v>2994</v>
      </c>
      <c r="G20" s="484">
        <v>47040</v>
      </c>
      <c r="H20" s="485">
        <v>63.6</v>
      </c>
    </row>
    <row r="21" spans="1:8" ht="15.5">
      <c r="A21" s="482" t="s">
        <v>950</v>
      </c>
      <c r="B21" s="482" t="s">
        <v>951</v>
      </c>
      <c r="C21" s="483">
        <v>771</v>
      </c>
      <c r="D21" s="483">
        <v>1889</v>
      </c>
      <c r="E21" s="483">
        <v>4090</v>
      </c>
      <c r="F21" s="483">
        <v>6750</v>
      </c>
      <c r="G21" s="484">
        <v>45172</v>
      </c>
      <c r="H21" s="485">
        <v>149.4</v>
      </c>
    </row>
    <row r="22" spans="1:8" ht="15.5">
      <c r="A22" s="482" t="s">
        <v>952</v>
      </c>
      <c r="B22" s="482" t="s">
        <v>953</v>
      </c>
      <c r="C22" s="483">
        <v>1433</v>
      </c>
      <c r="D22" s="483">
        <v>712</v>
      </c>
      <c r="E22" s="483">
        <v>2887</v>
      </c>
      <c r="F22" s="483">
        <v>5032</v>
      </c>
      <c r="G22" s="484">
        <v>37871</v>
      </c>
      <c r="H22" s="485">
        <v>132.9</v>
      </c>
    </row>
    <row r="23" spans="1:8" ht="15.5">
      <c r="A23" s="482" t="s">
        <v>954</v>
      </c>
      <c r="B23" s="482" t="s">
        <v>955</v>
      </c>
      <c r="C23" s="483">
        <v>1063</v>
      </c>
      <c r="D23" s="483">
        <v>975</v>
      </c>
      <c r="E23" s="483">
        <v>3067</v>
      </c>
      <c r="F23" s="483">
        <v>5105</v>
      </c>
      <c r="G23" s="484">
        <v>39031</v>
      </c>
      <c r="H23" s="485">
        <v>130.80000000000001</v>
      </c>
    </row>
    <row r="24" spans="1:8" ht="15.5">
      <c r="A24" s="482" t="s">
        <v>956</v>
      </c>
      <c r="B24" s="482" t="s">
        <v>957</v>
      </c>
      <c r="C24" s="483">
        <v>991</v>
      </c>
      <c r="D24" s="483">
        <v>1195</v>
      </c>
      <c r="E24" s="483">
        <v>3111</v>
      </c>
      <c r="F24" s="483">
        <v>5297</v>
      </c>
      <c r="G24" s="484">
        <v>41611</v>
      </c>
      <c r="H24" s="485">
        <v>127.3</v>
      </c>
    </row>
    <row r="25" spans="1:8" ht="15.5">
      <c r="A25" s="482" t="s">
        <v>958</v>
      </c>
      <c r="B25" s="482" t="s">
        <v>959</v>
      </c>
      <c r="C25" s="483">
        <v>1815</v>
      </c>
      <c r="D25" s="483">
        <v>529</v>
      </c>
      <c r="E25" s="483">
        <v>756</v>
      </c>
      <c r="F25" s="483">
        <v>3100</v>
      </c>
      <c r="G25" s="484">
        <v>37404</v>
      </c>
      <c r="H25" s="485">
        <v>82.9</v>
      </c>
    </row>
    <row r="26" spans="1:8" ht="15.5">
      <c r="A26" s="482" t="s">
        <v>960</v>
      </c>
      <c r="B26" s="482" t="s">
        <v>961</v>
      </c>
      <c r="C26" s="483">
        <v>1917</v>
      </c>
      <c r="D26" s="483">
        <v>0</v>
      </c>
      <c r="E26" s="483">
        <v>635</v>
      </c>
      <c r="F26" s="483">
        <v>2552</v>
      </c>
      <c r="G26" s="484">
        <v>44684</v>
      </c>
      <c r="H26" s="485">
        <v>57.1</v>
      </c>
    </row>
    <row r="27" spans="1:8" ht="15.5">
      <c r="A27" s="482" t="s">
        <v>962</v>
      </c>
      <c r="B27" s="482" t="s">
        <v>410</v>
      </c>
      <c r="C27" s="483">
        <v>1730</v>
      </c>
      <c r="D27" s="483">
        <v>1252</v>
      </c>
      <c r="E27" s="483">
        <v>5035</v>
      </c>
      <c r="F27" s="483">
        <v>8017</v>
      </c>
      <c r="G27" s="484">
        <v>44005</v>
      </c>
      <c r="H27" s="485">
        <v>182.2</v>
      </c>
    </row>
    <row r="28" spans="1:8" ht="15.5">
      <c r="A28" s="482" t="s">
        <v>963</v>
      </c>
      <c r="B28" s="482" t="s">
        <v>964</v>
      </c>
      <c r="C28" s="483">
        <v>1207</v>
      </c>
      <c r="D28" s="483">
        <v>218</v>
      </c>
      <c r="E28" s="483">
        <v>690</v>
      </c>
      <c r="F28" s="483">
        <v>2115</v>
      </c>
      <c r="G28" s="484">
        <v>37700</v>
      </c>
      <c r="H28" s="485">
        <v>56.1</v>
      </c>
    </row>
    <row r="29" spans="1:8" ht="15.5">
      <c r="A29" s="482" t="s">
        <v>965</v>
      </c>
      <c r="B29" s="482" t="s">
        <v>966</v>
      </c>
      <c r="C29" s="483">
        <v>948</v>
      </c>
      <c r="D29" s="483">
        <v>463</v>
      </c>
      <c r="E29" s="483">
        <v>10714</v>
      </c>
      <c r="F29" s="483">
        <v>12125</v>
      </c>
      <c r="G29" s="484">
        <v>43571</v>
      </c>
      <c r="H29" s="485">
        <v>278.3</v>
      </c>
    </row>
    <row r="30" spans="1:8" ht="15.5">
      <c r="A30" s="482" t="s">
        <v>967</v>
      </c>
      <c r="B30" s="482" t="s">
        <v>968</v>
      </c>
      <c r="C30" s="483">
        <v>221</v>
      </c>
      <c r="D30" s="483">
        <v>187</v>
      </c>
      <c r="E30" s="483">
        <v>119</v>
      </c>
      <c r="F30" s="483">
        <v>527</v>
      </c>
      <c r="G30" s="484">
        <v>48044</v>
      </c>
      <c r="H30" s="485">
        <v>11</v>
      </c>
    </row>
    <row r="31" spans="1:8" ht="15.5">
      <c r="A31" s="482" t="s">
        <v>969</v>
      </c>
      <c r="B31" s="482" t="s">
        <v>970</v>
      </c>
      <c r="C31" s="483">
        <v>1395</v>
      </c>
      <c r="D31" s="483">
        <v>33</v>
      </c>
      <c r="E31" s="483">
        <v>454</v>
      </c>
      <c r="F31" s="483">
        <v>1882</v>
      </c>
      <c r="G31" s="484">
        <v>40344</v>
      </c>
      <c r="H31" s="485">
        <v>46.6</v>
      </c>
    </row>
    <row r="32" spans="1:8" ht="15.5">
      <c r="A32" s="482" t="s">
        <v>971</v>
      </c>
      <c r="B32" s="482" t="s">
        <v>972</v>
      </c>
      <c r="C32" s="483">
        <v>1853</v>
      </c>
      <c r="D32" s="483">
        <v>14</v>
      </c>
      <c r="E32" s="483">
        <v>395</v>
      </c>
      <c r="F32" s="483">
        <v>2262</v>
      </c>
      <c r="G32" s="484">
        <v>36705</v>
      </c>
      <c r="H32" s="485">
        <v>61.6</v>
      </c>
    </row>
    <row r="33" spans="1:8" ht="15.5">
      <c r="A33" s="482" t="s">
        <v>973</v>
      </c>
      <c r="B33" s="482" t="s">
        <v>974</v>
      </c>
      <c r="C33" s="483">
        <v>1603</v>
      </c>
      <c r="D33" s="483">
        <v>470</v>
      </c>
      <c r="E33" s="483">
        <v>2945</v>
      </c>
      <c r="F33" s="483">
        <v>5018</v>
      </c>
      <c r="G33" s="484">
        <v>49148</v>
      </c>
      <c r="H33" s="485">
        <v>102.1</v>
      </c>
    </row>
    <row r="34" spans="1:8" ht="15.5">
      <c r="A34" s="482" t="s">
        <v>975</v>
      </c>
      <c r="B34" s="482" t="s">
        <v>976</v>
      </c>
      <c r="C34" s="483">
        <v>2760</v>
      </c>
      <c r="D34" s="483">
        <v>3039</v>
      </c>
      <c r="E34" s="483">
        <v>259</v>
      </c>
      <c r="F34" s="483">
        <v>6058</v>
      </c>
      <c r="G34" s="484">
        <v>55103</v>
      </c>
      <c r="H34" s="485">
        <v>109.9</v>
      </c>
    </row>
    <row r="35" spans="1:8" ht="15.5">
      <c r="A35" s="482" t="s">
        <v>977</v>
      </c>
      <c r="B35" s="482" t="s">
        <v>978</v>
      </c>
      <c r="C35" s="483">
        <v>1816</v>
      </c>
      <c r="D35" s="483">
        <v>1021</v>
      </c>
      <c r="E35" s="483">
        <v>2093</v>
      </c>
      <c r="F35" s="483">
        <v>4930</v>
      </c>
      <c r="G35" s="484">
        <v>35367</v>
      </c>
      <c r="H35" s="485">
        <v>139.4</v>
      </c>
    </row>
    <row r="36" spans="1:8" ht="15.5">
      <c r="A36" s="482" t="s">
        <v>979</v>
      </c>
      <c r="B36" s="482" t="s">
        <v>980</v>
      </c>
      <c r="C36" s="483">
        <v>1241</v>
      </c>
      <c r="D36" s="483">
        <v>1132</v>
      </c>
      <c r="E36" s="483">
        <v>543</v>
      </c>
      <c r="F36" s="483">
        <v>2916</v>
      </c>
      <c r="G36" s="484">
        <v>48590</v>
      </c>
      <c r="H36" s="485">
        <v>60</v>
      </c>
    </row>
    <row r="37" spans="1:8" ht="15.5">
      <c r="A37" s="482" t="s">
        <v>981</v>
      </c>
      <c r="B37" s="482" t="s">
        <v>982</v>
      </c>
      <c r="C37" s="483">
        <v>1748</v>
      </c>
      <c r="D37" s="483">
        <v>752</v>
      </c>
      <c r="E37" s="483">
        <v>2396</v>
      </c>
      <c r="F37" s="483">
        <v>4896</v>
      </c>
      <c r="G37" s="484">
        <v>42949</v>
      </c>
      <c r="H37" s="485">
        <v>114</v>
      </c>
    </row>
    <row r="38" spans="1:8" ht="15.5">
      <c r="A38" s="482" t="s">
        <v>983</v>
      </c>
      <c r="B38" s="482" t="s">
        <v>984</v>
      </c>
      <c r="C38" s="483">
        <v>1308</v>
      </c>
      <c r="D38" s="483">
        <v>369</v>
      </c>
      <c r="E38" s="483">
        <v>1044</v>
      </c>
      <c r="F38" s="483">
        <v>2721</v>
      </c>
      <c r="G38" s="484">
        <v>50592</v>
      </c>
      <c r="H38" s="485">
        <v>53.8</v>
      </c>
    </row>
    <row r="39" spans="1:8" ht="15.5">
      <c r="A39" s="482" t="s">
        <v>985</v>
      </c>
      <c r="B39" s="482" t="s">
        <v>986</v>
      </c>
      <c r="C39" s="483">
        <v>1025</v>
      </c>
      <c r="D39" s="483">
        <v>383</v>
      </c>
      <c r="E39" s="483">
        <v>895</v>
      </c>
      <c r="F39" s="483">
        <v>2303</v>
      </c>
      <c r="G39" s="484">
        <v>35103</v>
      </c>
      <c r="H39" s="485">
        <v>65.599999999999994</v>
      </c>
    </row>
    <row r="40" spans="1:8" ht="15.5">
      <c r="A40" s="482" t="s">
        <v>987</v>
      </c>
      <c r="B40" s="482" t="s">
        <v>988</v>
      </c>
      <c r="C40" s="483">
        <v>857</v>
      </c>
      <c r="D40" s="483">
        <v>1276</v>
      </c>
      <c r="E40" s="483">
        <v>8253</v>
      </c>
      <c r="F40" s="483">
        <v>10386</v>
      </c>
      <c r="G40" s="484">
        <v>40029</v>
      </c>
      <c r="H40" s="485">
        <v>259.5</v>
      </c>
    </row>
    <row r="41" spans="1:8" ht="15.5">
      <c r="A41" s="482" t="s">
        <v>989</v>
      </c>
      <c r="B41" s="482" t="s">
        <v>990</v>
      </c>
      <c r="C41" s="483">
        <v>3121</v>
      </c>
      <c r="D41" s="483">
        <v>1406</v>
      </c>
      <c r="E41" s="483">
        <v>3394</v>
      </c>
      <c r="F41" s="483">
        <v>7921</v>
      </c>
      <c r="G41" s="484">
        <v>39709</v>
      </c>
      <c r="H41" s="485">
        <v>199.5</v>
      </c>
    </row>
    <row r="42" spans="1:8" ht="15.5">
      <c r="A42" s="482" t="s">
        <v>991</v>
      </c>
      <c r="B42" s="482" t="s">
        <v>992</v>
      </c>
      <c r="C42" s="483">
        <v>962</v>
      </c>
      <c r="D42" s="483">
        <v>2518</v>
      </c>
      <c r="E42" s="483">
        <v>7296</v>
      </c>
      <c r="F42" s="483">
        <v>10776</v>
      </c>
      <c r="G42" s="484">
        <v>41008</v>
      </c>
      <c r="H42" s="485">
        <v>262.8</v>
      </c>
    </row>
    <row r="43" spans="1:8" ht="15.5">
      <c r="A43" s="482" t="s">
        <v>993</v>
      </c>
      <c r="B43" s="482" t="s">
        <v>994</v>
      </c>
      <c r="C43" s="483">
        <v>989</v>
      </c>
      <c r="D43" s="483">
        <v>1625</v>
      </c>
      <c r="E43" s="483">
        <v>19536</v>
      </c>
      <c r="F43" s="483">
        <v>22150</v>
      </c>
      <c r="G43" s="484">
        <v>39244</v>
      </c>
      <c r="H43" s="485">
        <v>564.4</v>
      </c>
    </row>
    <row r="44" spans="1:8" ht="15.5">
      <c r="A44" s="482" t="s">
        <v>995</v>
      </c>
      <c r="B44" s="482" t="s">
        <v>996</v>
      </c>
      <c r="C44" s="483">
        <v>711</v>
      </c>
      <c r="D44" s="483">
        <v>3318</v>
      </c>
      <c r="E44" s="483">
        <v>25065</v>
      </c>
      <c r="F44" s="483">
        <v>29094</v>
      </c>
      <c r="G44" s="484">
        <v>39483</v>
      </c>
      <c r="H44" s="485">
        <v>736.9</v>
      </c>
    </row>
    <row r="45" spans="1:8" ht="15.5">
      <c r="A45" s="482" t="s">
        <v>997</v>
      </c>
      <c r="B45" s="482" t="s">
        <v>998</v>
      </c>
      <c r="C45" s="483">
        <v>1345</v>
      </c>
      <c r="D45" s="483">
        <v>3345</v>
      </c>
      <c r="E45" s="483">
        <v>12302</v>
      </c>
      <c r="F45" s="483">
        <v>16992</v>
      </c>
      <c r="G45" s="484">
        <v>47748</v>
      </c>
      <c r="H45" s="485">
        <v>355.9</v>
      </c>
    </row>
    <row r="46" spans="1:8" ht="15.5">
      <c r="A46" s="482" t="s">
        <v>999</v>
      </c>
      <c r="B46" s="482" t="s">
        <v>1000</v>
      </c>
      <c r="C46" s="483">
        <v>1655</v>
      </c>
      <c r="D46" s="483">
        <v>1885</v>
      </c>
      <c r="E46" s="483">
        <v>3283</v>
      </c>
      <c r="F46" s="483">
        <v>6823</v>
      </c>
      <c r="G46" s="484">
        <v>43207</v>
      </c>
      <c r="H46" s="485">
        <v>157.9</v>
      </c>
    </row>
    <row r="47" spans="1:8" ht="15.5">
      <c r="A47" s="482" t="s">
        <v>1001</v>
      </c>
      <c r="B47" s="482" t="s">
        <v>1002</v>
      </c>
      <c r="C47" s="483">
        <v>1711</v>
      </c>
      <c r="D47" s="483">
        <v>2331</v>
      </c>
      <c r="E47" s="483">
        <v>15943</v>
      </c>
      <c r="F47" s="483">
        <v>19985</v>
      </c>
      <c r="G47" s="484">
        <v>37878</v>
      </c>
      <c r="H47" s="485">
        <v>527.6</v>
      </c>
    </row>
    <row r="48" spans="1:8" ht="15.5">
      <c r="A48" s="482" t="s">
        <v>1003</v>
      </c>
      <c r="B48" s="482" t="s">
        <v>1004</v>
      </c>
      <c r="C48" s="483">
        <v>1881</v>
      </c>
      <c r="D48" s="483">
        <v>1107</v>
      </c>
      <c r="E48" s="483">
        <v>4191</v>
      </c>
      <c r="F48" s="483">
        <v>7179</v>
      </c>
      <c r="G48" s="484">
        <v>41125</v>
      </c>
      <c r="H48" s="485">
        <v>174.6</v>
      </c>
    </row>
    <row r="49" spans="1:8" ht="15.5">
      <c r="A49" s="482" t="s">
        <v>1005</v>
      </c>
      <c r="B49" s="482" t="s">
        <v>1006</v>
      </c>
      <c r="C49" s="483">
        <v>1076</v>
      </c>
      <c r="D49" s="483">
        <v>2215</v>
      </c>
      <c r="E49" s="483">
        <v>13154</v>
      </c>
      <c r="F49" s="483">
        <v>16445</v>
      </c>
      <c r="G49" s="484">
        <v>41447</v>
      </c>
      <c r="H49" s="485">
        <v>396.8</v>
      </c>
    </row>
    <row r="50" spans="1:8" ht="15.5">
      <c r="A50" s="482" t="s">
        <v>1007</v>
      </c>
      <c r="B50" s="482" t="s">
        <v>1008</v>
      </c>
      <c r="C50" s="483">
        <v>1643</v>
      </c>
      <c r="D50" s="483">
        <v>1530</v>
      </c>
      <c r="E50" s="483">
        <v>4703</v>
      </c>
      <c r="F50" s="483">
        <v>7876</v>
      </c>
      <c r="G50" s="484">
        <v>44696</v>
      </c>
      <c r="H50" s="485">
        <v>176.2</v>
      </c>
    </row>
    <row r="51" spans="1:8" ht="15.5">
      <c r="A51" s="482" t="s">
        <v>1009</v>
      </c>
      <c r="B51" s="482" t="s">
        <v>1010</v>
      </c>
      <c r="C51" s="483">
        <v>1947</v>
      </c>
      <c r="D51" s="483">
        <v>2587</v>
      </c>
      <c r="E51" s="483">
        <v>18435</v>
      </c>
      <c r="F51" s="483">
        <v>22969</v>
      </c>
      <c r="G51" s="484">
        <v>40172</v>
      </c>
      <c r="H51" s="485">
        <v>571.79999999999995</v>
      </c>
    </row>
    <row r="52" spans="1:8" ht="15.5">
      <c r="A52" s="482" t="s">
        <v>1011</v>
      </c>
      <c r="B52" s="482" t="s">
        <v>1012</v>
      </c>
      <c r="C52" s="483">
        <v>2569</v>
      </c>
      <c r="D52" s="483">
        <v>3068</v>
      </c>
      <c r="E52" s="483">
        <v>10932</v>
      </c>
      <c r="F52" s="483">
        <v>16569</v>
      </c>
      <c r="G52" s="484">
        <v>45531</v>
      </c>
      <c r="H52" s="485">
        <v>363.9</v>
      </c>
    </row>
    <row r="53" spans="1:8" ht="15.5">
      <c r="A53" s="482" t="s">
        <v>1013</v>
      </c>
      <c r="B53" s="482" t="s">
        <v>1014</v>
      </c>
      <c r="C53" s="483">
        <v>2145</v>
      </c>
      <c r="D53" s="483">
        <v>1413</v>
      </c>
      <c r="E53" s="483">
        <v>7952</v>
      </c>
      <c r="F53" s="483">
        <v>11510</v>
      </c>
      <c r="G53" s="484">
        <v>38074</v>
      </c>
      <c r="H53" s="485">
        <v>302.3</v>
      </c>
    </row>
    <row r="54" spans="1:8" ht="15.5">
      <c r="A54" s="482" t="s">
        <v>1015</v>
      </c>
      <c r="B54" s="482" t="s">
        <v>1016</v>
      </c>
      <c r="C54" s="483">
        <v>3392</v>
      </c>
      <c r="D54" s="483">
        <v>3061</v>
      </c>
      <c r="E54" s="483">
        <v>11084</v>
      </c>
      <c r="F54" s="483">
        <v>17537</v>
      </c>
      <c r="G54" s="484">
        <v>36523</v>
      </c>
      <c r="H54" s="485">
        <v>480.2</v>
      </c>
    </row>
    <row r="55" spans="1:8" ht="15.5">
      <c r="A55" s="482" t="s">
        <v>1017</v>
      </c>
      <c r="B55" s="482" t="s">
        <v>1018</v>
      </c>
      <c r="C55" s="483">
        <v>1318</v>
      </c>
      <c r="D55" s="483">
        <v>906</v>
      </c>
      <c r="E55" s="483">
        <v>3076</v>
      </c>
      <c r="F55" s="483">
        <v>5300</v>
      </c>
      <c r="G55" s="484">
        <v>38768</v>
      </c>
      <c r="H55" s="485">
        <v>136.69999999999999</v>
      </c>
    </row>
    <row r="56" spans="1:8" ht="15.5">
      <c r="A56" s="482" t="s">
        <v>1019</v>
      </c>
      <c r="B56" s="482" t="s">
        <v>1020</v>
      </c>
      <c r="C56" s="483">
        <v>1732</v>
      </c>
      <c r="D56" s="483">
        <v>1017</v>
      </c>
      <c r="E56" s="483">
        <v>3586</v>
      </c>
      <c r="F56" s="483">
        <v>6335</v>
      </c>
      <c r="G56" s="484">
        <v>36049</v>
      </c>
      <c r="H56" s="485">
        <v>175.7</v>
      </c>
    </row>
    <row r="57" spans="1:8" ht="15.5">
      <c r="A57" s="482" t="s">
        <v>1021</v>
      </c>
      <c r="B57" s="482" t="s">
        <v>1022</v>
      </c>
      <c r="C57" s="483">
        <v>1733</v>
      </c>
      <c r="D57" s="483">
        <v>364</v>
      </c>
      <c r="E57" s="483">
        <v>1623</v>
      </c>
      <c r="F57" s="483">
        <v>3720</v>
      </c>
      <c r="G57" s="484">
        <v>43456</v>
      </c>
      <c r="H57" s="485">
        <v>85.6</v>
      </c>
    </row>
    <row r="58" spans="1:8" ht="15.5">
      <c r="A58" s="482" t="s">
        <v>1023</v>
      </c>
      <c r="B58" s="482" t="s">
        <v>355</v>
      </c>
      <c r="C58" s="483">
        <v>1052</v>
      </c>
      <c r="D58" s="483">
        <v>954</v>
      </c>
      <c r="E58" s="483">
        <v>3070</v>
      </c>
      <c r="F58" s="483">
        <v>5076</v>
      </c>
      <c r="G58" s="484">
        <v>40914</v>
      </c>
      <c r="H58" s="485">
        <v>124.1</v>
      </c>
    </row>
    <row r="59" spans="1:8" ht="15.5">
      <c r="A59" s="482" t="s">
        <v>1024</v>
      </c>
      <c r="B59" s="482" t="s">
        <v>1025</v>
      </c>
      <c r="C59" s="483">
        <v>1656</v>
      </c>
      <c r="D59" s="483">
        <v>1337</v>
      </c>
      <c r="E59" s="483">
        <v>7139</v>
      </c>
      <c r="F59" s="483">
        <v>10132</v>
      </c>
      <c r="G59" s="484">
        <v>41183</v>
      </c>
      <c r="H59" s="485">
        <v>246</v>
      </c>
    </row>
    <row r="60" spans="1:8" ht="15.5">
      <c r="A60" s="482" t="s">
        <v>1026</v>
      </c>
      <c r="B60" s="482" t="s">
        <v>1027</v>
      </c>
      <c r="C60" s="483">
        <v>1489</v>
      </c>
      <c r="D60" s="483">
        <v>1910</v>
      </c>
      <c r="E60" s="483">
        <v>10841</v>
      </c>
      <c r="F60" s="483">
        <v>14240</v>
      </c>
      <c r="G60" s="484">
        <v>41400</v>
      </c>
      <c r="H60" s="485">
        <v>344</v>
      </c>
    </row>
    <row r="61" spans="1:8" ht="15.5">
      <c r="A61" s="482" t="s">
        <v>1028</v>
      </c>
      <c r="B61" s="482" t="s">
        <v>1029</v>
      </c>
      <c r="C61" s="483">
        <v>2351</v>
      </c>
      <c r="D61" s="483">
        <v>464</v>
      </c>
      <c r="E61" s="483">
        <v>4151</v>
      </c>
      <c r="F61" s="483">
        <v>6966</v>
      </c>
      <c r="G61" s="484">
        <v>40367</v>
      </c>
      <c r="H61" s="485">
        <v>172.6</v>
      </c>
    </row>
    <row r="62" spans="1:8" ht="15.5">
      <c r="A62" s="482" t="s">
        <v>1030</v>
      </c>
      <c r="B62" s="482" t="s">
        <v>1031</v>
      </c>
      <c r="C62" s="483">
        <v>1405</v>
      </c>
      <c r="D62" s="483">
        <v>1907</v>
      </c>
      <c r="E62" s="483">
        <v>8535</v>
      </c>
      <c r="F62" s="483">
        <v>11847</v>
      </c>
      <c r="G62" s="484">
        <v>42586</v>
      </c>
      <c r="H62" s="485">
        <v>278.2</v>
      </c>
    </row>
    <row r="63" spans="1:8" ht="15.5">
      <c r="A63" s="482" t="s">
        <v>1032</v>
      </c>
      <c r="B63" s="482" t="s">
        <v>1033</v>
      </c>
      <c r="C63" s="483">
        <v>1210</v>
      </c>
      <c r="D63" s="483">
        <v>1594</v>
      </c>
      <c r="E63" s="483">
        <v>3379</v>
      </c>
      <c r="F63" s="483">
        <v>6183</v>
      </c>
      <c r="G63" s="484">
        <v>43799</v>
      </c>
      <c r="H63" s="485">
        <v>141.19999999999999</v>
      </c>
    </row>
    <row r="64" spans="1:8" ht="15.5">
      <c r="A64" s="482" t="s">
        <v>1034</v>
      </c>
      <c r="B64" s="482" t="s">
        <v>1035</v>
      </c>
      <c r="C64" s="483">
        <v>1391</v>
      </c>
      <c r="D64" s="483">
        <v>125</v>
      </c>
      <c r="E64" s="483">
        <v>2964</v>
      </c>
      <c r="F64" s="483">
        <v>4480</v>
      </c>
      <c r="G64" s="484">
        <v>42552</v>
      </c>
      <c r="H64" s="485">
        <v>105.3</v>
      </c>
    </row>
    <row r="65" spans="1:8" ht="15.5">
      <c r="A65" s="482" t="s">
        <v>1036</v>
      </c>
      <c r="B65" s="482" t="s">
        <v>1037</v>
      </c>
      <c r="C65" s="483">
        <v>1769</v>
      </c>
      <c r="D65" s="483">
        <v>725</v>
      </c>
      <c r="E65" s="483">
        <v>1675</v>
      </c>
      <c r="F65" s="483">
        <v>4169</v>
      </c>
      <c r="G65" s="484">
        <v>45851</v>
      </c>
      <c r="H65" s="485">
        <v>90.9</v>
      </c>
    </row>
    <row r="66" spans="1:8" ht="15.5">
      <c r="A66" s="482" t="s">
        <v>1038</v>
      </c>
      <c r="B66" s="482" t="s">
        <v>1039</v>
      </c>
      <c r="C66" s="483">
        <v>1790</v>
      </c>
      <c r="D66" s="483">
        <v>723</v>
      </c>
      <c r="E66" s="483">
        <v>1620</v>
      </c>
      <c r="F66" s="483">
        <v>4133</v>
      </c>
      <c r="G66" s="484">
        <v>43813</v>
      </c>
      <c r="H66" s="485">
        <v>94.3</v>
      </c>
    </row>
    <row r="67" spans="1:8" ht="15.5">
      <c r="A67" s="482" t="s">
        <v>1040</v>
      </c>
      <c r="B67" s="482" t="s">
        <v>1041</v>
      </c>
      <c r="C67" s="483">
        <v>2845</v>
      </c>
      <c r="D67" s="483">
        <v>0</v>
      </c>
      <c r="E67" s="483">
        <v>1834</v>
      </c>
      <c r="F67" s="483">
        <v>4679</v>
      </c>
      <c r="G67" s="484">
        <v>42061</v>
      </c>
      <c r="H67" s="485">
        <v>111.2</v>
      </c>
    </row>
    <row r="68" spans="1:8" ht="15.5">
      <c r="A68" s="482" t="s">
        <v>1042</v>
      </c>
      <c r="B68" s="482" t="s">
        <v>1043</v>
      </c>
      <c r="C68" s="483">
        <v>2518</v>
      </c>
      <c r="D68" s="483">
        <v>5434</v>
      </c>
      <c r="E68" s="483">
        <v>27579</v>
      </c>
      <c r="F68" s="483">
        <v>35531</v>
      </c>
      <c r="G68" s="484">
        <v>40281</v>
      </c>
      <c r="H68" s="485">
        <v>882.1</v>
      </c>
    </row>
    <row r="69" spans="1:8" ht="15.5">
      <c r="A69" s="482" t="s">
        <v>1044</v>
      </c>
      <c r="B69" s="482" t="s">
        <v>1045</v>
      </c>
      <c r="C69" s="483">
        <v>2056</v>
      </c>
      <c r="D69" s="483">
        <v>2086</v>
      </c>
      <c r="E69" s="483">
        <v>13899</v>
      </c>
      <c r="F69" s="483">
        <v>18041</v>
      </c>
      <c r="G69" s="484">
        <v>40818</v>
      </c>
      <c r="H69" s="485">
        <v>442</v>
      </c>
    </row>
    <row r="70" spans="1:8" ht="15.5">
      <c r="A70" s="482" t="s">
        <v>1046</v>
      </c>
      <c r="B70" s="482" t="s">
        <v>1047</v>
      </c>
      <c r="C70" s="483">
        <v>1799</v>
      </c>
      <c r="D70" s="483">
        <v>4242</v>
      </c>
      <c r="E70" s="483">
        <v>29683</v>
      </c>
      <c r="F70" s="483">
        <v>35724</v>
      </c>
      <c r="G70" s="484">
        <v>36963</v>
      </c>
      <c r="H70" s="485">
        <v>966.5</v>
      </c>
    </row>
    <row r="71" spans="1:8" ht="15.5">
      <c r="A71" s="482" t="s">
        <v>1048</v>
      </c>
      <c r="B71" s="482" t="s">
        <v>510</v>
      </c>
      <c r="C71" s="483">
        <v>1705</v>
      </c>
      <c r="D71" s="483">
        <v>145</v>
      </c>
      <c r="E71" s="483">
        <v>1413</v>
      </c>
      <c r="F71" s="483">
        <v>3263</v>
      </c>
      <c r="G71" s="484">
        <v>40475</v>
      </c>
      <c r="H71" s="485">
        <v>80.599999999999994</v>
      </c>
    </row>
    <row r="72" spans="1:8" ht="15.5">
      <c r="A72" s="482" t="s">
        <v>1049</v>
      </c>
      <c r="B72" s="482" t="s">
        <v>1050</v>
      </c>
      <c r="C72" s="483">
        <v>631</v>
      </c>
      <c r="D72" s="483">
        <v>1557</v>
      </c>
      <c r="E72" s="483">
        <v>1769</v>
      </c>
      <c r="F72" s="483">
        <v>3957</v>
      </c>
      <c r="G72" s="484">
        <v>50129</v>
      </c>
      <c r="H72" s="485">
        <v>78.900000000000006</v>
      </c>
    </row>
    <row r="73" spans="1:8" ht="15.5">
      <c r="A73" s="482" t="s">
        <v>1051</v>
      </c>
      <c r="B73" s="482" t="s">
        <v>1052</v>
      </c>
      <c r="C73" s="483">
        <v>1640</v>
      </c>
      <c r="D73" s="483">
        <v>237</v>
      </c>
      <c r="E73" s="483">
        <v>2027</v>
      </c>
      <c r="F73" s="483">
        <v>3904</v>
      </c>
      <c r="G73" s="484">
        <v>40887</v>
      </c>
      <c r="H73" s="485">
        <v>95.5</v>
      </c>
    </row>
    <row r="74" spans="1:8" ht="15.5">
      <c r="A74" s="482" t="s">
        <v>1053</v>
      </c>
      <c r="B74" s="482" t="s">
        <v>1054</v>
      </c>
      <c r="C74" s="483">
        <v>1415</v>
      </c>
      <c r="D74" s="483">
        <v>134</v>
      </c>
      <c r="E74" s="483">
        <v>1296</v>
      </c>
      <c r="F74" s="483">
        <v>2845</v>
      </c>
      <c r="G74" s="484">
        <v>51083</v>
      </c>
      <c r="H74" s="485">
        <v>55.7</v>
      </c>
    </row>
    <row r="75" spans="1:8" ht="15.5">
      <c r="A75" s="482" t="s">
        <v>1055</v>
      </c>
      <c r="B75" s="482" t="s">
        <v>1056</v>
      </c>
      <c r="C75" s="483">
        <v>1233</v>
      </c>
      <c r="D75" s="483">
        <v>109</v>
      </c>
      <c r="E75" s="483">
        <v>571</v>
      </c>
      <c r="F75" s="483">
        <v>1913</v>
      </c>
      <c r="G75" s="484">
        <v>38628</v>
      </c>
      <c r="H75" s="485">
        <v>49.5</v>
      </c>
    </row>
    <row r="76" spans="1:8" ht="15.5">
      <c r="A76" s="482" t="s">
        <v>1057</v>
      </c>
      <c r="B76" s="482" t="s">
        <v>1058</v>
      </c>
      <c r="C76" s="483">
        <v>1166</v>
      </c>
      <c r="D76" s="483">
        <v>715</v>
      </c>
      <c r="E76" s="483">
        <v>2254</v>
      </c>
      <c r="F76" s="483">
        <v>4135</v>
      </c>
      <c r="G76" s="484">
        <v>50720</v>
      </c>
      <c r="H76" s="485">
        <v>81.5</v>
      </c>
    </row>
    <row r="77" spans="1:8" ht="15.5">
      <c r="A77" s="482" t="s">
        <v>1059</v>
      </c>
      <c r="B77" s="482" t="s">
        <v>1060</v>
      </c>
      <c r="C77" s="483">
        <v>1169</v>
      </c>
      <c r="D77" s="483">
        <v>825</v>
      </c>
      <c r="E77" s="483">
        <v>2628</v>
      </c>
      <c r="F77" s="483">
        <v>4622</v>
      </c>
      <c r="G77" s="484">
        <v>36884</v>
      </c>
      <c r="H77" s="485">
        <v>125.3</v>
      </c>
    </row>
    <row r="78" spans="1:8" ht="15.5">
      <c r="A78" s="482" t="s">
        <v>1061</v>
      </c>
      <c r="B78" s="482" t="s">
        <v>1062</v>
      </c>
      <c r="C78" s="483">
        <v>1224</v>
      </c>
      <c r="D78" s="483">
        <v>439</v>
      </c>
      <c r="E78" s="483">
        <v>756</v>
      </c>
      <c r="F78" s="483">
        <v>2419</v>
      </c>
      <c r="G78" s="484">
        <v>40128</v>
      </c>
      <c r="H78" s="485">
        <v>60.3</v>
      </c>
    </row>
    <row r="79" spans="1:8" ht="15.5">
      <c r="A79" s="482" t="s">
        <v>1063</v>
      </c>
      <c r="B79" s="482" t="s">
        <v>1064</v>
      </c>
      <c r="C79" s="483">
        <v>1353</v>
      </c>
      <c r="D79" s="483">
        <v>242</v>
      </c>
      <c r="E79" s="483">
        <v>569</v>
      </c>
      <c r="F79" s="483">
        <v>2164</v>
      </c>
      <c r="G79" s="484">
        <v>44732</v>
      </c>
      <c r="H79" s="485">
        <v>48.4</v>
      </c>
    </row>
    <row r="80" spans="1:8" ht="15.5">
      <c r="A80" s="482" t="s">
        <v>1065</v>
      </c>
      <c r="B80" s="482" t="s">
        <v>1066</v>
      </c>
      <c r="C80" s="483">
        <v>894</v>
      </c>
      <c r="D80" s="483">
        <v>505</v>
      </c>
      <c r="E80" s="483">
        <v>2165</v>
      </c>
      <c r="F80" s="483">
        <v>3564</v>
      </c>
      <c r="G80" s="484">
        <v>41082</v>
      </c>
      <c r="H80" s="485">
        <v>86.8</v>
      </c>
    </row>
    <row r="81" spans="1:8" ht="15.5">
      <c r="A81" s="482" t="s">
        <v>1067</v>
      </c>
      <c r="B81" s="482" t="s">
        <v>1068</v>
      </c>
      <c r="C81" s="483">
        <v>1240</v>
      </c>
      <c r="D81" s="483">
        <v>694</v>
      </c>
      <c r="E81" s="483">
        <v>1764</v>
      </c>
      <c r="F81" s="483">
        <v>3698</v>
      </c>
      <c r="G81" s="484">
        <v>41579</v>
      </c>
      <c r="H81" s="485">
        <v>88.9</v>
      </c>
    </row>
    <row r="82" spans="1:8" ht="15.5">
      <c r="A82" s="482" t="s">
        <v>1069</v>
      </c>
      <c r="B82" s="482" t="s">
        <v>1070</v>
      </c>
      <c r="C82" s="483">
        <v>1389</v>
      </c>
      <c r="D82" s="483">
        <v>1638</v>
      </c>
      <c r="E82" s="483">
        <v>1784</v>
      </c>
      <c r="F82" s="483">
        <v>4811</v>
      </c>
      <c r="G82" s="484">
        <v>46316</v>
      </c>
      <c r="H82" s="485">
        <v>103.9</v>
      </c>
    </row>
    <row r="83" spans="1:8" ht="15.5">
      <c r="A83" s="482" t="s">
        <v>1071</v>
      </c>
      <c r="B83" s="482" t="s">
        <v>1072</v>
      </c>
      <c r="C83" s="483">
        <v>1344</v>
      </c>
      <c r="D83" s="483">
        <v>878</v>
      </c>
      <c r="E83" s="483">
        <v>1214</v>
      </c>
      <c r="F83" s="483">
        <v>3436</v>
      </c>
      <c r="G83" s="484">
        <v>53770</v>
      </c>
      <c r="H83" s="485">
        <v>63.9</v>
      </c>
    </row>
    <row r="84" spans="1:8" ht="15.5">
      <c r="A84" s="482" t="s">
        <v>1073</v>
      </c>
      <c r="B84" s="482" t="s">
        <v>555</v>
      </c>
      <c r="C84" s="483">
        <v>1426</v>
      </c>
      <c r="D84" s="483">
        <v>421</v>
      </c>
      <c r="E84" s="483">
        <v>1228</v>
      </c>
      <c r="F84" s="483">
        <v>3075</v>
      </c>
      <c r="G84" s="484">
        <v>40464</v>
      </c>
      <c r="H84" s="485">
        <v>76</v>
      </c>
    </row>
    <row r="85" spans="1:8" ht="15.5">
      <c r="A85" s="482" t="s">
        <v>1074</v>
      </c>
      <c r="B85" s="482" t="s">
        <v>1075</v>
      </c>
      <c r="C85" s="483">
        <v>1569</v>
      </c>
      <c r="D85" s="483">
        <v>433</v>
      </c>
      <c r="E85" s="483">
        <v>525</v>
      </c>
      <c r="F85" s="483">
        <v>2527</v>
      </c>
      <c r="G85" s="484">
        <v>37027</v>
      </c>
      <c r="H85" s="485">
        <v>68.2</v>
      </c>
    </row>
    <row r="86" spans="1:8" ht="15.5">
      <c r="A86" s="482" t="s">
        <v>1076</v>
      </c>
      <c r="B86" s="482" t="s">
        <v>475</v>
      </c>
      <c r="C86" s="483">
        <v>2262</v>
      </c>
      <c r="D86" s="483">
        <v>1</v>
      </c>
      <c r="E86" s="483">
        <v>1726</v>
      </c>
      <c r="F86" s="483">
        <v>3989</v>
      </c>
      <c r="G86" s="484">
        <v>38290</v>
      </c>
      <c r="H86" s="485">
        <v>104.2</v>
      </c>
    </row>
    <row r="87" spans="1:8" ht="15.5">
      <c r="A87" s="482" t="s">
        <v>1077</v>
      </c>
      <c r="B87" s="482" t="s">
        <v>534</v>
      </c>
      <c r="C87" s="483">
        <v>1659</v>
      </c>
      <c r="D87" s="483">
        <v>94</v>
      </c>
      <c r="E87" s="483">
        <v>1081</v>
      </c>
      <c r="F87" s="483">
        <v>2834</v>
      </c>
      <c r="G87" s="484">
        <v>39751</v>
      </c>
      <c r="H87" s="485">
        <v>71.3</v>
      </c>
    </row>
    <row r="88" spans="1:8" ht="15.5">
      <c r="A88" s="482" t="s">
        <v>1078</v>
      </c>
      <c r="B88" s="482" t="s">
        <v>412</v>
      </c>
      <c r="C88" s="483">
        <v>1470</v>
      </c>
      <c r="D88" s="483">
        <v>79</v>
      </c>
      <c r="E88" s="483">
        <v>1977</v>
      </c>
      <c r="F88" s="483">
        <v>3526</v>
      </c>
      <c r="G88" s="484">
        <v>40515</v>
      </c>
      <c r="H88" s="485">
        <v>87</v>
      </c>
    </row>
    <row r="89" spans="1:8" ht="15.5">
      <c r="A89" s="482" t="s">
        <v>1079</v>
      </c>
      <c r="B89" s="482" t="s">
        <v>1080</v>
      </c>
      <c r="C89" s="483">
        <v>1166</v>
      </c>
      <c r="D89" s="483">
        <v>63</v>
      </c>
      <c r="E89" s="483">
        <v>728</v>
      </c>
      <c r="F89" s="483">
        <v>1957</v>
      </c>
      <c r="G89" s="484">
        <v>37595</v>
      </c>
      <c r="H89" s="485">
        <v>52.1</v>
      </c>
    </row>
    <row r="90" spans="1:8" ht="15.5">
      <c r="A90" s="482" t="s">
        <v>1081</v>
      </c>
      <c r="B90" s="482" t="s">
        <v>266</v>
      </c>
      <c r="C90" s="483">
        <v>1579</v>
      </c>
      <c r="D90" s="483">
        <v>3144</v>
      </c>
      <c r="E90" s="483">
        <v>8652</v>
      </c>
      <c r="F90" s="483">
        <v>13375</v>
      </c>
      <c r="G90" s="484">
        <v>37550</v>
      </c>
      <c r="H90" s="485">
        <v>356.2</v>
      </c>
    </row>
    <row r="91" spans="1:8" ht="15.5">
      <c r="A91" s="482" t="s">
        <v>1082</v>
      </c>
      <c r="B91" s="482" t="s">
        <v>1083</v>
      </c>
      <c r="C91" s="483">
        <v>2045</v>
      </c>
      <c r="D91" s="483">
        <v>496</v>
      </c>
      <c r="E91" s="483">
        <v>4078</v>
      </c>
      <c r="F91" s="483">
        <v>6619</v>
      </c>
      <c r="G91" s="484">
        <v>42692</v>
      </c>
      <c r="H91" s="485">
        <v>155</v>
      </c>
    </row>
    <row r="92" spans="1:8" ht="15.5">
      <c r="A92" s="482" t="s">
        <v>1084</v>
      </c>
      <c r="B92" s="482" t="s">
        <v>1085</v>
      </c>
      <c r="C92" s="483">
        <v>2067</v>
      </c>
      <c r="D92" s="483">
        <v>916</v>
      </c>
      <c r="E92" s="483">
        <v>5154</v>
      </c>
      <c r="F92" s="483">
        <v>8137</v>
      </c>
      <c r="G92" s="484">
        <v>36815</v>
      </c>
      <c r="H92" s="485">
        <v>221</v>
      </c>
    </row>
    <row r="93" spans="1:8" ht="15.5">
      <c r="A93" s="482" t="s">
        <v>1086</v>
      </c>
      <c r="B93" s="482" t="s">
        <v>1087</v>
      </c>
      <c r="C93" s="483">
        <v>2789</v>
      </c>
      <c r="D93" s="483">
        <v>983</v>
      </c>
      <c r="E93" s="483">
        <v>5391</v>
      </c>
      <c r="F93" s="483">
        <v>9163</v>
      </c>
      <c r="G93" s="484">
        <v>41298</v>
      </c>
      <c r="H93" s="485">
        <v>221.9</v>
      </c>
    </row>
    <row r="94" spans="1:8" ht="15.5">
      <c r="A94" s="482" t="s">
        <v>1088</v>
      </c>
      <c r="B94" s="482" t="s">
        <v>1089</v>
      </c>
      <c r="C94" s="483">
        <v>1640</v>
      </c>
      <c r="D94" s="483">
        <v>13</v>
      </c>
      <c r="E94" s="483">
        <v>1000</v>
      </c>
      <c r="F94" s="483">
        <v>2653</v>
      </c>
      <c r="G94" s="484">
        <v>47932</v>
      </c>
      <c r="H94" s="485">
        <v>55.3</v>
      </c>
    </row>
    <row r="95" spans="1:8" ht="15.5">
      <c r="A95" s="482" t="s">
        <v>1090</v>
      </c>
      <c r="B95" s="482" t="s">
        <v>1091</v>
      </c>
      <c r="C95" s="483">
        <v>1332</v>
      </c>
      <c r="D95" s="483">
        <v>424</v>
      </c>
      <c r="E95" s="483">
        <v>3915</v>
      </c>
      <c r="F95" s="483">
        <v>5671</v>
      </c>
      <c r="G95" s="484">
        <v>45823</v>
      </c>
      <c r="H95" s="485">
        <v>123.8</v>
      </c>
    </row>
    <row r="96" spans="1:8" ht="15.5">
      <c r="A96" s="482" t="s">
        <v>1092</v>
      </c>
      <c r="B96" s="482" t="s">
        <v>1093</v>
      </c>
      <c r="C96" s="483">
        <v>1639</v>
      </c>
      <c r="D96" s="483">
        <v>2234</v>
      </c>
      <c r="E96" s="483">
        <v>523</v>
      </c>
      <c r="F96" s="483">
        <v>4396</v>
      </c>
      <c r="G96" s="484">
        <v>50392</v>
      </c>
      <c r="H96" s="485">
        <v>87.2</v>
      </c>
    </row>
    <row r="97" spans="1:8" ht="15.5">
      <c r="A97" s="482" t="s">
        <v>1094</v>
      </c>
      <c r="B97" s="482" t="s">
        <v>1095</v>
      </c>
      <c r="C97" s="483">
        <v>693</v>
      </c>
      <c r="D97" s="483">
        <v>734</v>
      </c>
      <c r="E97" s="483">
        <v>3495</v>
      </c>
      <c r="F97" s="483">
        <v>4922</v>
      </c>
      <c r="G97" s="484">
        <v>42608</v>
      </c>
      <c r="H97" s="485">
        <v>115.5</v>
      </c>
    </row>
    <row r="98" spans="1:8" ht="15.5">
      <c r="A98" s="482" t="s">
        <v>1096</v>
      </c>
      <c r="B98" s="482" t="s">
        <v>496</v>
      </c>
      <c r="C98" s="483">
        <v>1098</v>
      </c>
      <c r="D98" s="483">
        <v>303</v>
      </c>
      <c r="E98" s="483">
        <v>554</v>
      </c>
      <c r="F98" s="483">
        <v>1955</v>
      </c>
      <c r="G98" s="484">
        <v>43290</v>
      </c>
      <c r="H98" s="485">
        <v>45.2</v>
      </c>
    </row>
    <row r="99" spans="1:8" ht="15.5">
      <c r="A99" s="482" t="s">
        <v>1097</v>
      </c>
      <c r="B99" s="482" t="s">
        <v>429</v>
      </c>
      <c r="C99" s="483">
        <v>2586</v>
      </c>
      <c r="D99" s="483">
        <v>709</v>
      </c>
      <c r="E99" s="483">
        <v>2729</v>
      </c>
      <c r="F99" s="483">
        <v>6024</v>
      </c>
      <c r="G99" s="484">
        <v>40664</v>
      </c>
      <c r="H99" s="485">
        <v>148.1</v>
      </c>
    </row>
    <row r="100" spans="1:8" ht="15.5">
      <c r="A100" s="482" t="s">
        <v>1098</v>
      </c>
      <c r="B100" s="482" t="s">
        <v>702</v>
      </c>
      <c r="C100" s="483">
        <v>1258</v>
      </c>
      <c r="D100" s="483">
        <v>520</v>
      </c>
      <c r="E100" s="483">
        <v>690</v>
      </c>
      <c r="F100" s="483">
        <v>2468</v>
      </c>
      <c r="G100" s="484">
        <v>43070</v>
      </c>
      <c r="H100" s="485">
        <v>57.3</v>
      </c>
    </row>
    <row r="101" spans="1:8" ht="15.5">
      <c r="A101" s="482" t="s">
        <v>1099</v>
      </c>
      <c r="B101" s="482" t="s">
        <v>234</v>
      </c>
      <c r="C101" s="483">
        <v>1286</v>
      </c>
      <c r="D101" s="483">
        <v>567</v>
      </c>
      <c r="E101" s="483">
        <v>2871</v>
      </c>
      <c r="F101" s="483">
        <v>4724</v>
      </c>
      <c r="G101" s="484">
        <v>38995</v>
      </c>
      <c r="H101" s="485">
        <v>121.1</v>
      </c>
    </row>
    <row r="102" spans="1:8" ht="15.5">
      <c r="A102" s="482" t="s">
        <v>1100</v>
      </c>
      <c r="B102" s="482" t="s">
        <v>1101</v>
      </c>
      <c r="C102" s="483">
        <v>1025</v>
      </c>
      <c r="D102" s="483">
        <v>209</v>
      </c>
      <c r="E102" s="483">
        <v>531</v>
      </c>
      <c r="F102" s="483">
        <v>1765</v>
      </c>
      <c r="G102" s="484">
        <v>38407</v>
      </c>
      <c r="H102" s="485">
        <v>46</v>
      </c>
    </row>
    <row r="103" spans="1:8" ht="15.5">
      <c r="A103" s="482" t="s">
        <v>1102</v>
      </c>
      <c r="B103" s="482" t="s">
        <v>514</v>
      </c>
      <c r="C103" s="483">
        <v>1943</v>
      </c>
      <c r="D103" s="483">
        <v>72</v>
      </c>
      <c r="E103" s="483">
        <v>1412</v>
      </c>
      <c r="F103" s="483">
        <v>3427</v>
      </c>
      <c r="G103" s="484">
        <v>36440</v>
      </c>
      <c r="H103" s="485">
        <v>94</v>
      </c>
    </row>
    <row r="104" spans="1:8" ht="15.5">
      <c r="A104" s="482" t="s">
        <v>1103</v>
      </c>
      <c r="B104" s="482" t="s">
        <v>1104</v>
      </c>
      <c r="C104" s="483">
        <v>780</v>
      </c>
      <c r="D104" s="483">
        <v>690</v>
      </c>
      <c r="E104" s="483">
        <v>3378</v>
      </c>
      <c r="F104" s="483">
        <v>4848</v>
      </c>
      <c r="G104" s="484">
        <v>37931</v>
      </c>
      <c r="H104" s="485">
        <v>127.8</v>
      </c>
    </row>
    <row r="105" spans="1:8" ht="15.5">
      <c r="A105" s="482" t="s">
        <v>1105</v>
      </c>
      <c r="B105" s="482" t="s">
        <v>1106</v>
      </c>
      <c r="C105" s="483">
        <v>1369</v>
      </c>
      <c r="D105" s="483">
        <v>179</v>
      </c>
      <c r="E105" s="483">
        <v>958</v>
      </c>
      <c r="F105" s="483">
        <v>2506</v>
      </c>
      <c r="G105" s="484">
        <v>40740</v>
      </c>
      <c r="H105" s="485">
        <v>61.5</v>
      </c>
    </row>
    <row r="106" spans="1:8" ht="15.5">
      <c r="A106" s="482" t="s">
        <v>1107</v>
      </c>
      <c r="B106" s="482" t="s">
        <v>373</v>
      </c>
      <c r="C106" s="483">
        <v>1562</v>
      </c>
      <c r="D106" s="483">
        <v>30</v>
      </c>
      <c r="E106" s="483">
        <v>5132</v>
      </c>
      <c r="F106" s="483">
        <v>6724</v>
      </c>
      <c r="G106" s="484">
        <v>39040</v>
      </c>
      <c r="H106" s="485">
        <v>172.2</v>
      </c>
    </row>
    <row r="107" spans="1:8" ht="15.5">
      <c r="A107" s="482" t="s">
        <v>1108</v>
      </c>
      <c r="B107" s="482" t="s">
        <v>1109</v>
      </c>
      <c r="C107" s="483">
        <v>1355</v>
      </c>
      <c r="D107" s="483">
        <v>684</v>
      </c>
      <c r="E107" s="483">
        <v>1394</v>
      </c>
      <c r="F107" s="483">
        <v>3433</v>
      </c>
      <c r="G107" s="484">
        <v>39172</v>
      </c>
      <c r="H107" s="485">
        <v>87.6</v>
      </c>
    </row>
    <row r="108" spans="1:8" ht="15.5">
      <c r="A108" s="482" t="s">
        <v>1110</v>
      </c>
      <c r="B108" s="482" t="s">
        <v>1111</v>
      </c>
      <c r="C108" s="483">
        <v>2523</v>
      </c>
      <c r="D108" s="483">
        <v>120</v>
      </c>
      <c r="E108" s="483">
        <v>2791</v>
      </c>
      <c r="F108" s="483">
        <v>5434</v>
      </c>
      <c r="G108" s="484">
        <v>37565</v>
      </c>
      <c r="H108" s="485">
        <v>144.69999999999999</v>
      </c>
    </row>
    <row r="109" spans="1:8" ht="15.5">
      <c r="A109" s="482" t="s">
        <v>1112</v>
      </c>
      <c r="B109" s="482" t="s">
        <v>516</v>
      </c>
      <c r="C109" s="483">
        <v>2004</v>
      </c>
      <c r="D109" s="483">
        <v>73</v>
      </c>
      <c r="E109" s="483">
        <v>1021</v>
      </c>
      <c r="F109" s="483">
        <v>3098</v>
      </c>
      <c r="G109" s="484">
        <v>44183</v>
      </c>
      <c r="H109" s="485">
        <v>70.099999999999994</v>
      </c>
    </row>
    <row r="110" spans="1:8" ht="15.5">
      <c r="A110" s="482" t="s">
        <v>1113</v>
      </c>
      <c r="B110" s="482" t="s">
        <v>1114</v>
      </c>
      <c r="C110" s="483">
        <v>225</v>
      </c>
      <c r="D110" s="483">
        <v>28</v>
      </c>
      <c r="E110" s="483">
        <v>211</v>
      </c>
      <c r="F110" s="483">
        <v>464</v>
      </c>
      <c r="G110" s="484">
        <v>49644</v>
      </c>
      <c r="H110" s="485">
        <v>9.3000000000000007</v>
      </c>
    </row>
    <row r="111" spans="1:8" ht="15.5">
      <c r="A111" s="482" t="s">
        <v>1115</v>
      </c>
      <c r="B111" s="482" t="s">
        <v>809</v>
      </c>
      <c r="C111" s="483">
        <v>1446</v>
      </c>
      <c r="D111" s="483">
        <v>285</v>
      </c>
      <c r="E111" s="483">
        <v>1097</v>
      </c>
      <c r="F111" s="483">
        <v>2828</v>
      </c>
      <c r="G111" s="484">
        <v>46137</v>
      </c>
      <c r="H111" s="485">
        <v>61.3</v>
      </c>
    </row>
    <row r="112" spans="1:8" ht="15.5">
      <c r="A112" s="482" t="s">
        <v>1116</v>
      </c>
      <c r="B112" s="482" t="s">
        <v>1117</v>
      </c>
      <c r="C112" s="483">
        <v>1107</v>
      </c>
      <c r="D112" s="483">
        <v>0</v>
      </c>
      <c r="E112" s="483">
        <v>433</v>
      </c>
      <c r="F112" s="483">
        <v>1540</v>
      </c>
      <c r="G112" s="484">
        <v>36946</v>
      </c>
      <c r="H112" s="485">
        <v>41.7</v>
      </c>
    </row>
    <row r="113" spans="1:8" ht="15.5">
      <c r="A113" s="482" t="s">
        <v>1118</v>
      </c>
      <c r="B113" s="482" t="s">
        <v>357</v>
      </c>
      <c r="C113" s="483">
        <v>2013</v>
      </c>
      <c r="D113" s="483">
        <v>468</v>
      </c>
      <c r="E113" s="483">
        <v>2307</v>
      </c>
      <c r="F113" s="483">
        <v>4788</v>
      </c>
      <c r="G113" s="484">
        <v>42181</v>
      </c>
      <c r="H113" s="485">
        <v>113.5</v>
      </c>
    </row>
    <row r="114" spans="1:8" ht="15.5">
      <c r="A114" s="482" t="s">
        <v>1119</v>
      </c>
      <c r="B114" s="482" t="s">
        <v>765</v>
      </c>
      <c r="C114" s="483">
        <v>1742</v>
      </c>
      <c r="D114" s="483">
        <v>327</v>
      </c>
      <c r="E114" s="483">
        <v>1199</v>
      </c>
      <c r="F114" s="483">
        <v>3268</v>
      </c>
      <c r="G114" s="484">
        <v>45794</v>
      </c>
      <c r="H114" s="485">
        <v>71.400000000000006</v>
      </c>
    </row>
    <row r="115" spans="1:8" ht="15.5">
      <c r="A115" s="482" t="s">
        <v>1120</v>
      </c>
      <c r="B115" s="482" t="s">
        <v>1121</v>
      </c>
      <c r="C115" s="483">
        <v>1133</v>
      </c>
      <c r="D115" s="483">
        <v>642</v>
      </c>
      <c r="E115" s="483">
        <v>1082</v>
      </c>
      <c r="F115" s="483">
        <v>2857</v>
      </c>
      <c r="G115" s="484">
        <v>35404</v>
      </c>
      <c r="H115" s="485">
        <v>80.7</v>
      </c>
    </row>
    <row r="116" spans="1:8" ht="15.5">
      <c r="A116" s="482" t="s">
        <v>1122</v>
      </c>
      <c r="B116" s="482" t="s">
        <v>1123</v>
      </c>
      <c r="C116" s="483">
        <v>1656</v>
      </c>
      <c r="D116" s="483">
        <v>64</v>
      </c>
      <c r="E116" s="483">
        <v>1119</v>
      </c>
      <c r="F116" s="483">
        <v>2839</v>
      </c>
      <c r="G116" s="484">
        <v>44781</v>
      </c>
      <c r="H116" s="485">
        <v>63.4</v>
      </c>
    </row>
    <row r="117" spans="1:8" ht="15.5">
      <c r="A117" s="482" t="s">
        <v>1124</v>
      </c>
      <c r="B117" s="482" t="s">
        <v>1125</v>
      </c>
      <c r="C117" s="483">
        <v>1241</v>
      </c>
      <c r="D117" s="483">
        <v>14</v>
      </c>
      <c r="E117" s="483">
        <v>747</v>
      </c>
      <c r="F117" s="483">
        <v>2002</v>
      </c>
      <c r="G117" s="484">
        <v>44364</v>
      </c>
      <c r="H117" s="485">
        <v>45.1</v>
      </c>
    </row>
    <row r="118" spans="1:8" ht="15.5">
      <c r="A118" s="482" t="s">
        <v>1126</v>
      </c>
      <c r="B118" s="482" t="s">
        <v>268</v>
      </c>
      <c r="C118" s="483">
        <v>2138</v>
      </c>
      <c r="D118" s="483">
        <v>669</v>
      </c>
      <c r="E118" s="483">
        <v>3895</v>
      </c>
      <c r="F118" s="483">
        <v>6702</v>
      </c>
      <c r="G118" s="484">
        <v>40563</v>
      </c>
      <c r="H118" s="485">
        <v>165.2</v>
      </c>
    </row>
    <row r="119" spans="1:8" ht="15.5">
      <c r="A119" s="482" t="s">
        <v>1127</v>
      </c>
      <c r="B119" s="482" t="s">
        <v>803</v>
      </c>
      <c r="C119" s="483">
        <v>1221</v>
      </c>
      <c r="D119" s="483">
        <v>51</v>
      </c>
      <c r="E119" s="483">
        <v>1026</v>
      </c>
      <c r="F119" s="483">
        <v>2298</v>
      </c>
      <c r="G119" s="484">
        <v>37643</v>
      </c>
      <c r="H119" s="485">
        <v>61</v>
      </c>
    </row>
    <row r="120" spans="1:8" ht="15.5">
      <c r="A120" s="482" t="s">
        <v>1128</v>
      </c>
      <c r="B120" s="482" t="s">
        <v>1129</v>
      </c>
      <c r="C120" s="483">
        <v>382</v>
      </c>
      <c r="D120" s="483">
        <v>0</v>
      </c>
      <c r="E120" s="483">
        <v>13</v>
      </c>
      <c r="F120" s="483">
        <v>395</v>
      </c>
      <c r="G120" s="484">
        <v>56672</v>
      </c>
      <c r="H120" s="485">
        <v>7</v>
      </c>
    </row>
    <row r="121" spans="1:8" ht="15.5">
      <c r="A121" s="482" t="s">
        <v>1130</v>
      </c>
      <c r="B121" s="482" t="s">
        <v>1131</v>
      </c>
      <c r="C121" s="483">
        <v>1324</v>
      </c>
      <c r="D121" s="483">
        <v>258</v>
      </c>
      <c r="E121" s="483">
        <v>2269</v>
      </c>
      <c r="F121" s="483">
        <v>3851</v>
      </c>
      <c r="G121" s="484">
        <v>47859</v>
      </c>
      <c r="H121" s="485">
        <v>80.5</v>
      </c>
    </row>
    <row r="122" spans="1:8" ht="15.5">
      <c r="A122" s="482" t="s">
        <v>1132</v>
      </c>
      <c r="B122" s="482" t="s">
        <v>1133</v>
      </c>
      <c r="C122" s="483">
        <v>1818</v>
      </c>
      <c r="D122" s="483">
        <v>901</v>
      </c>
      <c r="E122" s="483">
        <v>4028</v>
      </c>
      <c r="F122" s="483">
        <v>6747</v>
      </c>
      <c r="G122" s="484">
        <v>38131</v>
      </c>
      <c r="H122" s="485">
        <v>176.9</v>
      </c>
    </row>
    <row r="123" spans="1:8" ht="15.5">
      <c r="A123" s="482" t="s">
        <v>1134</v>
      </c>
      <c r="B123" s="482" t="s">
        <v>1135</v>
      </c>
      <c r="C123" s="483">
        <v>1787</v>
      </c>
      <c r="D123" s="483">
        <v>853</v>
      </c>
      <c r="E123" s="483">
        <v>4896</v>
      </c>
      <c r="F123" s="483">
        <v>7536</v>
      </c>
      <c r="G123" s="484">
        <v>39357</v>
      </c>
      <c r="H123" s="485">
        <v>191.5</v>
      </c>
    </row>
    <row r="124" spans="1:8" ht="15.5">
      <c r="A124" s="482" t="s">
        <v>1136</v>
      </c>
      <c r="B124" s="482" t="s">
        <v>1137</v>
      </c>
      <c r="C124" s="483">
        <v>1546</v>
      </c>
      <c r="D124" s="483">
        <v>562</v>
      </c>
      <c r="E124" s="483">
        <v>3446</v>
      </c>
      <c r="F124" s="483">
        <v>5554</v>
      </c>
      <c r="G124" s="484">
        <v>40653</v>
      </c>
      <c r="H124" s="485">
        <v>136.6</v>
      </c>
    </row>
    <row r="125" spans="1:8" ht="15.5">
      <c r="A125" s="482" t="s">
        <v>1138</v>
      </c>
      <c r="B125" s="482" t="s">
        <v>518</v>
      </c>
      <c r="C125" s="483">
        <v>1885</v>
      </c>
      <c r="D125" s="483">
        <v>228</v>
      </c>
      <c r="E125" s="483">
        <v>1393</v>
      </c>
      <c r="F125" s="483">
        <v>3506</v>
      </c>
      <c r="G125" s="484">
        <v>45489</v>
      </c>
      <c r="H125" s="485">
        <v>77.099999999999994</v>
      </c>
    </row>
    <row r="126" spans="1:8" ht="15.5">
      <c r="A126" s="482" t="s">
        <v>1139</v>
      </c>
      <c r="B126" s="482" t="s">
        <v>1140</v>
      </c>
      <c r="C126" s="483">
        <v>1013</v>
      </c>
      <c r="D126" s="483">
        <v>660</v>
      </c>
      <c r="E126" s="483">
        <v>6397</v>
      </c>
      <c r="F126" s="483">
        <v>8070</v>
      </c>
      <c r="G126" s="484">
        <v>52741</v>
      </c>
      <c r="H126" s="485">
        <v>153</v>
      </c>
    </row>
    <row r="127" spans="1:8" ht="15.5">
      <c r="A127" s="482" t="s">
        <v>1141</v>
      </c>
      <c r="B127" s="482" t="s">
        <v>1142</v>
      </c>
      <c r="C127" s="483">
        <v>1866</v>
      </c>
      <c r="D127" s="483">
        <v>125</v>
      </c>
      <c r="E127" s="483">
        <v>1518</v>
      </c>
      <c r="F127" s="483">
        <v>3509</v>
      </c>
      <c r="G127" s="484">
        <v>39783</v>
      </c>
      <c r="H127" s="485">
        <v>88.2</v>
      </c>
    </row>
    <row r="128" spans="1:8" ht="15.5">
      <c r="A128" s="482" t="s">
        <v>1143</v>
      </c>
      <c r="B128" s="482" t="s">
        <v>236</v>
      </c>
      <c r="C128" s="483">
        <v>1245</v>
      </c>
      <c r="D128" s="483">
        <v>1340</v>
      </c>
      <c r="E128" s="483">
        <v>1471</v>
      </c>
      <c r="F128" s="483">
        <v>4056</v>
      </c>
      <c r="G128" s="484">
        <v>34999</v>
      </c>
      <c r="H128" s="485">
        <v>115.9</v>
      </c>
    </row>
    <row r="129" spans="1:8" ht="15.5">
      <c r="A129" s="482" t="s">
        <v>1144</v>
      </c>
      <c r="B129" s="482" t="s">
        <v>400</v>
      </c>
      <c r="C129" s="483">
        <v>1944</v>
      </c>
      <c r="D129" s="483">
        <v>778</v>
      </c>
      <c r="E129" s="483">
        <v>1862</v>
      </c>
      <c r="F129" s="483">
        <v>4584</v>
      </c>
      <c r="G129" s="484">
        <v>45062</v>
      </c>
      <c r="H129" s="485">
        <v>101.7</v>
      </c>
    </row>
    <row r="130" spans="1:8" ht="15.5">
      <c r="A130" s="482" t="s">
        <v>1145</v>
      </c>
      <c r="B130" s="482" t="s">
        <v>1146</v>
      </c>
      <c r="C130" s="483">
        <v>2395</v>
      </c>
      <c r="D130" s="483">
        <v>2105</v>
      </c>
      <c r="E130" s="483">
        <v>7323</v>
      </c>
      <c r="F130" s="483">
        <v>11823</v>
      </c>
      <c r="G130" s="484">
        <v>44157</v>
      </c>
      <c r="H130" s="485">
        <v>267.7</v>
      </c>
    </row>
    <row r="131" spans="1:8" ht="15.5">
      <c r="A131" s="482" t="s">
        <v>1147</v>
      </c>
      <c r="B131" s="482" t="s">
        <v>1148</v>
      </c>
      <c r="C131" s="483">
        <v>2200</v>
      </c>
      <c r="D131" s="483">
        <v>800</v>
      </c>
      <c r="E131" s="483">
        <v>4776</v>
      </c>
      <c r="F131" s="483">
        <v>7776</v>
      </c>
      <c r="G131" s="484">
        <v>42766</v>
      </c>
      <c r="H131" s="485">
        <v>181.8</v>
      </c>
    </row>
    <row r="132" spans="1:8" ht="15.5">
      <c r="A132" s="482" t="s">
        <v>1149</v>
      </c>
      <c r="B132" s="482" t="s">
        <v>1150</v>
      </c>
      <c r="C132" s="483">
        <v>1731</v>
      </c>
      <c r="D132" s="483">
        <v>1247</v>
      </c>
      <c r="E132" s="483">
        <v>3427</v>
      </c>
      <c r="F132" s="483">
        <v>6405</v>
      </c>
      <c r="G132" s="484">
        <v>41669</v>
      </c>
      <c r="H132" s="485">
        <v>153.69999999999999</v>
      </c>
    </row>
    <row r="133" spans="1:8" ht="15.5">
      <c r="A133" s="482" t="s">
        <v>1151</v>
      </c>
      <c r="B133" s="482" t="s">
        <v>767</v>
      </c>
      <c r="C133" s="483">
        <v>1689</v>
      </c>
      <c r="D133" s="483">
        <v>6</v>
      </c>
      <c r="E133" s="483">
        <v>1165</v>
      </c>
      <c r="F133" s="483">
        <v>2860</v>
      </c>
      <c r="G133" s="484">
        <v>42727</v>
      </c>
      <c r="H133" s="485">
        <v>66.900000000000006</v>
      </c>
    </row>
    <row r="134" spans="1:8" ht="15.5">
      <c r="A134" s="482" t="s">
        <v>1152</v>
      </c>
      <c r="B134" s="482" t="s">
        <v>1153</v>
      </c>
      <c r="C134" s="483">
        <v>1866</v>
      </c>
      <c r="D134" s="483">
        <v>715</v>
      </c>
      <c r="E134" s="483">
        <v>3010</v>
      </c>
      <c r="F134" s="483">
        <v>5591</v>
      </c>
      <c r="G134" s="484">
        <v>45340</v>
      </c>
      <c r="H134" s="485">
        <v>123.3</v>
      </c>
    </row>
    <row r="135" spans="1:8" ht="15.5">
      <c r="A135" s="482" t="s">
        <v>1154</v>
      </c>
      <c r="B135" s="482" t="s">
        <v>1155</v>
      </c>
      <c r="C135" s="483">
        <v>1197</v>
      </c>
      <c r="D135" s="483">
        <v>735</v>
      </c>
      <c r="E135" s="483">
        <v>997</v>
      </c>
      <c r="F135" s="483">
        <v>2929</v>
      </c>
      <c r="G135" s="484">
        <v>46885</v>
      </c>
      <c r="H135" s="485">
        <v>62.5</v>
      </c>
    </row>
    <row r="136" spans="1:8" ht="15.5">
      <c r="A136" s="482" t="s">
        <v>1156</v>
      </c>
      <c r="B136" s="482" t="s">
        <v>1157</v>
      </c>
      <c r="C136" s="483">
        <v>797</v>
      </c>
      <c r="D136" s="483">
        <v>589</v>
      </c>
      <c r="E136" s="483">
        <v>1632</v>
      </c>
      <c r="F136" s="483">
        <v>3018</v>
      </c>
      <c r="G136" s="484">
        <v>53398</v>
      </c>
      <c r="H136" s="485">
        <v>56.5</v>
      </c>
    </row>
    <row r="137" spans="1:8" ht="15.5">
      <c r="A137" s="482" t="s">
        <v>1158</v>
      </c>
      <c r="B137" s="482" t="s">
        <v>1159</v>
      </c>
      <c r="C137" s="483">
        <v>1338</v>
      </c>
      <c r="D137" s="483">
        <v>91</v>
      </c>
      <c r="E137" s="483">
        <v>540</v>
      </c>
      <c r="F137" s="483">
        <v>1969</v>
      </c>
      <c r="G137" s="484">
        <v>44727</v>
      </c>
      <c r="H137" s="485">
        <v>44</v>
      </c>
    </row>
    <row r="138" spans="1:8" ht="15.5">
      <c r="A138" s="482" t="s">
        <v>1160</v>
      </c>
      <c r="B138" s="482" t="s">
        <v>1161</v>
      </c>
      <c r="C138" s="483">
        <v>1438</v>
      </c>
      <c r="D138" s="483">
        <v>1538</v>
      </c>
      <c r="E138" s="483">
        <v>2612</v>
      </c>
      <c r="F138" s="483">
        <v>5588</v>
      </c>
      <c r="G138" s="484">
        <v>40069</v>
      </c>
      <c r="H138" s="485">
        <v>139.5</v>
      </c>
    </row>
    <row r="139" spans="1:8" ht="15.5">
      <c r="A139" s="482" t="s">
        <v>1162</v>
      </c>
      <c r="B139" s="482" t="s">
        <v>1163</v>
      </c>
      <c r="C139" s="483">
        <v>1485</v>
      </c>
      <c r="D139" s="483">
        <v>1411</v>
      </c>
      <c r="E139" s="483">
        <v>4431</v>
      </c>
      <c r="F139" s="483">
        <v>7327</v>
      </c>
      <c r="G139" s="484">
        <v>40740</v>
      </c>
      <c r="H139" s="485">
        <v>179.8</v>
      </c>
    </row>
    <row r="140" spans="1:8" ht="15.5">
      <c r="A140" s="482" t="s">
        <v>1164</v>
      </c>
      <c r="B140" s="482" t="s">
        <v>704</v>
      </c>
      <c r="C140" s="483">
        <v>1271</v>
      </c>
      <c r="D140" s="483">
        <v>273</v>
      </c>
      <c r="E140" s="483">
        <v>875</v>
      </c>
      <c r="F140" s="483">
        <v>2419</v>
      </c>
      <c r="G140" s="484">
        <v>42486</v>
      </c>
      <c r="H140" s="485">
        <v>56.9</v>
      </c>
    </row>
    <row r="141" spans="1:8" ht="15.5">
      <c r="A141" s="482" t="s">
        <v>1165</v>
      </c>
      <c r="B141" s="482" t="s">
        <v>401</v>
      </c>
      <c r="C141" s="483">
        <v>1005</v>
      </c>
      <c r="D141" s="483">
        <v>74</v>
      </c>
      <c r="E141" s="483">
        <v>1277</v>
      </c>
      <c r="F141" s="483">
        <v>2356</v>
      </c>
      <c r="G141" s="484">
        <v>38307</v>
      </c>
      <c r="H141" s="485">
        <v>61.5</v>
      </c>
    </row>
    <row r="142" spans="1:8" ht="15.5">
      <c r="A142" s="482" t="s">
        <v>1166</v>
      </c>
      <c r="B142" s="482" t="s">
        <v>1167</v>
      </c>
      <c r="C142" s="483">
        <v>2917</v>
      </c>
      <c r="D142" s="483">
        <v>1654</v>
      </c>
      <c r="E142" s="483">
        <v>3828</v>
      </c>
      <c r="F142" s="483">
        <v>8399</v>
      </c>
      <c r="G142" s="484">
        <v>37964</v>
      </c>
      <c r="H142" s="485">
        <v>221.2</v>
      </c>
    </row>
    <row r="143" spans="1:8" ht="15.5">
      <c r="A143" s="482" t="s">
        <v>1168</v>
      </c>
      <c r="B143" s="482" t="s">
        <v>1169</v>
      </c>
      <c r="C143" s="483">
        <v>1446</v>
      </c>
      <c r="D143" s="483">
        <v>431</v>
      </c>
      <c r="E143" s="483">
        <v>5914</v>
      </c>
      <c r="F143" s="483">
        <v>7791</v>
      </c>
      <c r="G143" s="484">
        <v>41882</v>
      </c>
      <c r="H143" s="485">
        <v>186</v>
      </c>
    </row>
    <row r="144" spans="1:8" ht="15.5">
      <c r="A144" s="482" t="s">
        <v>1170</v>
      </c>
      <c r="B144" s="482" t="s">
        <v>1171</v>
      </c>
      <c r="C144" s="483">
        <v>1092</v>
      </c>
      <c r="D144" s="483">
        <v>1058</v>
      </c>
      <c r="E144" s="483">
        <v>11775</v>
      </c>
      <c r="F144" s="483">
        <v>13925</v>
      </c>
      <c r="G144" s="484">
        <v>43537</v>
      </c>
      <c r="H144" s="485">
        <v>319.8</v>
      </c>
    </row>
    <row r="145" spans="1:8" ht="15.5">
      <c r="A145" s="482" t="s">
        <v>1172</v>
      </c>
      <c r="B145" s="482" t="s">
        <v>359</v>
      </c>
      <c r="C145" s="483">
        <v>860</v>
      </c>
      <c r="D145" s="483">
        <v>175</v>
      </c>
      <c r="E145" s="483">
        <v>982</v>
      </c>
      <c r="F145" s="483">
        <v>2017</v>
      </c>
      <c r="G145" s="484">
        <v>34003</v>
      </c>
      <c r="H145" s="485">
        <v>59.3</v>
      </c>
    </row>
    <row r="146" spans="1:8" ht="15.5">
      <c r="A146" s="482" t="s">
        <v>1173</v>
      </c>
      <c r="B146" s="482" t="s">
        <v>1174</v>
      </c>
      <c r="C146" s="483">
        <v>1240</v>
      </c>
      <c r="D146" s="483">
        <v>216</v>
      </c>
      <c r="E146" s="483">
        <v>2269</v>
      </c>
      <c r="F146" s="483">
        <v>3725</v>
      </c>
      <c r="G146" s="484">
        <v>37689</v>
      </c>
      <c r="H146" s="485">
        <v>98.8</v>
      </c>
    </row>
    <row r="147" spans="1:8" ht="15.5">
      <c r="A147" s="482" t="s">
        <v>1175</v>
      </c>
      <c r="B147" s="482" t="s">
        <v>1176</v>
      </c>
      <c r="C147" s="483">
        <v>881</v>
      </c>
      <c r="D147" s="483">
        <v>1078</v>
      </c>
      <c r="E147" s="483">
        <v>9994</v>
      </c>
      <c r="F147" s="483">
        <v>11953</v>
      </c>
      <c r="G147" s="484">
        <v>44680</v>
      </c>
      <c r="H147" s="485">
        <v>267.5</v>
      </c>
    </row>
    <row r="148" spans="1:8" ht="15.5">
      <c r="A148" s="482" t="s">
        <v>1177</v>
      </c>
      <c r="B148" s="482" t="s">
        <v>1178</v>
      </c>
      <c r="C148" s="483">
        <v>1179</v>
      </c>
      <c r="D148" s="483">
        <v>880</v>
      </c>
      <c r="E148" s="483">
        <v>3674</v>
      </c>
      <c r="F148" s="483">
        <v>5733</v>
      </c>
      <c r="G148" s="484">
        <v>40612</v>
      </c>
      <c r="H148" s="485">
        <v>141.19999999999999</v>
      </c>
    </row>
    <row r="149" spans="1:8" ht="15.5">
      <c r="A149" s="482" t="s">
        <v>1179</v>
      </c>
      <c r="B149" s="482" t="s">
        <v>1180</v>
      </c>
      <c r="C149" s="483">
        <v>1391</v>
      </c>
      <c r="D149" s="483">
        <v>1302</v>
      </c>
      <c r="E149" s="483">
        <v>6202</v>
      </c>
      <c r="F149" s="483">
        <v>8895</v>
      </c>
      <c r="G149" s="484">
        <v>44497</v>
      </c>
      <c r="H149" s="485">
        <v>199.9</v>
      </c>
    </row>
    <row r="150" spans="1:8" ht="15.5">
      <c r="A150" s="482" t="s">
        <v>1181</v>
      </c>
      <c r="B150" s="482" t="s">
        <v>1182</v>
      </c>
      <c r="C150" s="483">
        <v>2642</v>
      </c>
      <c r="D150" s="483">
        <v>2159</v>
      </c>
      <c r="E150" s="483">
        <v>4595</v>
      </c>
      <c r="F150" s="483">
        <v>9396</v>
      </c>
      <c r="G150" s="484">
        <v>41378</v>
      </c>
      <c r="H150" s="485">
        <v>227.1</v>
      </c>
    </row>
    <row r="151" spans="1:8" ht="15.5">
      <c r="A151" s="482" t="s">
        <v>1183</v>
      </c>
      <c r="B151" s="482" t="s">
        <v>706</v>
      </c>
      <c r="C151" s="483">
        <v>906</v>
      </c>
      <c r="D151" s="483">
        <v>648</v>
      </c>
      <c r="E151" s="483">
        <v>1622</v>
      </c>
      <c r="F151" s="483">
        <v>3176</v>
      </c>
      <c r="G151" s="484">
        <v>42260</v>
      </c>
      <c r="H151" s="485">
        <v>75.2</v>
      </c>
    </row>
    <row r="152" spans="1:8" ht="15.5">
      <c r="A152" s="482" t="s">
        <v>1184</v>
      </c>
      <c r="B152" s="482" t="s">
        <v>1185</v>
      </c>
      <c r="C152" s="483">
        <v>1103</v>
      </c>
      <c r="D152" s="483">
        <v>1064</v>
      </c>
      <c r="E152" s="483">
        <v>4574</v>
      </c>
      <c r="F152" s="483">
        <v>6741</v>
      </c>
      <c r="G152" s="484">
        <v>33135</v>
      </c>
      <c r="H152" s="485">
        <v>203.4</v>
      </c>
    </row>
    <row r="153" spans="1:8" ht="15.5">
      <c r="A153" s="482" t="s">
        <v>1186</v>
      </c>
      <c r="B153" s="482" t="s">
        <v>1187</v>
      </c>
      <c r="C153" s="483">
        <v>1271</v>
      </c>
      <c r="D153" s="483">
        <v>852</v>
      </c>
      <c r="E153" s="483">
        <v>3460</v>
      </c>
      <c r="F153" s="483">
        <v>5583</v>
      </c>
      <c r="G153" s="484">
        <v>33142</v>
      </c>
      <c r="H153" s="485">
        <v>168.5</v>
      </c>
    </row>
    <row r="154" spans="1:8" ht="15.5">
      <c r="A154" s="482" t="s">
        <v>1188</v>
      </c>
      <c r="B154" s="482" t="s">
        <v>1189</v>
      </c>
      <c r="C154" s="483">
        <v>905</v>
      </c>
      <c r="D154" s="483">
        <v>597</v>
      </c>
      <c r="E154" s="483">
        <v>526</v>
      </c>
      <c r="F154" s="483">
        <v>2028</v>
      </c>
      <c r="G154" s="484">
        <v>46444</v>
      </c>
      <c r="H154" s="485">
        <v>43.7</v>
      </c>
    </row>
    <row r="155" spans="1:8" ht="15.5">
      <c r="A155" s="482" t="s">
        <v>1190</v>
      </c>
      <c r="B155" s="482" t="s">
        <v>1191</v>
      </c>
      <c r="C155" s="483">
        <v>1090</v>
      </c>
      <c r="D155" s="483">
        <v>279</v>
      </c>
      <c r="E155" s="483">
        <v>590</v>
      </c>
      <c r="F155" s="483">
        <v>1959</v>
      </c>
      <c r="G155" s="484">
        <v>48939</v>
      </c>
      <c r="H155" s="485">
        <v>40</v>
      </c>
    </row>
    <row r="156" spans="1:8" ht="15.5">
      <c r="A156" s="482" t="s">
        <v>1192</v>
      </c>
      <c r="B156" s="482" t="s">
        <v>1193</v>
      </c>
      <c r="C156" s="483">
        <v>2638</v>
      </c>
      <c r="D156" s="483">
        <v>1797</v>
      </c>
      <c r="E156" s="483">
        <v>1909</v>
      </c>
      <c r="F156" s="483">
        <v>6344</v>
      </c>
      <c r="G156" s="484">
        <v>43710</v>
      </c>
      <c r="H156" s="485">
        <v>145.1</v>
      </c>
    </row>
    <row r="157" spans="1:8" ht="15.5">
      <c r="A157" s="482" t="s">
        <v>1194</v>
      </c>
      <c r="B157" s="482" t="s">
        <v>1195</v>
      </c>
      <c r="C157" s="483">
        <v>814</v>
      </c>
      <c r="D157" s="483">
        <v>719</v>
      </c>
      <c r="E157" s="483">
        <v>3441</v>
      </c>
      <c r="F157" s="483">
        <v>4974</v>
      </c>
      <c r="G157" s="484">
        <v>31433</v>
      </c>
      <c r="H157" s="485">
        <v>158.19999999999999</v>
      </c>
    </row>
    <row r="158" spans="1:8" ht="15.5">
      <c r="A158" s="482" t="s">
        <v>1196</v>
      </c>
      <c r="B158" s="482" t="s">
        <v>1197</v>
      </c>
      <c r="C158" s="483">
        <v>1058</v>
      </c>
      <c r="D158" s="483">
        <v>1555</v>
      </c>
      <c r="E158" s="483">
        <v>5535</v>
      </c>
      <c r="F158" s="483">
        <v>8148</v>
      </c>
      <c r="G158" s="484">
        <v>38332</v>
      </c>
      <c r="H158" s="485">
        <v>212.6</v>
      </c>
    </row>
    <row r="159" spans="1:8" ht="15.5">
      <c r="A159" s="482" t="s">
        <v>1198</v>
      </c>
      <c r="B159" s="482" t="s">
        <v>788</v>
      </c>
      <c r="C159" s="483">
        <v>1319</v>
      </c>
      <c r="D159" s="483">
        <v>66</v>
      </c>
      <c r="E159" s="483">
        <v>1808</v>
      </c>
      <c r="F159" s="483">
        <v>3193</v>
      </c>
      <c r="G159" s="484">
        <v>42571</v>
      </c>
      <c r="H159" s="485">
        <v>75</v>
      </c>
    </row>
    <row r="160" spans="1:8" ht="15.5">
      <c r="A160" s="482" t="s">
        <v>1199</v>
      </c>
      <c r="B160" s="482" t="s">
        <v>1200</v>
      </c>
      <c r="C160" s="483">
        <v>594</v>
      </c>
      <c r="D160" s="483">
        <v>1959</v>
      </c>
      <c r="E160" s="483">
        <v>6958</v>
      </c>
      <c r="F160" s="483">
        <v>9511</v>
      </c>
      <c r="G160" s="484">
        <v>46009</v>
      </c>
      <c r="H160" s="485">
        <v>206.7</v>
      </c>
    </row>
    <row r="161" spans="1:8" ht="15.5">
      <c r="A161" s="482" t="s">
        <v>1201</v>
      </c>
      <c r="B161" s="482" t="s">
        <v>678</v>
      </c>
      <c r="C161" s="483">
        <v>1348</v>
      </c>
      <c r="D161" s="483">
        <v>77</v>
      </c>
      <c r="E161" s="483">
        <v>1787</v>
      </c>
      <c r="F161" s="483">
        <v>3212</v>
      </c>
      <c r="G161" s="484">
        <v>38897</v>
      </c>
      <c r="H161" s="485">
        <v>82.6</v>
      </c>
    </row>
    <row r="162" spans="1:8" ht="15.5">
      <c r="A162" s="482" t="s">
        <v>1202</v>
      </c>
      <c r="B162" s="482" t="s">
        <v>1203</v>
      </c>
      <c r="C162" s="483">
        <v>1794</v>
      </c>
      <c r="D162" s="483">
        <v>59</v>
      </c>
      <c r="E162" s="483">
        <v>501</v>
      </c>
      <c r="F162" s="483">
        <v>2354</v>
      </c>
      <c r="G162" s="484">
        <v>42399</v>
      </c>
      <c r="H162" s="485">
        <v>55.5</v>
      </c>
    </row>
    <row r="163" spans="1:8" ht="15.5">
      <c r="A163" s="482" t="s">
        <v>1204</v>
      </c>
      <c r="B163" s="482" t="s">
        <v>1205</v>
      </c>
      <c r="C163" s="483">
        <v>2009</v>
      </c>
      <c r="D163" s="483">
        <v>254</v>
      </c>
      <c r="E163" s="483">
        <v>1455</v>
      </c>
      <c r="F163" s="483">
        <v>3718</v>
      </c>
      <c r="G163" s="484">
        <v>41852</v>
      </c>
      <c r="H163" s="485">
        <v>88.8</v>
      </c>
    </row>
    <row r="164" spans="1:8" ht="15.5">
      <c r="A164" s="482" t="s">
        <v>1206</v>
      </c>
      <c r="B164" s="482" t="s">
        <v>1207</v>
      </c>
      <c r="C164" s="483">
        <v>2361</v>
      </c>
      <c r="D164" s="483">
        <v>739</v>
      </c>
      <c r="E164" s="483">
        <v>3677</v>
      </c>
      <c r="F164" s="483">
        <v>6777</v>
      </c>
      <c r="G164" s="484">
        <v>43945</v>
      </c>
      <c r="H164" s="485">
        <v>154.19999999999999</v>
      </c>
    </row>
    <row r="165" spans="1:8" ht="15.5">
      <c r="A165" s="482" t="s">
        <v>1208</v>
      </c>
      <c r="B165" s="482" t="s">
        <v>664</v>
      </c>
      <c r="C165" s="483">
        <v>1580</v>
      </c>
      <c r="D165" s="483">
        <v>529</v>
      </c>
      <c r="E165" s="483">
        <v>1457</v>
      </c>
      <c r="F165" s="483">
        <v>3566</v>
      </c>
      <c r="G165" s="484">
        <v>45012</v>
      </c>
      <c r="H165" s="485">
        <v>79.2</v>
      </c>
    </row>
    <row r="166" spans="1:8" ht="15.5">
      <c r="A166" s="482" t="s">
        <v>1209</v>
      </c>
      <c r="B166" s="482" t="s">
        <v>680</v>
      </c>
      <c r="C166" s="483">
        <v>2171</v>
      </c>
      <c r="D166" s="483">
        <v>56</v>
      </c>
      <c r="E166" s="483">
        <v>817</v>
      </c>
      <c r="F166" s="483">
        <v>3044</v>
      </c>
      <c r="G166" s="484">
        <v>43281</v>
      </c>
      <c r="H166" s="485">
        <v>70.3</v>
      </c>
    </row>
    <row r="167" spans="1:8" ht="15.5">
      <c r="A167" s="482" t="s">
        <v>1210</v>
      </c>
      <c r="B167" s="482" t="s">
        <v>1211</v>
      </c>
      <c r="C167" s="483">
        <v>1559</v>
      </c>
      <c r="D167" s="483">
        <v>437</v>
      </c>
      <c r="E167" s="483">
        <v>1807</v>
      </c>
      <c r="F167" s="483">
        <v>3803</v>
      </c>
      <c r="G167" s="484">
        <v>40504</v>
      </c>
      <c r="H167" s="485">
        <v>93.9</v>
      </c>
    </row>
    <row r="168" spans="1:8" ht="15.5">
      <c r="A168" s="482" t="s">
        <v>1212</v>
      </c>
      <c r="B168" s="482" t="s">
        <v>1213</v>
      </c>
      <c r="C168" s="483">
        <v>655</v>
      </c>
      <c r="D168" s="483">
        <v>1489</v>
      </c>
      <c r="E168" s="483">
        <v>2642</v>
      </c>
      <c r="F168" s="483">
        <v>4786</v>
      </c>
      <c r="G168" s="484">
        <v>41506</v>
      </c>
      <c r="H168" s="485">
        <v>115.3</v>
      </c>
    </row>
    <row r="169" spans="1:8" ht="15.5">
      <c r="A169" s="482" t="s">
        <v>1214</v>
      </c>
      <c r="B169" s="482" t="s">
        <v>1215</v>
      </c>
      <c r="C169" s="483">
        <v>1140</v>
      </c>
      <c r="D169" s="483">
        <v>500</v>
      </c>
      <c r="E169" s="483">
        <v>2865</v>
      </c>
      <c r="F169" s="483">
        <v>4505</v>
      </c>
      <c r="G169" s="484">
        <v>32934</v>
      </c>
      <c r="H169" s="485">
        <v>136.80000000000001</v>
      </c>
    </row>
    <row r="170" spans="1:8" ht="15.5">
      <c r="A170" s="482" t="s">
        <v>1216</v>
      </c>
      <c r="B170" s="482" t="s">
        <v>1217</v>
      </c>
      <c r="C170" s="483">
        <v>1861</v>
      </c>
      <c r="D170" s="483">
        <v>220</v>
      </c>
      <c r="E170" s="483">
        <v>1945</v>
      </c>
      <c r="F170" s="483">
        <v>4026</v>
      </c>
      <c r="G170" s="484">
        <v>42308</v>
      </c>
      <c r="H170" s="485">
        <v>95.2</v>
      </c>
    </row>
    <row r="171" spans="1:8" ht="15.5">
      <c r="A171" s="482" t="s">
        <v>1218</v>
      </c>
      <c r="B171" s="482" t="s">
        <v>1219</v>
      </c>
      <c r="C171" s="483">
        <v>620</v>
      </c>
      <c r="D171" s="483">
        <v>691</v>
      </c>
      <c r="E171" s="483">
        <v>625</v>
      </c>
      <c r="F171" s="483">
        <v>1936</v>
      </c>
      <c r="G171" s="484">
        <v>35884</v>
      </c>
      <c r="H171" s="485">
        <v>54</v>
      </c>
    </row>
    <row r="172" spans="1:8" ht="15.5">
      <c r="A172" s="482" t="s">
        <v>1220</v>
      </c>
      <c r="B172" s="482" t="s">
        <v>1221</v>
      </c>
      <c r="C172" s="483">
        <v>1355</v>
      </c>
      <c r="D172" s="483">
        <v>1778</v>
      </c>
      <c r="E172" s="483">
        <v>1896</v>
      </c>
      <c r="F172" s="483">
        <v>5029</v>
      </c>
      <c r="G172" s="484">
        <v>40231</v>
      </c>
      <c r="H172" s="485">
        <v>125</v>
      </c>
    </row>
    <row r="173" spans="1:8" ht="15.5">
      <c r="A173" s="482" t="s">
        <v>1222</v>
      </c>
      <c r="B173" s="482" t="s">
        <v>1223</v>
      </c>
      <c r="C173" s="483">
        <v>1056</v>
      </c>
      <c r="D173" s="483">
        <v>92</v>
      </c>
      <c r="E173" s="483">
        <v>1003</v>
      </c>
      <c r="F173" s="483">
        <v>2151</v>
      </c>
      <c r="G173" s="484">
        <v>38179</v>
      </c>
      <c r="H173" s="485">
        <v>56.3</v>
      </c>
    </row>
    <row r="174" spans="1:8" ht="15.5">
      <c r="A174" s="482" t="s">
        <v>1224</v>
      </c>
      <c r="B174" s="482" t="s">
        <v>520</v>
      </c>
      <c r="C174" s="483">
        <v>1825</v>
      </c>
      <c r="D174" s="483">
        <v>176</v>
      </c>
      <c r="E174" s="483">
        <v>872</v>
      </c>
      <c r="F174" s="483">
        <v>2873</v>
      </c>
      <c r="G174" s="484">
        <v>39751</v>
      </c>
      <c r="H174" s="485">
        <v>72.3</v>
      </c>
    </row>
    <row r="175" spans="1:8" ht="15.5">
      <c r="A175" s="482" t="s">
        <v>1225</v>
      </c>
      <c r="B175" s="482" t="s">
        <v>739</v>
      </c>
      <c r="C175" s="483">
        <v>1276</v>
      </c>
      <c r="D175" s="483">
        <v>0</v>
      </c>
      <c r="E175" s="483">
        <v>444</v>
      </c>
      <c r="F175" s="483">
        <v>1720</v>
      </c>
      <c r="G175" s="484">
        <v>41434</v>
      </c>
      <c r="H175" s="485">
        <v>41.5</v>
      </c>
    </row>
    <row r="176" spans="1:8" ht="15.5">
      <c r="A176" s="482" t="s">
        <v>1226</v>
      </c>
      <c r="B176" s="482" t="s">
        <v>361</v>
      </c>
      <c r="C176" s="483">
        <v>1333</v>
      </c>
      <c r="D176" s="483">
        <v>406</v>
      </c>
      <c r="E176" s="483">
        <v>2452</v>
      </c>
      <c r="F176" s="483">
        <v>4191</v>
      </c>
      <c r="G176" s="484">
        <v>41013</v>
      </c>
      <c r="H176" s="485">
        <v>102.2</v>
      </c>
    </row>
    <row r="177" spans="1:8" ht="15.5">
      <c r="A177" s="482" t="s">
        <v>1227</v>
      </c>
      <c r="B177" s="482" t="s">
        <v>1228</v>
      </c>
      <c r="C177" s="483">
        <v>1432</v>
      </c>
      <c r="D177" s="483">
        <v>655</v>
      </c>
      <c r="E177" s="483">
        <v>1350</v>
      </c>
      <c r="F177" s="483">
        <v>3437</v>
      </c>
      <c r="G177" s="484">
        <v>41619</v>
      </c>
      <c r="H177" s="485">
        <v>82.6</v>
      </c>
    </row>
    <row r="178" spans="1:8" ht="15.5">
      <c r="A178" s="482" t="s">
        <v>1229</v>
      </c>
      <c r="B178" s="482" t="s">
        <v>1230</v>
      </c>
      <c r="C178" s="483">
        <v>1453</v>
      </c>
      <c r="D178" s="483">
        <v>58</v>
      </c>
      <c r="E178" s="483">
        <v>358</v>
      </c>
      <c r="F178" s="483">
        <v>1869</v>
      </c>
      <c r="G178" s="484">
        <v>43691</v>
      </c>
      <c r="H178" s="485">
        <v>42.8</v>
      </c>
    </row>
    <row r="179" spans="1:8" ht="15.5">
      <c r="A179" s="482" t="s">
        <v>1231</v>
      </c>
      <c r="B179" s="482" t="s">
        <v>790</v>
      </c>
      <c r="C179" s="483">
        <v>1631</v>
      </c>
      <c r="D179" s="483">
        <v>309</v>
      </c>
      <c r="E179" s="483">
        <v>1677</v>
      </c>
      <c r="F179" s="483">
        <v>3617</v>
      </c>
      <c r="G179" s="484">
        <v>43900</v>
      </c>
      <c r="H179" s="485">
        <v>82.4</v>
      </c>
    </row>
    <row r="180" spans="1:8" ht="15.5">
      <c r="A180" s="482" t="s">
        <v>1232</v>
      </c>
      <c r="B180" s="482" t="s">
        <v>682</v>
      </c>
      <c r="C180" s="483">
        <v>2011</v>
      </c>
      <c r="D180" s="483">
        <v>26</v>
      </c>
      <c r="E180" s="483">
        <v>919</v>
      </c>
      <c r="F180" s="483">
        <v>2956</v>
      </c>
      <c r="G180" s="484">
        <v>40548</v>
      </c>
      <c r="H180" s="485">
        <v>72.900000000000006</v>
      </c>
    </row>
    <row r="181" spans="1:8" ht="15.5">
      <c r="A181" s="482" t="s">
        <v>1233</v>
      </c>
      <c r="B181" s="482" t="s">
        <v>1234</v>
      </c>
      <c r="C181" s="483">
        <v>1081</v>
      </c>
      <c r="D181" s="483">
        <v>407</v>
      </c>
      <c r="E181" s="483">
        <v>814</v>
      </c>
      <c r="F181" s="483">
        <v>2302</v>
      </c>
      <c r="G181" s="484">
        <v>37820</v>
      </c>
      <c r="H181" s="485">
        <v>60.9</v>
      </c>
    </row>
    <row r="182" spans="1:8" ht="15.5">
      <c r="A182" s="482" t="s">
        <v>1235</v>
      </c>
      <c r="B182" s="482" t="s">
        <v>1236</v>
      </c>
      <c r="C182" s="483">
        <v>2161</v>
      </c>
      <c r="D182" s="483">
        <v>449</v>
      </c>
      <c r="E182" s="483">
        <v>2051</v>
      </c>
      <c r="F182" s="483">
        <v>4661</v>
      </c>
      <c r="G182" s="484">
        <v>43819</v>
      </c>
      <c r="H182" s="485">
        <v>106.4</v>
      </c>
    </row>
    <row r="183" spans="1:8" ht="15.5">
      <c r="A183" s="482" t="s">
        <v>1237</v>
      </c>
      <c r="B183" s="482" t="s">
        <v>1238</v>
      </c>
      <c r="C183" s="483">
        <v>1805</v>
      </c>
      <c r="D183" s="483">
        <v>10</v>
      </c>
      <c r="E183" s="483">
        <v>1742</v>
      </c>
      <c r="F183" s="483">
        <v>3557</v>
      </c>
      <c r="G183" s="484">
        <v>38067</v>
      </c>
      <c r="H183" s="485">
        <v>93.4</v>
      </c>
    </row>
    <row r="184" spans="1:8" ht="15.5">
      <c r="A184" s="482" t="s">
        <v>1239</v>
      </c>
      <c r="B184" s="482" t="s">
        <v>1240</v>
      </c>
      <c r="C184" s="483">
        <v>1173</v>
      </c>
      <c r="D184" s="483">
        <v>231</v>
      </c>
      <c r="E184" s="483">
        <v>898</v>
      </c>
      <c r="F184" s="483">
        <v>2302</v>
      </c>
      <c r="G184" s="484">
        <v>46640</v>
      </c>
      <c r="H184" s="485">
        <v>49.4</v>
      </c>
    </row>
    <row r="185" spans="1:8" ht="15.5">
      <c r="A185" s="482" t="s">
        <v>1241</v>
      </c>
      <c r="B185" s="482" t="s">
        <v>1242</v>
      </c>
      <c r="C185" s="483">
        <v>1688</v>
      </c>
      <c r="D185" s="483">
        <v>808</v>
      </c>
      <c r="E185" s="483">
        <v>1915</v>
      </c>
      <c r="F185" s="483">
        <v>4411</v>
      </c>
      <c r="G185" s="484">
        <v>49389</v>
      </c>
      <c r="H185" s="485">
        <v>89.3</v>
      </c>
    </row>
    <row r="186" spans="1:8" ht="15.5">
      <c r="A186" s="482" t="s">
        <v>1243</v>
      </c>
      <c r="B186" s="482" t="s">
        <v>813</v>
      </c>
      <c r="C186" s="483">
        <v>1106</v>
      </c>
      <c r="D186" s="483">
        <v>231</v>
      </c>
      <c r="E186" s="483">
        <v>2938</v>
      </c>
      <c r="F186" s="483">
        <v>4275</v>
      </c>
      <c r="G186" s="484">
        <v>35858</v>
      </c>
      <c r="H186" s="485">
        <v>119.2</v>
      </c>
    </row>
    <row r="187" spans="1:8" ht="15.5">
      <c r="A187" s="482" t="s">
        <v>1244</v>
      </c>
      <c r="B187" s="482" t="s">
        <v>270</v>
      </c>
      <c r="C187" s="483">
        <v>2799</v>
      </c>
      <c r="D187" s="483">
        <v>234</v>
      </c>
      <c r="E187" s="483">
        <v>3607</v>
      </c>
      <c r="F187" s="483">
        <v>6640</v>
      </c>
      <c r="G187" s="484">
        <v>37288</v>
      </c>
      <c r="H187" s="485">
        <v>178.1</v>
      </c>
    </row>
    <row r="188" spans="1:8" ht="15.5">
      <c r="A188" s="482" t="s">
        <v>1245</v>
      </c>
      <c r="B188" s="482" t="s">
        <v>1246</v>
      </c>
      <c r="C188" s="483">
        <v>1038</v>
      </c>
      <c r="D188" s="483">
        <v>393</v>
      </c>
      <c r="E188" s="483">
        <v>2462</v>
      </c>
      <c r="F188" s="483">
        <v>3893</v>
      </c>
      <c r="G188" s="484">
        <v>39490</v>
      </c>
      <c r="H188" s="485">
        <v>98.6</v>
      </c>
    </row>
    <row r="189" spans="1:8" ht="15.5">
      <c r="A189" s="482" t="s">
        <v>1247</v>
      </c>
      <c r="B189" s="482" t="s">
        <v>1248</v>
      </c>
      <c r="C189" s="483">
        <v>1391</v>
      </c>
      <c r="D189" s="483">
        <v>1563</v>
      </c>
      <c r="E189" s="483">
        <v>5310</v>
      </c>
      <c r="F189" s="483">
        <v>8264</v>
      </c>
      <c r="G189" s="484">
        <v>42669</v>
      </c>
      <c r="H189" s="485">
        <v>193.7</v>
      </c>
    </row>
    <row r="190" spans="1:8" ht="15.5">
      <c r="A190" s="482" t="s">
        <v>1249</v>
      </c>
      <c r="B190" s="482" t="s">
        <v>211</v>
      </c>
      <c r="C190" s="483">
        <v>2416</v>
      </c>
      <c r="D190" s="483">
        <v>2249</v>
      </c>
      <c r="E190" s="483">
        <v>3749</v>
      </c>
      <c r="F190" s="483">
        <v>8414</v>
      </c>
      <c r="G190" s="484">
        <v>42712</v>
      </c>
      <c r="H190" s="485">
        <v>197</v>
      </c>
    </row>
    <row r="191" spans="1:8" ht="15.5">
      <c r="A191" s="482" t="s">
        <v>1250</v>
      </c>
      <c r="B191" s="482" t="s">
        <v>414</v>
      </c>
      <c r="C191" s="483">
        <v>2266</v>
      </c>
      <c r="D191" s="483">
        <v>202</v>
      </c>
      <c r="E191" s="483">
        <v>3308</v>
      </c>
      <c r="F191" s="483">
        <v>5776</v>
      </c>
      <c r="G191" s="484">
        <v>40286</v>
      </c>
      <c r="H191" s="485">
        <v>143.4</v>
      </c>
    </row>
    <row r="192" spans="1:8" ht="15.5">
      <c r="A192" s="482" t="s">
        <v>1251</v>
      </c>
      <c r="B192" s="482" t="s">
        <v>1252</v>
      </c>
      <c r="C192" s="483">
        <v>1588</v>
      </c>
      <c r="D192" s="483">
        <v>411</v>
      </c>
      <c r="E192" s="483">
        <v>1208</v>
      </c>
      <c r="F192" s="483">
        <v>3207</v>
      </c>
      <c r="G192" s="484">
        <v>39657</v>
      </c>
      <c r="H192" s="485">
        <v>80.900000000000006</v>
      </c>
    </row>
    <row r="193" spans="1:8" ht="15.5">
      <c r="A193" s="482" t="s">
        <v>1253</v>
      </c>
      <c r="B193" s="482" t="s">
        <v>815</v>
      </c>
      <c r="C193" s="483">
        <v>2050</v>
      </c>
      <c r="D193" s="483">
        <v>806</v>
      </c>
      <c r="E193" s="483">
        <v>3570</v>
      </c>
      <c r="F193" s="483">
        <v>6426</v>
      </c>
      <c r="G193" s="484">
        <v>46444</v>
      </c>
      <c r="H193" s="485">
        <v>138.4</v>
      </c>
    </row>
    <row r="194" spans="1:8" ht="15.5">
      <c r="A194" s="482" t="s">
        <v>1254</v>
      </c>
      <c r="B194" s="482" t="s">
        <v>684</v>
      </c>
      <c r="C194" s="483">
        <v>2296</v>
      </c>
      <c r="D194" s="483">
        <v>268</v>
      </c>
      <c r="E194" s="483">
        <v>2303</v>
      </c>
      <c r="F194" s="483">
        <v>4867</v>
      </c>
      <c r="G194" s="484">
        <v>41461</v>
      </c>
      <c r="H194" s="485">
        <v>117.4</v>
      </c>
    </row>
    <row r="195" spans="1:8" ht="15.5">
      <c r="A195" s="482" t="s">
        <v>1255</v>
      </c>
      <c r="B195" s="482" t="s">
        <v>1256</v>
      </c>
      <c r="C195" s="483">
        <v>1798</v>
      </c>
      <c r="D195" s="483">
        <v>89</v>
      </c>
      <c r="E195" s="483">
        <v>1452</v>
      </c>
      <c r="F195" s="483">
        <v>3339</v>
      </c>
      <c r="G195" s="484">
        <v>44858</v>
      </c>
      <c r="H195" s="485">
        <v>74.400000000000006</v>
      </c>
    </row>
    <row r="196" spans="1:8" ht="15.5">
      <c r="A196" s="482" t="s">
        <v>1257</v>
      </c>
      <c r="B196" s="482" t="s">
        <v>708</v>
      </c>
      <c r="C196" s="483">
        <v>1348</v>
      </c>
      <c r="D196" s="483">
        <v>566</v>
      </c>
      <c r="E196" s="483">
        <v>1097</v>
      </c>
      <c r="F196" s="483">
        <v>3011</v>
      </c>
      <c r="G196" s="484">
        <v>40431</v>
      </c>
      <c r="H196" s="485">
        <v>74.5</v>
      </c>
    </row>
    <row r="197" spans="1:8" ht="15.5">
      <c r="A197" s="482" t="s">
        <v>1258</v>
      </c>
      <c r="B197" s="482" t="s">
        <v>1259</v>
      </c>
      <c r="C197" s="483">
        <v>1093</v>
      </c>
      <c r="D197" s="483">
        <v>911</v>
      </c>
      <c r="E197" s="483">
        <v>4385</v>
      </c>
      <c r="F197" s="483">
        <v>6389</v>
      </c>
      <c r="G197" s="484">
        <v>38612</v>
      </c>
      <c r="H197" s="485">
        <v>165.5</v>
      </c>
    </row>
    <row r="198" spans="1:8" ht="15.5">
      <c r="A198" s="482" t="s">
        <v>1260</v>
      </c>
      <c r="B198" s="482" t="s">
        <v>557</v>
      </c>
      <c r="C198" s="483">
        <v>1065</v>
      </c>
      <c r="D198" s="483">
        <v>859</v>
      </c>
      <c r="E198" s="483">
        <v>3026</v>
      </c>
      <c r="F198" s="483">
        <v>4950</v>
      </c>
      <c r="G198" s="484">
        <v>42079</v>
      </c>
      <c r="H198" s="485">
        <v>117.6</v>
      </c>
    </row>
    <row r="199" spans="1:8" ht="15.5">
      <c r="A199" s="482" t="s">
        <v>1261</v>
      </c>
      <c r="B199" s="482" t="s">
        <v>1262</v>
      </c>
      <c r="C199" s="483">
        <v>888</v>
      </c>
      <c r="D199" s="483">
        <v>668</v>
      </c>
      <c r="E199" s="483">
        <v>512</v>
      </c>
      <c r="F199" s="483">
        <v>2068</v>
      </c>
      <c r="G199" s="484">
        <v>46358</v>
      </c>
      <c r="H199" s="485">
        <v>44.6</v>
      </c>
    </row>
    <row r="200" spans="1:8" ht="15.5">
      <c r="A200" s="482" t="s">
        <v>1263</v>
      </c>
      <c r="B200" s="482" t="s">
        <v>741</v>
      </c>
      <c r="C200" s="483">
        <v>1618</v>
      </c>
      <c r="D200" s="483">
        <v>12</v>
      </c>
      <c r="E200" s="483">
        <v>385</v>
      </c>
      <c r="F200" s="483">
        <v>2015</v>
      </c>
      <c r="G200" s="484">
        <v>41361</v>
      </c>
      <c r="H200" s="485">
        <v>48.7</v>
      </c>
    </row>
    <row r="201" spans="1:8" ht="15.5">
      <c r="A201" s="482" t="s">
        <v>1264</v>
      </c>
      <c r="B201" s="482" t="s">
        <v>1265</v>
      </c>
      <c r="C201" s="483">
        <v>1043</v>
      </c>
      <c r="D201" s="483">
        <v>1013</v>
      </c>
      <c r="E201" s="483">
        <v>731</v>
      </c>
      <c r="F201" s="483">
        <v>2787</v>
      </c>
      <c r="G201" s="484">
        <v>50948</v>
      </c>
      <c r="H201" s="485">
        <v>54.7</v>
      </c>
    </row>
    <row r="202" spans="1:8" ht="15.5">
      <c r="A202" s="482" t="s">
        <v>1266</v>
      </c>
      <c r="B202" s="482" t="s">
        <v>1267</v>
      </c>
      <c r="C202" s="483">
        <v>1462</v>
      </c>
      <c r="D202" s="483">
        <v>1004</v>
      </c>
      <c r="E202" s="483">
        <v>331</v>
      </c>
      <c r="F202" s="483">
        <v>2797</v>
      </c>
      <c r="G202" s="484">
        <v>50742</v>
      </c>
      <c r="H202" s="485">
        <v>55.1</v>
      </c>
    </row>
    <row r="203" spans="1:8" ht="15.5">
      <c r="A203" s="482" t="s">
        <v>1268</v>
      </c>
      <c r="B203" s="482" t="s">
        <v>1269</v>
      </c>
      <c r="C203" s="483">
        <v>1547</v>
      </c>
      <c r="D203" s="483">
        <v>942</v>
      </c>
      <c r="E203" s="483">
        <v>3959</v>
      </c>
      <c r="F203" s="483">
        <v>6448</v>
      </c>
      <c r="G203" s="484">
        <v>36549</v>
      </c>
      <c r="H203" s="485">
        <v>176.4</v>
      </c>
    </row>
    <row r="204" spans="1:8" ht="15.5">
      <c r="A204" s="482" t="s">
        <v>1270</v>
      </c>
      <c r="B204" s="482" t="s">
        <v>1271</v>
      </c>
      <c r="C204" s="483">
        <v>1781</v>
      </c>
      <c r="D204" s="483">
        <v>2764</v>
      </c>
      <c r="E204" s="483">
        <v>11247</v>
      </c>
      <c r="F204" s="483">
        <v>15792</v>
      </c>
      <c r="G204" s="484">
        <v>42798</v>
      </c>
      <c r="H204" s="485">
        <v>369</v>
      </c>
    </row>
    <row r="205" spans="1:8" ht="15.5">
      <c r="A205" s="482" t="s">
        <v>1272</v>
      </c>
      <c r="B205" s="482" t="s">
        <v>1273</v>
      </c>
      <c r="C205" s="483">
        <v>1386</v>
      </c>
      <c r="D205" s="483">
        <v>39</v>
      </c>
      <c r="E205" s="483">
        <v>1426</v>
      </c>
      <c r="F205" s="483">
        <v>2851</v>
      </c>
      <c r="G205" s="484">
        <v>36912</v>
      </c>
      <c r="H205" s="485">
        <v>77.2</v>
      </c>
    </row>
    <row r="206" spans="1:8" ht="15.5">
      <c r="A206" s="482" t="s">
        <v>1274</v>
      </c>
      <c r="B206" s="482" t="s">
        <v>1275</v>
      </c>
      <c r="C206" s="483">
        <v>2838</v>
      </c>
      <c r="D206" s="483">
        <v>1865</v>
      </c>
      <c r="E206" s="483">
        <v>3337</v>
      </c>
      <c r="F206" s="483">
        <v>8040</v>
      </c>
      <c r="G206" s="484">
        <v>40755</v>
      </c>
      <c r="H206" s="485">
        <v>197.3</v>
      </c>
    </row>
    <row r="207" spans="1:8" ht="15.5">
      <c r="A207" s="482" t="s">
        <v>1276</v>
      </c>
      <c r="B207" s="482" t="s">
        <v>1277</v>
      </c>
      <c r="C207" s="483">
        <v>597</v>
      </c>
      <c r="D207" s="483">
        <v>368</v>
      </c>
      <c r="E207" s="483">
        <v>674</v>
      </c>
      <c r="F207" s="483">
        <v>1639</v>
      </c>
      <c r="G207" s="484">
        <v>52319</v>
      </c>
      <c r="H207" s="485">
        <v>31.3</v>
      </c>
    </row>
    <row r="208" spans="1:8" ht="15.5">
      <c r="A208" s="482" t="s">
        <v>1278</v>
      </c>
      <c r="B208" s="482" t="s">
        <v>1279</v>
      </c>
      <c r="C208" s="483">
        <v>787</v>
      </c>
      <c r="D208" s="483">
        <v>874</v>
      </c>
      <c r="E208" s="483">
        <v>169</v>
      </c>
      <c r="F208" s="483">
        <v>1830</v>
      </c>
      <c r="G208" s="484">
        <v>58341</v>
      </c>
      <c r="H208" s="485">
        <v>31.4</v>
      </c>
    </row>
    <row r="209" spans="1:8" ht="15.5">
      <c r="A209" s="482" t="s">
        <v>1280</v>
      </c>
      <c r="B209" s="482" t="s">
        <v>375</v>
      </c>
      <c r="C209" s="483">
        <v>2292</v>
      </c>
      <c r="D209" s="483">
        <v>2</v>
      </c>
      <c r="E209" s="483">
        <v>5652</v>
      </c>
      <c r="F209" s="483">
        <v>7946</v>
      </c>
      <c r="G209" s="484">
        <v>39736</v>
      </c>
      <c r="H209" s="485">
        <v>200</v>
      </c>
    </row>
    <row r="210" spans="1:8" ht="15.5">
      <c r="A210" s="482" t="s">
        <v>1281</v>
      </c>
      <c r="B210" s="482" t="s">
        <v>522</v>
      </c>
      <c r="C210" s="483">
        <v>2483</v>
      </c>
      <c r="D210" s="483">
        <v>240</v>
      </c>
      <c r="E210" s="483">
        <v>762</v>
      </c>
      <c r="F210" s="483">
        <v>3485</v>
      </c>
      <c r="G210" s="484">
        <v>38878</v>
      </c>
      <c r="H210" s="485">
        <v>89.6</v>
      </c>
    </row>
    <row r="211" spans="1:8" ht="15.5">
      <c r="A211" s="482" t="s">
        <v>1282</v>
      </c>
      <c r="B211" s="482" t="s">
        <v>1283</v>
      </c>
      <c r="C211" s="483">
        <v>2028</v>
      </c>
      <c r="D211" s="483">
        <v>88</v>
      </c>
      <c r="E211" s="483">
        <v>1533</v>
      </c>
      <c r="F211" s="483">
        <v>3649</v>
      </c>
      <c r="G211" s="484">
        <v>44001</v>
      </c>
      <c r="H211" s="485">
        <v>82.9</v>
      </c>
    </row>
    <row r="212" spans="1:8" ht="15.5">
      <c r="A212" s="482" t="s">
        <v>1284</v>
      </c>
      <c r="B212" s="482" t="s">
        <v>1285</v>
      </c>
      <c r="C212" s="483">
        <v>1517</v>
      </c>
      <c r="D212" s="483">
        <v>139</v>
      </c>
      <c r="E212" s="483">
        <v>1483</v>
      </c>
      <c r="F212" s="483">
        <v>3139</v>
      </c>
      <c r="G212" s="484">
        <v>35102</v>
      </c>
      <c r="H212" s="485">
        <v>89.4</v>
      </c>
    </row>
    <row r="213" spans="1:8" ht="15.5">
      <c r="A213" s="482" t="s">
        <v>1286</v>
      </c>
      <c r="B213" s="482" t="s">
        <v>1287</v>
      </c>
      <c r="C213" s="483">
        <v>645</v>
      </c>
      <c r="D213" s="483">
        <v>31</v>
      </c>
      <c r="E213" s="483">
        <v>1601</v>
      </c>
      <c r="F213" s="483">
        <v>2277</v>
      </c>
      <c r="G213" s="484">
        <v>37129</v>
      </c>
      <c r="H213" s="485">
        <v>61.3</v>
      </c>
    </row>
    <row r="214" spans="1:8" ht="15.5">
      <c r="A214" s="482" t="s">
        <v>1288</v>
      </c>
      <c r="B214" s="482" t="s">
        <v>1289</v>
      </c>
      <c r="C214" s="483">
        <v>1460</v>
      </c>
      <c r="D214" s="483">
        <v>1697</v>
      </c>
      <c r="E214" s="483">
        <v>12212</v>
      </c>
      <c r="F214" s="483">
        <v>15369</v>
      </c>
      <c r="G214" s="484">
        <v>40434</v>
      </c>
      <c r="H214" s="485">
        <v>380.1</v>
      </c>
    </row>
    <row r="215" spans="1:8" ht="15.5">
      <c r="A215" s="482" t="s">
        <v>1290</v>
      </c>
      <c r="B215" s="482" t="s">
        <v>1291</v>
      </c>
      <c r="C215" s="483">
        <v>1189</v>
      </c>
      <c r="D215" s="483">
        <v>211</v>
      </c>
      <c r="E215" s="483">
        <v>1372</v>
      </c>
      <c r="F215" s="483">
        <v>2772</v>
      </c>
      <c r="G215" s="484">
        <v>38128</v>
      </c>
      <c r="H215" s="485">
        <v>72.7</v>
      </c>
    </row>
    <row r="216" spans="1:8" ht="15.5">
      <c r="A216" s="482" t="s">
        <v>1292</v>
      </c>
      <c r="B216" s="482" t="s">
        <v>1293</v>
      </c>
      <c r="C216" s="483">
        <v>1286</v>
      </c>
      <c r="D216" s="483">
        <v>906</v>
      </c>
      <c r="E216" s="483">
        <v>1864</v>
      </c>
      <c r="F216" s="483">
        <v>4056</v>
      </c>
      <c r="G216" s="484">
        <v>49289</v>
      </c>
      <c r="H216" s="485">
        <v>82.3</v>
      </c>
    </row>
    <row r="217" spans="1:8" ht="15.5">
      <c r="A217" s="482" t="s">
        <v>1294</v>
      </c>
      <c r="B217" s="482" t="s">
        <v>688</v>
      </c>
      <c r="C217" s="483">
        <v>1868</v>
      </c>
      <c r="D217" s="483">
        <v>1465</v>
      </c>
      <c r="E217" s="483">
        <v>2293</v>
      </c>
      <c r="F217" s="483">
        <v>5626</v>
      </c>
      <c r="G217" s="484">
        <v>38976</v>
      </c>
      <c r="H217" s="485">
        <v>144.30000000000001</v>
      </c>
    </row>
    <row r="218" spans="1:8" ht="15.5">
      <c r="A218" s="482" t="s">
        <v>1295</v>
      </c>
      <c r="B218" s="482" t="s">
        <v>1296</v>
      </c>
      <c r="C218" s="483">
        <v>2352</v>
      </c>
      <c r="D218" s="483">
        <v>917</v>
      </c>
      <c r="E218" s="483">
        <v>2342</v>
      </c>
      <c r="F218" s="483">
        <v>5611</v>
      </c>
      <c r="G218" s="484">
        <v>37412</v>
      </c>
      <c r="H218" s="485">
        <v>150</v>
      </c>
    </row>
    <row r="219" spans="1:8" ht="15.5">
      <c r="A219" s="482" t="s">
        <v>1297</v>
      </c>
      <c r="B219" s="482" t="s">
        <v>1298</v>
      </c>
      <c r="C219" s="483">
        <v>2081</v>
      </c>
      <c r="D219" s="483">
        <v>333</v>
      </c>
      <c r="E219" s="483">
        <v>2090</v>
      </c>
      <c r="F219" s="483">
        <v>4504</v>
      </c>
      <c r="G219" s="484">
        <v>34098</v>
      </c>
      <c r="H219" s="485">
        <v>132.1</v>
      </c>
    </row>
    <row r="220" spans="1:8" ht="15.5">
      <c r="A220" s="482" t="s">
        <v>1299</v>
      </c>
      <c r="B220" s="482" t="s">
        <v>1300</v>
      </c>
      <c r="C220" s="483">
        <v>1976</v>
      </c>
      <c r="D220" s="483">
        <v>0</v>
      </c>
      <c r="E220" s="483">
        <v>809</v>
      </c>
      <c r="F220" s="483">
        <v>2785</v>
      </c>
      <c r="G220" s="484">
        <v>41134</v>
      </c>
      <c r="H220" s="485">
        <v>67.7</v>
      </c>
    </row>
    <row r="221" spans="1:8" ht="15.5">
      <c r="A221" s="482" t="s">
        <v>1301</v>
      </c>
      <c r="B221" s="482" t="s">
        <v>1302</v>
      </c>
      <c r="C221" s="483">
        <v>1129</v>
      </c>
      <c r="D221" s="483">
        <v>1382</v>
      </c>
      <c r="E221" s="483">
        <v>3170</v>
      </c>
      <c r="F221" s="483">
        <v>5681</v>
      </c>
      <c r="G221" s="484">
        <v>40115</v>
      </c>
      <c r="H221" s="485">
        <v>141.6</v>
      </c>
    </row>
    <row r="222" spans="1:8" ht="15.5">
      <c r="A222" s="482" t="s">
        <v>1303</v>
      </c>
      <c r="B222" s="482" t="s">
        <v>1304</v>
      </c>
      <c r="C222" s="483">
        <v>1462</v>
      </c>
      <c r="D222" s="483">
        <v>222</v>
      </c>
      <c r="E222" s="483">
        <v>1151</v>
      </c>
      <c r="F222" s="483">
        <v>2835</v>
      </c>
      <c r="G222" s="484">
        <v>44912</v>
      </c>
      <c r="H222" s="485">
        <v>63.1</v>
      </c>
    </row>
    <row r="223" spans="1:8" ht="15.5">
      <c r="A223" s="482" t="s">
        <v>1305</v>
      </c>
      <c r="B223" s="482" t="s">
        <v>1306</v>
      </c>
      <c r="C223" s="483">
        <v>1015</v>
      </c>
      <c r="D223" s="483">
        <v>85</v>
      </c>
      <c r="E223" s="483">
        <v>534</v>
      </c>
      <c r="F223" s="483">
        <v>1634</v>
      </c>
      <c r="G223" s="484">
        <v>39256</v>
      </c>
      <c r="H223" s="485">
        <v>41.6</v>
      </c>
    </row>
    <row r="224" spans="1:8" ht="15.5">
      <c r="A224" s="482" t="s">
        <v>1307</v>
      </c>
      <c r="B224" s="482" t="s">
        <v>1308</v>
      </c>
      <c r="C224" s="483">
        <v>982</v>
      </c>
      <c r="D224" s="483">
        <v>512</v>
      </c>
      <c r="E224" s="483">
        <v>2084</v>
      </c>
      <c r="F224" s="483">
        <v>3578</v>
      </c>
      <c r="G224" s="484">
        <v>41731</v>
      </c>
      <c r="H224" s="485">
        <v>85.7</v>
      </c>
    </row>
    <row r="225" spans="1:8" ht="15.5">
      <c r="A225" s="482" t="s">
        <v>1309</v>
      </c>
      <c r="B225" s="482" t="s">
        <v>1310</v>
      </c>
      <c r="C225" s="483">
        <v>1551</v>
      </c>
      <c r="D225" s="483">
        <v>8</v>
      </c>
      <c r="E225" s="483">
        <v>694</v>
      </c>
      <c r="F225" s="483">
        <v>2253</v>
      </c>
      <c r="G225" s="484">
        <v>44188</v>
      </c>
      <c r="H225" s="485">
        <v>51</v>
      </c>
    </row>
    <row r="226" spans="1:8" ht="15.5">
      <c r="A226" s="482" t="s">
        <v>1311</v>
      </c>
      <c r="B226" s="482" t="s">
        <v>538</v>
      </c>
      <c r="C226" s="483">
        <v>1402</v>
      </c>
      <c r="D226" s="483">
        <v>257</v>
      </c>
      <c r="E226" s="483">
        <v>750</v>
      </c>
      <c r="F226" s="483">
        <v>2409</v>
      </c>
      <c r="G226" s="484">
        <v>39778</v>
      </c>
      <c r="H226" s="485">
        <v>60.6</v>
      </c>
    </row>
    <row r="227" spans="1:8" ht="15.5">
      <c r="A227" s="482" t="s">
        <v>1312</v>
      </c>
      <c r="B227" s="482" t="s">
        <v>1313</v>
      </c>
      <c r="C227" s="483">
        <v>1558</v>
      </c>
      <c r="D227" s="483">
        <v>396</v>
      </c>
      <c r="E227" s="483">
        <v>1899</v>
      </c>
      <c r="F227" s="483">
        <v>3853</v>
      </c>
      <c r="G227" s="484">
        <v>31521</v>
      </c>
      <c r="H227" s="485">
        <v>122.2</v>
      </c>
    </row>
    <row r="228" spans="1:8" ht="15.5">
      <c r="A228" s="482" t="s">
        <v>1314</v>
      </c>
      <c r="B228" s="482" t="s">
        <v>1315</v>
      </c>
      <c r="C228" s="483">
        <v>1997</v>
      </c>
      <c r="D228" s="483">
        <v>2335</v>
      </c>
      <c r="E228" s="483">
        <v>5177</v>
      </c>
      <c r="F228" s="483">
        <v>9509</v>
      </c>
      <c r="G228" s="484">
        <v>44919</v>
      </c>
      <c r="H228" s="485">
        <v>211.7</v>
      </c>
    </row>
    <row r="229" spans="1:8" ht="15.5">
      <c r="A229" s="482" t="s">
        <v>1316</v>
      </c>
      <c r="B229" s="482" t="s">
        <v>363</v>
      </c>
      <c r="C229" s="483">
        <v>1315</v>
      </c>
      <c r="D229" s="483">
        <v>198</v>
      </c>
      <c r="E229" s="483">
        <v>1921</v>
      </c>
      <c r="F229" s="483">
        <v>3434</v>
      </c>
      <c r="G229" s="484">
        <v>38946</v>
      </c>
      <c r="H229" s="485">
        <v>88.2</v>
      </c>
    </row>
    <row r="230" spans="1:8" ht="15.5">
      <c r="A230" s="482" t="s">
        <v>1317</v>
      </c>
      <c r="B230" s="482" t="s">
        <v>1318</v>
      </c>
      <c r="C230" s="483">
        <v>1358</v>
      </c>
      <c r="D230" s="483">
        <v>13</v>
      </c>
      <c r="E230" s="483">
        <v>601</v>
      </c>
      <c r="F230" s="483">
        <v>1972</v>
      </c>
      <c r="G230" s="484">
        <v>40609</v>
      </c>
      <c r="H230" s="485">
        <v>48.6</v>
      </c>
    </row>
    <row r="231" spans="1:8" ht="15.5">
      <c r="A231" s="482" t="s">
        <v>1319</v>
      </c>
      <c r="B231" s="482" t="s">
        <v>1320</v>
      </c>
      <c r="C231" s="483">
        <v>2148</v>
      </c>
      <c r="D231" s="483">
        <v>964</v>
      </c>
      <c r="E231" s="483">
        <v>153</v>
      </c>
      <c r="F231" s="483">
        <v>3265</v>
      </c>
      <c r="G231" s="484">
        <v>58463</v>
      </c>
      <c r="H231" s="485">
        <v>55.8</v>
      </c>
    </row>
    <row r="232" spans="1:8" ht="15.5">
      <c r="A232" s="482" t="s">
        <v>1321</v>
      </c>
      <c r="B232" s="482" t="s">
        <v>1322</v>
      </c>
      <c r="C232" s="483">
        <v>1297</v>
      </c>
      <c r="D232" s="483">
        <v>529</v>
      </c>
      <c r="E232" s="483">
        <v>956</v>
      </c>
      <c r="F232" s="483">
        <v>2782</v>
      </c>
      <c r="G232" s="484">
        <v>42278</v>
      </c>
      <c r="H232" s="485">
        <v>65.8</v>
      </c>
    </row>
    <row r="233" spans="1:8" ht="15.5">
      <c r="A233" s="482" t="s">
        <v>1323</v>
      </c>
      <c r="B233" s="482" t="s">
        <v>1324</v>
      </c>
      <c r="C233" s="483">
        <v>1074</v>
      </c>
      <c r="D233" s="483">
        <v>484</v>
      </c>
      <c r="E233" s="483">
        <v>555</v>
      </c>
      <c r="F233" s="483">
        <v>2113</v>
      </c>
      <c r="G233" s="484">
        <v>53065</v>
      </c>
      <c r="H233" s="485">
        <v>39.799999999999997</v>
      </c>
    </row>
    <row r="234" spans="1:8" ht="15.5">
      <c r="A234" s="482" t="s">
        <v>1325</v>
      </c>
      <c r="B234" s="482" t="s">
        <v>769</v>
      </c>
      <c r="C234" s="483">
        <v>1778</v>
      </c>
      <c r="D234" s="483">
        <v>3</v>
      </c>
      <c r="E234" s="483">
        <v>1696</v>
      </c>
      <c r="F234" s="483">
        <v>3477</v>
      </c>
      <c r="G234" s="484">
        <v>42310</v>
      </c>
      <c r="H234" s="485">
        <v>82.2</v>
      </c>
    </row>
    <row r="235" spans="1:8" ht="15.5">
      <c r="A235" s="482" t="s">
        <v>1326</v>
      </c>
      <c r="B235" s="482" t="s">
        <v>1327</v>
      </c>
      <c r="C235" s="483">
        <v>1519</v>
      </c>
      <c r="D235" s="483">
        <v>811</v>
      </c>
      <c r="E235" s="483">
        <v>4677</v>
      </c>
      <c r="F235" s="483">
        <v>7007</v>
      </c>
      <c r="G235" s="484">
        <v>38228</v>
      </c>
      <c r="H235" s="485">
        <v>183.3</v>
      </c>
    </row>
    <row r="236" spans="1:8" ht="15.5">
      <c r="A236" s="482" t="s">
        <v>1328</v>
      </c>
      <c r="B236" s="482" t="s">
        <v>1329</v>
      </c>
      <c r="C236" s="483">
        <v>2276</v>
      </c>
      <c r="D236" s="483">
        <v>361</v>
      </c>
      <c r="E236" s="483">
        <v>757</v>
      </c>
      <c r="F236" s="483">
        <v>3394</v>
      </c>
      <c r="G236" s="484">
        <v>46090</v>
      </c>
      <c r="H236" s="485">
        <v>73.599999999999994</v>
      </c>
    </row>
    <row r="237" spans="1:8" ht="15.5">
      <c r="A237" s="482" t="s">
        <v>1330</v>
      </c>
      <c r="B237" s="482" t="s">
        <v>1331</v>
      </c>
      <c r="C237" s="483">
        <v>1121</v>
      </c>
      <c r="D237" s="483">
        <v>863</v>
      </c>
      <c r="E237" s="483">
        <v>7708</v>
      </c>
      <c r="F237" s="483">
        <v>9692</v>
      </c>
      <c r="G237" s="484">
        <v>32533</v>
      </c>
      <c r="H237" s="485">
        <v>297.89999999999998</v>
      </c>
    </row>
    <row r="238" spans="1:8" ht="15.5">
      <c r="A238" s="482" t="s">
        <v>1332</v>
      </c>
      <c r="B238" s="482" t="s">
        <v>1333</v>
      </c>
      <c r="C238" s="483">
        <v>2121</v>
      </c>
      <c r="D238" s="483">
        <v>75</v>
      </c>
      <c r="E238" s="483">
        <v>1022</v>
      </c>
      <c r="F238" s="483">
        <v>3218</v>
      </c>
      <c r="G238" s="484">
        <v>47562</v>
      </c>
      <c r="H238" s="485">
        <v>67.7</v>
      </c>
    </row>
    <row r="239" spans="1:8" ht="15.5">
      <c r="A239" s="482" t="s">
        <v>1334</v>
      </c>
      <c r="B239" s="482" t="s">
        <v>272</v>
      </c>
      <c r="C239" s="483">
        <v>1328</v>
      </c>
      <c r="D239" s="483">
        <v>1610</v>
      </c>
      <c r="E239" s="483">
        <v>9543</v>
      </c>
      <c r="F239" s="483">
        <v>12481</v>
      </c>
      <c r="G239" s="484">
        <v>39260</v>
      </c>
      <c r="H239" s="485">
        <v>317.89999999999998</v>
      </c>
    </row>
    <row r="240" spans="1:8" ht="15.5">
      <c r="A240" s="482" t="s">
        <v>1335</v>
      </c>
      <c r="B240" s="482" t="s">
        <v>1336</v>
      </c>
      <c r="C240" s="483">
        <v>1960</v>
      </c>
      <c r="D240" s="483">
        <v>333</v>
      </c>
      <c r="E240" s="483">
        <v>2340</v>
      </c>
      <c r="F240" s="483">
        <v>4633</v>
      </c>
      <c r="G240" s="484">
        <v>37867</v>
      </c>
      <c r="H240" s="485">
        <v>122.3</v>
      </c>
    </row>
    <row r="241" spans="1:8" ht="15.5">
      <c r="A241" s="482" t="s">
        <v>1337</v>
      </c>
      <c r="B241" s="482" t="s">
        <v>1338</v>
      </c>
      <c r="C241" s="483">
        <v>881</v>
      </c>
      <c r="D241" s="483">
        <v>197</v>
      </c>
      <c r="E241" s="483">
        <v>6751</v>
      </c>
      <c r="F241" s="483">
        <v>7829</v>
      </c>
      <c r="G241" s="484">
        <v>41952</v>
      </c>
      <c r="H241" s="485">
        <v>186.6</v>
      </c>
    </row>
    <row r="242" spans="1:8" ht="15.5">
      <c r="A242" s="482" t="s">
        <v>1339</v>
      </c>
      <c r="B242" s="482" t="s">
        <v>571</v>
      </c>
      <c r="C242" s="483">
        <v>2025</v>
      </c>
      <c r="D242" s="483">
        <v>626</v>
      </c>
      <c r="E242" s="483">
        <v>1106</v>
      </c>
      <c r="F242" s="483">
        <v>3757</v>
      </c>
      <c r="G242" s="484">
        <v>47269</v>
      </c>
      <c r="H242" s="485">
        <v>79.5</v>
      </c>
    </row>
    <row r="243" spans="1:8" ht="15.5">
      <c r="A243" s="482" t="s">
        <v>1340</v>
      </c>
      <c r="B243" s="482" t="s">
        <v>1341</v>
      </c>
      <c r="C243" s="483">
        <v>1868</v>
      </c>
      <c r="D243" s="483">
        <v>228</v>
      </c>
      <c r="E243" s="483">
        <v>3316</v>
      </c>
      <c r="F243" s="483">
        <v>5412</v>
      </c>
      <c r="G243" s="484">
        <v>61085</v>
      </c>
      <c r="H243" s="485">
        <v>88.6</v>
      </c>
    </row>
    <row r="244" spans="1:8" ht="15.5">
      <c r="A244" s="482" t="s">
        <v>1342</v>
      </c>
      <c r="B244" s="482" t="s">
        <v>1343</v>
      </c>
      <c r="C244" s="483">
        <v>1313</v>
      </c>
      <c r="D244" s="483">
        <v>890</v>
      </c>
      <c r="E244" s="483">
        <v>244</v>
      </c>
      <c r="F244" s="483">
        <v>2447</v>
      </c>
      <c r="G244" s="484">
        <v>46490</v>
      </c>
      <c r="H244" s="485">
        <v>52.6</v>
      </c>
    </row>
    <row r="245" spans="1:8" ht="15.5">
      <c r="A245" s="482" t="s">
        <v>1344</v>
      </c>
      <c r="B245" s="482" t="s">
        <v>1345</v>
      </c>
      <c r="C245" s="483">
        <v>2018</v>
      </c>
      <c r="D245" s="483">
        <v>440</v>
      </c>
      <c r="E245" s="483">
        <v>83</v>
      </c>
      <c r="F245" s="483">
        <v>2541</v>
      </c>
      <c r="G245" s="484">
        <v>47066</v>
      </c>
      <c r="H245" s="485">
        <v>54</v>
      </c>
    </row>
    <row r="246" spans="1:8" ht="15.5">
      <c r="A246" s="482" t="s">
        <v>1346</v>
      </c>
      <c r="B246" s="482" t="s">
        <v>1347</v>
      </c>
      <c r="C246" s="483">
        <v>1051</v>
      </c>
      <c r="D246" s="483">
        <v>611</v>
      </c>
      <c r="E246" s="483">
        <v>2816</v>
      </c>
      <c r="F246" s="483">
        <v>4478</v>
      </c>
      <c r="G246" s="484">
        <v>36941</v>
      </c>
      <c r="H246" s="485">
        <v>121.2</v>
      </c>
    </row>
    <row r="247" spans="1:8" ht="15.5">
      <c r="A247" s="482" t="s">
        <v>1348</v>
      </c>
      <c r="B247" s="482" t="s">
        <v>1349</v>
      </c>
      <c r="C247" s="483">
        <v>1179</v>
      </c>
      <c r="D247" s="483">
        <v>1590</v>
      </c>
      <c r="E247" s="483">
        <v>10747</v>
      </c>
      <c r="F247" s="483">
        <v>13516</v>
      </c>
      <c r="G247" s="484">
        <v>39785</v>
      </c>
      <c r="H247" s="485">
        <v>339.7</v>
      </c>
    </row>
    <row r="248" spans="1:8" ht="15.5">
      <c r="A248" s="482" t="s">
        <v>1350</v>
      </c>
      <c r="B248" s="482" t="s">
        <v>1351</v>
      </c>
      <c r="C248" s="483">
        <v>1109</v>
      </c>
      <c r="D248" s="483">
        <v>123</v>
      </c>
      <c r="E248" s="483">
        <v>873</v>
      </c>
      <c r="F248" s="483">
        <v>2105</v>
      </c>
      <c r="G248" s="484">
        <v>35242</v>
      </c>
      <c r="H248" s="485">
        <v>59.7</v>
      </c>
    </row>
    <row r="249" spans="1:8" ht="15.5">
      <c r="A249" s="482" t="s">
        <v>1352</v>
      </c>
      <c r="B249" s="482" t="s">
        <v>1353</v>
      </c>
      <c r="C249" s="483">
        <v>502</v>
      </c>
      <c r="D249" s="483">
        <v>699</v>
      </c>
      <c r="E249" s="483">
        <v>323</v>
      </c>
      <c r="F249" s="483">
        <v>1524</v>
      </c>
      <c r="G249" s="484">
        <v>57163</v>
      </c>
      <c r="H249" s="485">
        <v>26.7</v>
      </c>
    </row>
    <row r="250" spans="1:8" ht="15.5">
      <c r="A250" s="482" t="s">
        <v>1354</v>
      </c>
      <c r="B250" s="482" t="s">
        <v>402</v>
      </c>
      <c r="C250" s="483">
        <v>1354</v>
      </c>
      <c r="D250" s="483">
        <v>658</v>
      </c>
      <c r="E250" s="483">
        <v>1510</v>
      </c>
      <c r="F250" s="483">
        <v>3522</v>
      </c>
      <c r="G250" s="484">
        <v>39701</v>
      </c>
      <c r="H250" s="485">
        <v>88.7</v>
      </c>
    </row>
    <row r="251" spans="1:8" ht="15.5">
      <c r="A251" s="482" t="s">
        <v>1355</v>
      </c>
      <c r="B251" s="482" t="s">
        <v>1356</v>
      </c>
      <c r="C251" s="483">
        <v>2017</v>
      </c>
      <c r="D251" s="483">
        <v>1</v>
      </c>
      <c r="E251" s="483">
        <v>514</v>
      </c>
      <c r="F251" s="483">
        <v>2532</v>
      </c>
      <c r="G251" s="484">
        <v>47550</v>
      </c>
      <c r="H251" s="485">
        <v>53.2</v>
      </c>
    </row>
    <row r="252" spans="1:8" ht="15.5">
      <c r="A252" s="482" t="s">
        <v>1357</v>
      </c>
      <c r="B252" s="482" t="s">
        <v>1358</v>
      </c>
      <c r="C252" s="483">
        <v>959</v>
      </c>
      <c r="D252" s="483">
        <v>1478</v>
      </c>
      <c r="E252" s="483">
        <v>2446</v>
      </c>
      <c r="F252" s="483">
        <v>4883</v>
      </c>
      <c r="G252" s="484">
        <v>40028</v>
      </c>
      <c r="H252" s="485">
        <v>122</v>
      </c>
    </row>
    <row r="253" spans="1:8" ht="15.5">
      <c r="A253" s="482" t="s">
        <v>1359</v>
      </c>
      <c r="B253" s="482" t="s">
        <v>1360</v>
      </c>
      <c r="C253" s="483">
        <v>1453</v>
      </c>
      <c r="D253" s="483">
        <v>1839</v>
      </c>
      <c r="E253" s="483">
        <v>2266</v>
      </c>
      <c r="F253" s="483">
        <v>5558</v>
      </c>
      <c r="G253" s="484">
        <v>39439</v>
      </c>
      <c r="H253" s="485">
        <v>140.9</v>
      </c>
    </row>
    <row r="254" spans="1:8" ht="15.5">
      <c r="A254" s="482" t="s">
        <v>1361</v>
      </c>
      <c r="B254" s="482" t="s">
        <v>1362</v>
      </c>
      <c r="C254" s="483">
        <v>965</v>
      </c>
      <c r="D254" s="483">
        <v>1690</v>
      </c>
      <c r="E254" s="483">
        <v>3035</v>
      </c>
      <c r="F254" s="483">
        <v>5690</v>
      </c>
      <c r="G254" s="484">
        <v>39435</v>
      </c>
      <c r="H254" s="485">
        <v>144.30000000000001</v>
      </c>
    </row>
    <row r="255" spans="1:8" ht="15.5">
      <c r="A255" s="482" t="s">
        <v>1363</v>
      </c>
      <c r="B255" s="482" t="s">
        <v>1364</v>
      </c>
      <c r="C255" s="483">
        <v>1748</v>
      </c>
      <c r="D255" s="483">
        <v>15</v>
      </c>
      <c r="E255" s="483">
        <v>1386</v>
      </c>
      <c r="F255" s="483">
        <v>3149</v>
      </c>
      <c r="G255" s="484">
        <v>36098</v>
      </c>
      <c r="H255" s="485">
        <v>87.2</v>
      </c>
    </row>
    <row r="256" spans="1:8" ht="15.5">
      <c r="A256" s="482" t="s">
        <v>1365</v>
      </c>
      <c r="B256" s="482" t="s">
        <v>1366</v>
      </c>
      <c r="C256" s="483">
        <v>1730</v>
      </c>
      <c r="D256" s="483">
        <v>2186</v>
      </c>
      <c r="E256" s="483">
        <v>7323</v>
      </c>
      <c r="F256" s="483">
        <v>11239</v>
      </c>
      <c r="G256" s="484">
        <v>43800</v>
      </c>
      <c r="H256" s="485">
        <v>256.60000000000002</v>
      </c>
    </row>
    <row r="257" spans="1:8" ht="15.5">
      <c r="A257" s="482" t="s">
        <v>1367</v>
      </c>
      <c r="B257" s="482" t="s">
        <v>1368</v>
      </c>
      <c r="C257" s="483">
        <v>1278</v>
      </c>
      <c r="D257" s="483">
        <v>729</v>
      </c>
      <c r="E257" s="483">
        <v>3428</v>
      </c>
      <c r="F257" s="483">
        <v>5435</v>
      </c>
      <c r="G257" s="484">
        <v>34277</v>
      </c>
      <c r="H257" s="485">
        <v>158.6</v>
      </c>
    </row>
    <row r="258" spans="1:8" ht="15.5">
      <c r="A258" s="482" t="s">
        <v>1369</v>
      </c>
      <c r="B258" s="482" t="s">
        <v>1370</v>
      </c>
      <c r="C258" s="483">
        <v>3154</v>
      </c>
      <c r="D258" s="483">
        <v>3909</v>
      </c>
      <c r="E258" s="483">
        <v>9608</v>
      </c>
      <c r="F258" s="483">
        <v>16671</v>
      </c>
      <c r="G258" s="484">
        <v>57208</v>
      </c>
      <c r="H258" s="485">
        <v>291.39999999999998</v>
      </c>
    </row>
    <row r="259" spans="1:8" ht="15.5">
      <c r="A259" s="482" t="s">
        <v>1371</v>
      </c>
      <c r="B259" s="482" t="s">
        <v>1372</v>
      </c>
      <c r="C259" s="483">
        <v>1644</v>
      </c>
      <c r="D259" s="483">
        <v>2712</v>
      </c>
      <c r="E259" s="483">
        <v>8585</v>
      </c>
      <c r="F259" s="483">
        <v>12941</v>
      </c>
      <c r="G259" s="484">
        <v>39385</v>
      </c>
      <c r="H259" s="485">
        <v>328.6</v>
      </c>
    </row>
    <row r="260" spans="1:8" ht="15.5">
      <c r="A260" s="482" t="s">
        <v>1373</v>
      </c>
      <c r="B260" s="482" t="s">
        <v>1374</v>
      </c>
      <c r="C260" s="483">
        <v>2295</v>
      </c>
      <c r="D260" s="483">
        <v>1017</v>
      </c>
      <c r="E260" s="483">
        <v>5282</v>
      </c>
      <c r="F260" s="483">
        <v>8594</v>
      </c>
      <c r="G260" s="484">
        <v>39182</v>
      </c>
      <c r="H260" s="485">
        <v>219.3</v>
      </c>
    </row>
    <row r="261" spans="1:8" ht="15.5">
      <c r="A261" s="482" t="s">
        <v>1375</v>
      </c>
      <c r="B261" s="482" t="s">
        <v>1376</v>
      </c>
      <c r="C261" s="483">
        <v>2175</v>
      </c>
      <c r="D261" s="483">
        <v>290</v>
      </c>
      <c r="E261" s="483">
        <v>1780</v>
      </c>
      <c r="F261" s="483">
        <v>4245</v>
      </c>
      <c r="G261" s="484">
        <v>33744</v>
      </c>
      <c r="H261" s="485">
        <v>125.8</v>
      </c>
    </row>
    <row r="262" spans="1:8" ht="15.5">
      <c r="A262" s="482" t="s">
        <v>1377</v>
      </c>
      <c r="B262" s="482" t="s">
        <v>1378</v>
      </c>
      <c r="C262" s="483">
        <v>2348</v>
      </c>
      <c r="D262" s="483">
        <v>1569</v>
      </c>
      <c r="E262" s="483">
        <v>4276</v>
      </c>
      <c r="F262" s="483">
        <v>8193</v>
      </c>
      <c r="G262" s="484">
        <v>41147</v>
      </c>
      <c r="H262" s="485">
        <v>199.1</v>
      </c>
    </row>
    <row r="263" spans="1:8" ht="15.5">
      <c r="A263" s="482" t="s">
        <v>1379</v>
      </c>
      <c r="B263" s="482" t="s">
        <v>1380</v>
      </c>
      <c r="C263" s="483">
        <v>1335</v>
      </c>
      <c r="D263" s="483">
        <v>1262</v>
      </c>
      <c r="E263" s="483">
        <v>20042</v>
      </c>
      <c r="F263" s="483">
        <v>22639</v>
      </c>
      <c r="G263" s="484">
        <v>38145</v>
      </c>
      <c r="H263" s="485">
        <v>593.5</v>
      </c>
    </row>
    <row r="264" spans="1:8" ht="15.5">
      <c r="A264" s="482" t="s">
        <v>1381</v>
      </c>
      <c r="B264" s="482" t="s">
        <v>1382</v>
      </c>
      <c r="C264" s="483">
        <v>706</v>
      </c>
      <c r="D264" s="483">
        <v>1362</v>
      </c>
      <c r="E264" s="483">
        <v>14351</v>
      </c>
      <c r="F264" s="483">
        <v>16419</v>
      </c>
      <c r="G264" s="484">
        <v>43565</v>
      </c>
      <c r="H264" s="485">
        <v>376.9</v>
      </c>
    </row>
    <row r="265" spans="1:8" ht="15.5">
      <c r="A265" s="482" t="s">
        <v>1383</v>
      </c>
      <c r="B265" s="482" t="s">
        <v>1384</v>
      </c>
      <c r="C265" s="483">
        <v>946</v>
      </c>
      <c r="D265" s="483">
        <v>1776</v>
      </c>
      <c r="E265" s="483">
        <v>9393</v>
      </c>
      <c r="F265" s="483">
        <v>12115</v>
      </c>
      <c r="G265" s="484">
        <v>41415</v>
      </c>
      <c r="H265" s="485">
        <v>292.5</v>
      </c>
    </row>
    <row r="266" spans="1:8" ht="15.5">
      <c r="A266" s="482" t="s">
        <v>1385</v>
      </c>
      <c r="B266" s="482" t="s">
        <v>1386</v>
      </c>
      <c r="C266" s="483">
        <v>2424</v>
      </c>
      <c r="D266" s="483">
        <v>1328</v>
      </c>
      <c r="E266" s="483">
        <v>4008</v>
      </c>
      <c r="F266" s="483">
        <v>7760</v>
      </c>
      <c r="G266" s="484">
        <v>44748</v>
      </c>
      <c r="H266" s="485">
        <v>173.4</v>
      </c>
    </row>
    <row r="267" spans="1:8" ht="15.5">
      <c r="A267" s="482" t="s">
        <v>1387</v>
      </c>
      <c r="B267" s="482" t="s">
        <v>668</v>
      </c>
      <c r="C267" s="483">
        <v>1109</v>
      </c>
      <c r="D267" s="483">
        <v>78</v>
      </c>
      <c r="E267" s="483">
        <v>675</v>
      </c>
      <c r="F267" s="483">
        <v>1862</v>
      </c>
      <c r="G267" s="484">
        <v>36142</v>
      </c>
      <c r="H267" s="485">
        <v>51.5</v>
      </c>
    </row>
    <row r="268" spans="1:8" ht="15.5">
      <c r="A268" s="482" t="s">
        <v>1388</v>
      </c>
      <c r="B268" s="482" t="s">
        <v>1389</v>
      </c>
      <c r="C268" s="483">
        <v>528</v>
      </c>
      <c r="D268" s="483">
        <v>1212</v>
      </c>
      <c r="E268" s="483">
        <v>1024</v>
      </c>
      <c r="F268" s="483">
        <v>2764</v>
      </c>
      <c r="G268" s="484">
        <v>42482</v>
      </c>
      <c r="H268" s="485">
        <v>65.099999999999994</v>
      </c>
    </row>
    <row r="269" spans="1:8" ht="15.5">
      <c r="A269" s="482" t="s">
        <v>1390</v>
      </c>
      <c r="B269" s="482" t="s">
        <v>1391</v>
      </c>
      <c r="C269" s="483">
        <v>967</v>
      </c>
      <c r="D269" s="483">
        <v>874</v>
      </c>
      <c r="E269" s="483">
        <v>635</v>
      </c>
      <c r="F269" s="483">
        <v>2476</v>
      </c>
      <c r="G269" s="484">
        <v>46798</v>
      </c>
      <c r="H269" s="485">
        <v>52.9</v>
      </c>
    </row>
    <row r="270" spans="1:8" ht="15.5">
      <c r="A270" s="482" t="s">
        <v>1392</v>
      </c>
      <c r="B270" s="482" t="s">
        <v>1393</v>
      </c>
      <c r="C270" s="483">
        <v>458</v>
      </c>
      <c r="D270" s="483">
        <v>441</v>
      </c>
      <c r="E270" s="483">
        <v>547</v>
      </c>
      <c r="F270" s="483">
        <v>1446</v>
      </c>
      <c r="G270" s="484">
        <v>47496</v>
      </c>
      <c r="H270" s="485">
        <v>30.4</v>
      </c>
    </row>
    <row r="271" spans="1:8" ht="15.5">
      <c r="A271" s="482" t="s">
        <v>1394</v>
      </c>
      <c r="B271" s="482" t="s">
        <v>1395</v>
      </c>
      <c r="C271" s="483">
        <v>627</v>
      </c>
      <c r="D271" s="483">
        <v>811</v>
      </c>
      <c r="E271" s="483">
        <v>2344</v>
      </c>
      <c r="F271" s="483">
        <v>3782</v>
      </c>
      <c r="G271" s="484">
        <v>39159</v>
      </c>
      <c r="H271" s="485">
        <v>96.6</v>
      </c>
    </row>
    <row r="272" spans="1:8" ht="15.5">
      <c r="A272" s="482" t="s">
        <v>1396</v>
      </c>
      <c r="B272" s="482" t="s">
        <v>433</v>
      </c>
      <c r="C272" s="483">
        <v>2069</v>
      </c>
      <c r="D272" s="483">
        <v>263</v>
      </c>
      <c r="E272" s="483">
        <v>1734</v>
      </c>
      <c r="F272" s="483">
        <v>4066</v>
      </c>
      <c r="G272" s="484">
        <v>38638</v>
      </c>
      <c r="H272" s="485">
        <v>105.2</v>
      </c>
    </row>
    <row r="273" spans="1:8" ht="15.5">
      <c r="A273" s="482" t="s">
        <v>1397</v>
      </c>
      <c r="B273" s="482" t="s">
        <v>391</v>
      </c>
      <c r="C273" s="483">
        <v>1128</v>
      </c>
      <c r="D273" s="483">
        <v>839</v>
      </c>
      <c r="E273" s="483">
        <v>1642</v>
      </c>
      <c r="F273" s="483">
        <v>3609</v>
      </c>
      <c r="G273" s="484">
        <v>46132</v>
      </c>
      <c r="H273" s="485">
        <v>78.2</v>
      </c>
    </row>
    <row r="274" spans="1:8" ht="15.5">
      <c r="A274" s="482" t="s">
        <v>1398</v>
      </c>
      <c r="B274" s="482" t="s">
        <v>1399</v>
      </c>
      <c r="C274" s="483">
        <v>1040</v>
      </c>
      <c r="D274" s="483">
        <v>1472</v>
      </c>
      <c r="E274" s="483">
        <v>4954</v>
      </c>
      <c r="F274" s="483">
        <v>7466</v>
      </c>
      <c r="G274" s="484">
        <v>52273</v>
      </c>
      <c r="H274" s="485">
        <v>142.80000000000001</v>
      </c>
    </row>
    <row r="275" spans="1:8" ht="15.5">
      <c r="A275" s="482" t="s">
        <v>1400</v>
      </c>
      <c r="B275" s="482" t="s">
        <v>1401</v>
      </c>
      <c r="C275" s="483">
        <v>658</v>
      </c>
      <c r="D275" s="483">
        <v>2222</v>
      </c>
      <c r="E275" s="483">
        <v>10268</v>
      </c>
      <c r="F275" s="483">
        <v>13148</v>
      </c>
      <c r="G275" s="484">
        <v>41041</v>
      </c>
      <c r="H275" s="485">
        <v>320.39999999999998</v>
      </c>
    </row>
    <row r="276" spans="1:8" ht="15.5">
      <c r="A276" s="482" t="s">
        <v>1402</v>
      </c>
      <c r="B276" s="482" t="s">
        <v>1403</v>
      </c>
      <c r="C276" s="483">
        <v>1086</v>
      </c>
      <c r="D276" s="483">
        <v>1469</v>
      </c>
      <c r="E276" s="483">
        <v>7938</v>
      </c>
      <c r="F276" s="483">
        <v>10493</v>
      </c>
      <c r="G276" s="484">
        <v>40221</v>
      </c>
      <c r="H276" s="485">
        <v>260.89999999999998</v>
      </c>
    </row>
    <row r="277" spans="1:8" ht="15.5">
      <c r="A277" s="482" t="s">
        <v>1404</v>
      </c>
      <c r="B277" s="482" t="s">
        <v>1405</v>
      </c>
      <c r="C277" s="483">
        <v>949</v>
      </c>
      <c r="D277" s="483">
        <v>1625</v>
      </c>
      <c r="E277" s="483">
        <v>8113</v>
      </c>
      <c r="F277" s="483">
        <v>10687</v>
      </c>
      <c r="G277" s="484">
        <v>38693</v>
      </c>
      <c r="H277" s="485">
        <v>276.2</v>
      </c>
    </row>
    <row r="278" spans="1:8" ht="15.5">
      <c r="A278" s="482" t="s">
        <v>1406</v>
      </c>
      <c r="B278" s="482" t="s">
        <v>1407</v>
      </c>
      <c r="C278" s="483">
        <v>1818</v>
      </c>
      <c r="D278" s="483">
        <v>184</v>
      </c>
      <c r="E278" s="483">
        <v>2840</v>
      </c>
      <c r="F278" s="483">
        <v>4842</v>
      </c>
      <c r="G278" s="484">
        <v>38941</v>
      </c>
      <c r="H278" s="485">
        <v>124.3</v>
      </c>
    </row>
    <row r="279" spans="1:8" ht="15.5">
      <c r="A279" s="482" t="s">
        <v>1408</v>
      </c>
      <c r="B279" s="482" t="s">
        <v>1409</v>
      </c>
      <c r="C279" s="483">
        <v>939</v>
      </c>
      <c r="D279" s="483">
        <v>1494</v>
      </c>
      <c r="E279" s="483">
        <v>3634</v>
      </c>
      <c r="F279" s="483">
        <v>6067</v>
      </c>
      <c r="G279" s="484">
        <v>43277</v>
      </c>
      <c r="H279" s="485">
        <v>140.19999999999999</v>
      </c>
    </row>
    <row r="280" spans="1:8" ht="15.5">
      <c r="A280" s="482" t="s">
        <v>1410</v>
      </c>
      <c r="B280" s="482" t="s">
        <v>1411</v>
      </c>
      <c r="C280" s="483">
        <v>1446</v>
      </c>
      <c r="D280" s="483">
        <v>817</v>
      </c>
      <c r="E280" s="483">
        <v>2332</v>
      </c>
      <c r="F280" s="483">
        <v>4595</v>
      </c>
      <c r="G280" s="484">
        <v>37009</v>
      </c>
      <c r="H280" s="485">
        <v>124.2</v>
      </c>
    </row>
    <row r="281" spans="1:8" ht="15.5">
      <c r="A281" s="482" t="s">
        <v>1412</v>
      </c>
      <c r="B281" s="482" t="s">
        <v>1413</v>
      </c>
      <c r="C281" s="483">
        <v>3082</v>
      </c>
      <c r="D281" s="483">
        <v>712</v>
      </c>
      <c r="E281" s="483">
        <v>6935</v>
      </c>
      <c r="F281" s="483">
        <v>10729</v>
      </c>
      <c r="G281" s="484">
        <v>36091</v>
      </c>
      <c r="H281" s="485">
        <v>297.3</v>
      </c>
    </row>
    <row r="282" spans="1:8" ht="15.5">
      <c r="A282" s="482" t="s">
        <v>1414</v>
      </c>
      <c r="B282" s="482" t="s">
        <v>1415</v>
      </c>
      <c r="C282" s="483">
        <v>1923</v>
      </c>
      <c r="D282" s="483">
        <v>987</v>
      </c>
      <c r="E282" s="483">
        <v>8070</v>
      </c>
      <c r="F282" s="483">
        <v>10980</v>
      </c>
      <c r="G282" s="484">
        <v>42046</v>
      </c>
      <c r="H282" s="485">
        <v>261.10000000000002</v>
      </c>
    </row>
    <row r="283" spans="1:8" ht="15.5">
      <c r="A283" s="482" t="s">
        <v>1416</v>
      </c>
      <c r="B283" s="482" t="s">
        <v>1417</v>
      </c>
      <c r="C283" s="483">
        <v>1512</v>
      </c>
      <c r="D283" s="483">
        <v>132</v>
      </c>
      <c r="E283" s="483">
        <v>1587</v>
      </c>
      <c r="F283" s="483">
        <v>3231</v>
      </c>
      <c r="G283" s="484">
        <v>40935</v>
      </c>
      <c r="H283" s="485">
        <v>78.900000000000006</v>
      </c>
    </row>
    <row r="284" spans="1:8" ht="15.5">
      <c r="A284" s="482" t="s">
        <v>1418</v>
      </c>
      <c r="B284" s="482" t="s">
        <v>1419</v>
      </c>
      <c r="C284" s="483">
        <v>1860</v>
      </c>
      <c r="D284" s="483">
        <v>2</v>
      </c>
      <c r="E284" s="483">
        <v>1061</v>
      </c>
      <c r="F284" s="483">
        <v>2923</v>
      </c>
      <c r="G284" s="484">
        <v>40783</v>
      </c>
      <c r="H284" s="485">
        <v>71.7</v>
      </c>
    </row>
    <row r="285" spans="1:8" ht="15.5">
      <c r="A285" s="482" t="s">
        <v>1420</v>
      </c>
      <c r="B285" s="482" t="s">
        <v>1421</v>
      </c>
      <c r="C285" s="483">
        <v>1484</v>
      </c>
      <c r="D285" s="483">
        <v>211</v>
      </c>
      <c r="E285" s="483">
        <v>657</v>
      </c>
      <c r="F285" s="483">
        <v>2352</v>
      </c>
      <c r="G285" s="484">
        <v>41147</v>
      </c>
      <c r="H285" s="485">
        <v>57.2</v>
      </c>
    </row>
    <row r="286" spans="1:8" ht="15.5">
      <c r="A286" s="482" t="s">
        <v>1422</v>
      </c>
      <c r="B286" s="482" t="s">
        <v>1423</v>
      </c>
      <c r="C286" s="483">
        <v>2813</v>
      </c>
      <c r="D286" s="483">
        <v>761</v>
      </c>
      <c r="E286" s="483">
        <v>3878</v>
      </c>
      <c r="F286" s="483">
        <v>7452</v>
      </c>
      <c r="G286" s="484">
        <v>40952</v>
      </c>
      <c r="H286" s="485">
        <v>182</v>
      </c>
    </row>
    <row r="287" spans="1:8" ht="15.5">
      <c r="A287" s="482" t="s">
        <v>1424</v>
      </c>
      <c r="B287" s="482" t="s">
        <v>524</v>
      </c>
      <c r="C287" s="483">
        <v>1601</v>
      </c>
      <c r="D287" s="483">
        <v>127</v>
      </c>
      <c r="E287" s="483">
        <v>1354</v>
      </c>
      <c r="F287" s="483">
        <v>3082</v>
      </c>
      <c r="G287" s="484">
        <v>36715</v>
      </c>
      <c r="H287" s="485">
        <v>83.9</v>
      </c>
    </row>
    <row r="288" spans="1:8" ht="15.5">
      <c r="A288" s="482" t="s">
        <v>1425</v>
      </c>
      <c r="B288" s="482" t="s">
        <v>1426</v>
      </c>
      <c r="C288" s="483">
        <v>1754</v>
      </c>
      <c r="D288" s="483">
        <v>2383</v>
      </c>
      <c r="E288" s="483">
        <v>4388</v>
      </c>
      <c r="F288" s="483">
        <v>8525</v>
      </c>
      <c r="G288" s="484">
        <v>56485</v>
      </c>
      <c r="H288" s="485">
        <v>150.9</v>
      </c>
    </row>
    <row r="289" spans="1:8" ht="15.5">
      <c r="A289" s="482" t="s">
        <v>1427</v>
      </c>
      <c r="B289" s="482" t="s">
        <v>1428</v>
      </c>
      <c r="C289" s="483">
        <v>2510</v>
      </c>
      <c r="D289" s="483">
        <v>3747</v>
      </c>
      <c r="E289" s="483">
        <v>11769</v>
      </c>
      <c r="F289" s="483">
        <v>18026</v>
      </c>
      <c r="G289" s="484">
        <v>40300</v>
      </c>
      <c r="H289" s="485">
        <v>447.3</v>
      </c>
    </row>
    <row r="290" spans="1:8" ht="15.5">
      <c r="A290" s="482" t="s">
        <v>1429</v>
      </c>
      <c r="B290" s="482" t="s">
        <v>1430</v>
      </c>
      <c r="C290" s="483">
        <v>1924</v>
      </c>
      <c r="D290" s="483">
        <v>824</v>
      </c>
      <c r="E290" s="483">
        <v>4355</v>
      </c>
      <c r="F290" s="483">
        <v>7103</v>
      </c>
      <c r="G290" s="484">
        <v>40885</v>
      </c>
      <c r="H290" s="485">
        <v>173.7</v>
      </c>
    </row>
    <row r="291" spans="1:8" ht="15.5">
      <c r="A291" s="482" t="s">
        <v>1431</v>
      </c>
      <c r="B291" s="482" t="s">
        <v>416</v>
      </c>
      <c r="C291" s="483">
        <v>1649</v>
      </c>
      <c r="D291" s="483">
        <v>1392</v>
      </c>
      <c r="E291" s="483">
        <v>3089</v>
      </c>
      <c r="F291" s="483">
        <v>6130</v>
      </c>
      <c r="G291" s="484">
        <v>44928</v>
      </c>
      <c r="H291" s="485">
        <v>136.4</v>
      </c>
    </row>
    <row r="292" spans="1:8" ht="15.5">
      <c r="A292" s="482" t="s">
        <v>1432</v>
      </c>
      <c r="B292" s="482" t="s">
        <v>1433</v>
      </c>
      <c r="C292" s="483">
        <v>1416</v>
      </c>
      <c r="D292" s="483">
        <v>97</v>
      </c>
      <c r="E292" s="483">
        <v>1310</v>
      </c>
      <c r="F292" s="483">
        <v>2823</v>
      </c>
      <c r="G292" s="484">
        <v>37147</v>
      </c>
      <c r="H292" s="485">
        <v>76</v>
      </c>
    </row>
    <row r="293" spans="1:8" ht="15.5">
      <c r="A293" s="482" t="s">
        <v>1434</v>
      </c>
      <c r="B293" s="482" t="s">
        <v>1435</v>
      </c>
      <c r="C293" s="483">
        <v>3224</v>
      </c>
      <c r="D293" s="483">
        <v>3470</v>
      </c>
      <c r="E293" s="483">
        <v>2232</v>
      </c>
      <c r="F293" s="483">
        <v>8926</v>
      </c>
      <c r="G293" s="484">
        <v>45081</v>
      </c>
      <c r="H293" s="485">
        <v>198</v>
      </c>
    </row>
    <row r="294" spans="1:8" ht="15.5">
      <c r="A294" s="482" t="s">
        <v>1436</v>
      </c>
      <c r="B294" s="482" t="s">
        <v>1437</v>
      </c>
      <c r="C294" s="483">
        <v>1186</v>
      </c>
      <c r="D294" s="483">
        <v>6</v>
      </c>
      <c r="E294" s="483">
        <v>947</v>
      </c>
      <c r="F294" s="483">
        <v>2139</v>
      </c>
      <c r="G294" s="484">
        <v>41996</v>
      </c>
      <c r="H294" s="485">
        <v>50.9</v>
      </c>
    </row>
    <row r="295" spans="1:8" ht="15.5">
      <c r="A295" s="482" t="s">
        <v>1438</v>
      </c>
      <c r="B295" s="482" t="s">
        <v>1439</v>
      </c>
      <c r="C295" s="483">
        <v>1464</v>
      </c>
      <c r="D295" s="483">
        <v>1</v>
      </c>
      <c r="E295" s="483">
        <v>2760</v>
      </c>
      <c r="F295" s="483">
        <v>4225</v>
      </c>
      <c r="G295" s="484">
        <v>36039</v>
      </c>
      <c r="H295" s="485">
        <v>117.2</v>
      </c>
    </row>
    <row r="296" spans="1:8" ht="15.5">
      <c r="A296" s="482" t="s">
        <v>1440</v>
      </c>
      <c r="B296" s="482" t="s">
        <v>1441</v>
      </c>
      <c r="C296" s="483">
        <v>1476</v>
      </c>
      <c r="D296" s="483">
        <v>19</v>
      </c>
      <c r="E296" s="483">
        <v>1012</v>
      </c>
      <c r="F296" s="483">
        <v>2507</v>
      </c>
      <c r="G296" s="484">
        <v>33922</v>
      </c>
      <c r="H296" s="485">
        <v>73.900000000000006</v>
      </c>
    </row>
    <row r="297" spans="1:8" ht="15.5">
      <c r="A297" s="482" t="s">
        <v>1442</v>
      </c>
      <c r="B297" s="482" t="s">
        <v>1443</v>
      </c>
      <c r="C297" s="483">
        <v>1432</v>
      </c>
      <c r="D297" s="483">
        <v>185</v>
      </c>
      <c r="E297" s="483">
        <v>1499</v>
      </c>
      <c r="F297" s="483">
        <v>3116</v>
      </c>
      <c r="G297" s="484">
        <v>41811</v>
      </c>
      <c r="H297" s="485">
        <v>74.5</v>
      </c>
    </row>
    <row r="298" spans="1:8" ht="15.5">
      <c r="A298" s="482" t="s">
        <v>1444</v>
      </c>
      <c r="B298" s="482" t="s">
        <v>771</v>
      </c>
      <c r="C298" s="483">
        <v>1914</v>
      </c>
      <c r="D298" s="483">
        <v>0</v>
      </c>
      <c r="E298" s="483">
        <v>865</v>
      </c>
      <c r="F298" s="483">
        <v>2779</v>
      </c>
      <c r="G298" s="484">
        <v>43704</v>
      </c>
      <c r="H298" s="485">
        <v>63.6</v>
      </c>
    </row>
    <row r="299" spans="1:8" ht="15.5">
      <c r="A299" s="482" t="s">
        <v>1445</v>
      </c>
      <c r="B299" s="482" t="s">
        <v>1446</v>
      </c>
      <c r="C299" s="483">
        <v>2778</v>
      </c>
      <c r="D299" s="483">
        <v>297</v>
      </c>
      <c r="E299" s="483">
        <v>1549</v>
      </c>
      <c r="F299" s="483">
        <v>4624</v>
      </c>
      <c r="G299" s="484">
        <v>39645</v>
      </c>
      <c r="H299" s="485">
        <v>116.6</v>
      </c>
    </row>
    <row r="300" spans="1:8" ht="15.5">
      <c r="A300" s="482" t="s">
        <v>1447</v>
      </c>
      <c r="B300" s="482" t="s">
        <v>1448</v>
      </c>
      <c r="C300" s="483">
        <v>1830</v>
      </c>
      <c r="D300" s="483">
        <v>2207</v>
      </c>
      <c r="E300" s="483">
        <v>8619</v>
      </c>
      <c r="F300" s="483">
        <v>12656</v>
      </c>
      <c r="G300" s="484">
        <v>38546</v>
      </c>
      <c r="H300" s="485">
        <v>328.3</v>
      </c>
    </row>
    <row r="301" spans="1:8" ht="15.5">
      <c r="A301" s="482" t="s">
        <v>1449</v>
      </c>
      <c r="B301" s="482" t="s">
        <v>1450</v>
      </c>
      <c r="C301" s="483">
        <v>1674</v>
      </c>
      <c r="D301" s="483">
        <v>1213</v>
      </c>
      <c r="E301" s="483">
        <v>6053</v>
      </c>
      <c r="F301" s="483">
        <v>8940</v>
      </c>
      <c r="G301" s="484">
        <v>39976</v>
      </c>
      <c r="H301" s="485">
        <v>223.6</v>
      </c>
    </row>
    <row r="302" spans="1:8" ht="15.5">
      <c r="A302" s="482" t="s">
        <v>1451</v>
      </c>
      <c r="B302" s="482" t="s">
        <v>1452</v>
      </c>
      <c r="C302" s="483">
        <v>2624</v>
      </c>
      <c r="D302" s="483">
        <v>584</v>
      </c>
      <c r="E302" s="483">
        <v>1843</v>
      </c>
      <c r="F302" s="483">
        <v>5051</v>
      </c>
      <c r="G302" s="484">
        <v>48572</v>
      </c>
      <c r="H302" s="485">
        <v>104</v>
      </c>
    </row>
    <row r="303" spans="1:8" ht="15.5">
      <c r="A303" s="482" t="s">
        <v>1453</v>
      </c>
      <c r="B303" s="482" t="s">
        <v>1454</v>
      </c>
      <c r="C303" s="483">
        <v>2058</v>
      </c>
      <c r="D303" s="483">
        <v>238</v>
      </c>
      <c r="E303" s="483">
        <v>1793</v>
      </c>
      <c r="F303" s="483">
        <v>4089</v>
      </c>
      <c r="G303" s="484">
        <v>50012</v>
      </c>
      <c r="H303" s="485">
        <v>81.8</v>
      </c>
    </row>
    <row r="304" spans="1:8" ht="15.5">
      <c r="A304" s="482" t="s">
        <v>1455</v>
      </c>
      <c r="B304" s="482" t="s">
        <v>1456</v>
      </c>
      <c r="C304" s="483">
        <v>1404</v>
      </c>
      <c r="D304" s="483">
        <v>17</v>
      </c>
      <c r="E304" s="483">
        <v>1195</v>
      </c>
      <c r="F304" s="483">
        <v>2616</v>
      </c>
      <c r="G304" s="484">
        <v>38997</v>
      </c>
      <c r="H304" s="485">
        <v>67.099999999999994</v>
      </c>
    </row>
    <row r="305" spans="1:8" ht="15.5">
      <c r="A305" s="482" t="s">
        <v>1457</v>
      </c>
      <c r="B305" s="482" t="s">
        <v>743</v>
      </c>
      <c r="C305" s="483">
        <v>912</v>
      </c>
      <c r="D305" s="483">
        <v>0</v>
      </c>
      <c r="E305" s="483">
        <v>481</v>
      </c>
      <c r="F305" s="483">
        <v>1393</v>
      </c>
      <c r="G305" s="484">
        <v>39589</v>
      </c>
      <c r="H305" s="485">
        <v>35.200000000000003</v>
      </c>
    </row>
    <row r="306" spans="1:8" ht="15.5">
      <c r="A306" s="482" t="s">
        <v>1458</v>
      </c>
      <c r="B306" s="482" t="s">
        <v>1459</v>
      </c>
      <c r="C306" s="483">
        <v>1513</v>
      </c>
      <c r="D306" s="483">
        <v>1253</v>
      </c>
      <c r="E306" s="483">
        <v>4983</v>
      </c>
      <c r="F306" s="483">
        <v>7749</v>
      </c>
      <c r="G306" s="484">
        <v>39036</v>
      </c>
      <c r="H306" s="485">
        <v>198.5</v>
      </c>
    </row>
    <row r="307" spans="1:8" ht="15.5">
      <c r="A307" s="482" t="s">
        <v>1460</v>
      </c>
      <c r="B307" s="482" t="s">
        <v>1461</v>
      </c>
      <c r="C307" s="483">
        <v>2626</v>
      </c>
      <c r="D307" s="483">
        <v>159</v>
      </c>
      <c r="E307" s="483">
        <v>2761</v>
      </c>
      <c r="F307" s="483">
        <v>5546</v>
      </c>
      <c r="G307" s="484">
        <v>41718</v>
      </c>
      <c r="H307" s="485">
        <v>132.9</v>
      </c>
    </row>
    <row r="308" spans="1:8" ht="15.5">
      <c r="A308" s="482" t="s">
        <v>1462</v>
      </c>
      <c r="B308" s="482" t="s">
        <v>1463</v>
      </c>
      <c r="C308" s="483">
        <v>1660</v>
      </c>
      <c r="D308" s="483">
        <v>181</v>
      </c>
      <c r="E308" s="483">
        <v>736</v>
      </c>
      <c r="F308" s="483">
        <v>2577</v>
      </c>
      <c r="G308" s="484">
        <v>38895</v>
      </c>
      <c r="H308" s="485">
        <v>66.3</v>
      </c>
    </row>
    <row r="309" spans="1:8" ht="15.5">
      <c r="A309" s="482" t="s">
        <v>1464</v>
      </c>
      <c r="B309" s="482" t="s">
        <v>1465</v>
      </c>
      <c r="C309" s="483">
        <v>1319</v>
      </c>
      <c r="D309" s="483">
        <v>54</v>
      </c>
      <c r="E309" s="483">
        <v>835</v>
      </c>
      <c r="F309" s="483">
        <v>2208</v>
      </c>
      <c r="G309" s="484">
        <v>37944</v>
      </c>
      <c r="H309" s="485">
        <v>58.2</v>
      </c>
    </row>
    <row r="310" spans="1:8" ht="15.5">
      <c r="A310" s="482" t="s">
        <v>1466</v>
      </c>
      <c r="B310" s="482" t="s">
        <v>1467</v>
      </c>
      <c r="C310" s="483">
        <v>2157</v>
      </c>
      <c r="D310" s="483">
        <v>704</v>
      </c>
      <c r="E310" s="483">
        <v>1572</v>
      </c>
      <c r="F310" s="483">
        <v>4433</v>
      </c>
      <c r="G310" s="484">
        <v>41691</v>
      </c>
      <c r="H310" s="485">
        <v>106.3</v>
      </c>
    </row>
    <row r="311" spans="1:8" ht="15.5">
      <c r="A311" s="482" t="s">
        <v>1468</v>
      </c>
      <c r="B311" s="482" t="s">
        <v>1469</v>
      </c>
      <c r="C311" s="483">
        <v>1727</v>
      </c>
      <c r="D311" s="483">
        <v>73</v>
      </c>
      <c r="E311" s="483">
        <v>749</v>
      </c>
      <c r="F311" s="483">
        <v>2549</v>
      </c>
      <c r="G311" s="484">
        <v>43863</v>
      </c>
      <c r="H311" s="485">
        <v>58.1</v>
      </c>
    </row>
    <row r="312" spans="1:8" ht="15.5">
      <c r="A312" s="482" t="s">
        <v>1470</v>
      </c>
      <c r="B312" s="482" t="s">
        <v>1471</v>
      </c>
      <c r="C312" s="483">
        <v>1415</v>
      </c>
      <c r="D312" s="483">
        <v>759</v>
      </c>
      <c r="E312" s="483">
        <v>6639</v>
      </c>
      <c r="F312" s="483">
        <v>8813</v>
      </c>
      <c r="G312" s="484">
        <v>38239</v>
      </c>
      <c r="H312" s="485">
        <v>230.5</v>
      </c>
    </row>
    <row r="313" spans="1:8" ht="15.5">
      <c r="A313" s="482" t="s">
        <v>1472</v>
      </c>
      <c r="B313" s="482" t="s">
        <v>1473</v>
      </c>
      <c r="C313" s="483">
        <v>1252</v>
      </c>
      <c r="D313" s="483">
        <v>513</v>
      </c>
      <c r="E313" s="483">
        <v>3133</v>
      </c>
      <c r="F313" s="483">
        <v>4898</v>
      </c>
      <c r="G313" s="484">
        <v>39548</v>
      </c>
      <c r="H313" s="485">
        <v>123.8</v>
      </c>
    </row>
    <row r="314" spans="1:8" ht="15.5">
      <c r="A314" s="482" t="s">
        <v>1474</v>
      </c>
      <c r="B314" s="482" t="s">
        <v>1475</v>
      </c>
      <c r="C314" s="483">
        <v>1841</v>
      </c>
      <c r="D314" s="483">
        <v>656</v>
      </c>
      <c r="E314" s="483">
        <v>3477</v>
      </c>
      <c r="F314" s="483">
        <v>5974</v>
      </c>
      <c r="G314" s="484">
        <v>39366</v>
      </c>
      <c r="H314" s="485">
        <v>151.80000000000001</v>
      </c>
    </row>
    <row r="315" spans="1:8" ht="15.5">
      <c r="A315" s="482" t="s">
        <v>1476</v>
      </c>
      <c r="B315" s="482" t="s">
        <v>435</v>
      </c>
      <c r="C315" s="483">
        <v>1108</v>
      </c>
      <c r="D315" s="483">
        <v>372</v>
      </c>
      <c r="E315" s="483">
        <v>2143</v>
      </c>
      <c r="F315" s="483">
        <v>3623</v>
      </c>
      <c r="G315" s="484">
        <v>37774</v>
      </c>
      <c r="H315" s="485">
        <v>95.9</v>
      </c>
    </row>
    <row r="316" spans="1:8" ht="15.5">
      <c r="A316" s="482" t="s">
        <v>1477</v>
      </c>
      <c r="B316" s="482" t="s">
        <v>1478</v>
      </c>
      <c r="C316" s="483">
        <v>1409</v>
      </c>
      <c r="D316" s="483">
        <v>178</v>
      </c>
      <c r="E316" s="483">
        <v>2292</v>
      </c>
      <c r="F316" s="483">
        <v>3879</v>
      </c>
      <c r="G316" s="484">
        <v>37397</v>
      </c>
      <c r="H316" s="485">
        <v>103.7</v>
      </c>
    </row>
    <row r="317" spans="1:8" ht="15.5">
      <c r="A317" s="482" t="s">
        <v>1479</v>
      </c>
      <c r="B317" s="482" t="s">
        <v>1480</v>
      </c>
      <c r="C317" s="483">
        <v>1269</v>
      </c>
      <c r="D317" s="483">
        <v>1008</v>
      </c>
      <c r="E317" s="483">
        <v>2814</v>
      </c>
      <c r="F317" s="483">
        <v>5091</v>
      </c>
      <c r="G317" s="484">
        <v>46607</v>
      </c>
      <c r="H317" s="485">
        <v>109.2</v>
      </c>
    </row>
    <row r="318" spans="1:8" ht="15.5">
      <c r="A318" s="482" t="s">
        <v>1481</v>
      </c>
      <c r="B318" s="482" t="s">
        <v>1482</v>
      </c>
      <c r="C318" s="483">
        <v>402</v>
      </c>
      <c r="D318" s="483">
        <v>1148</v>
      </c>
      <c r="E318" s="483">
        <v>2816</v>
      </c>
      <c r="F318" s="483">
        <v>4366</v>
      </c>
      <c r="G318" s="484">
        <v>37449</v>
      </c>
      <c r="H318" s="485">
        <v>116.6</v>
      </c>
    </row>
    <row r="319" spans="1:8" ht="15.5">
      <c r="A319" s="482" t="s">
        <v>1483</v>
      </c>
      <c r="B319" s="482" t="s">
        <v>794</v>
      </c>
      <c r="C319" s="483">
        <v>690</v>
      </c>
      <c r="D319" s="483">
        <v>499</v>
      </c>
      <c r="E319" s="483">
        <v>3080</v>
      </c>
      <c r="F319" s="483">
        <v>4269</v>
      </c>
      <c r="G319" s="484">
        <v>40001</v>
      </c>
      <c r="H319" s="485">
        <v>106.7</v>
      </c>
    </row>
    <row r="320" spans="1:8" ht="15.5">
      <c r="A320" s="482" t="s">
        <v>1484</v>
      </c>
      <c r="B320" s="482" t="s">
        <v>804</v>
      </c>
      <c r="C320" s="483">
        <v>1117</v>
      </c>
      <c r="D320" s="483">
        <v>318</v>
      </c>
      <c r="E320" s="483">
        <v>1127</v>
      </c>
      <c r="F320" s="483">
        <v>2562</v>
      </c>
      <c r="G320" s="484">
        <v>39709</v>
      </c>
      <c r="H320" s="485">
        <v>64.5</v>
      </c>
    </row>
    <row r="321" spans="1:8" ht="15.5">
      <c r="A321" s="482" t="s">
        <v>1485</v>
      </c>
      <c r="B321" s="482" t="s">
        <v>1486</v>
      </c>
      <c r="C321" s="483">
        <v>1802</v>
      </c>
      <c r="D321" s="483">
        <v>1156</v>
      </c>
      <c r="E321" s="483">
        <v>5035</v>
      </c>
      <c r="F321" s="483">
        <v>7993</v>
      </c>
      <c r="G321" s="484">
        <v>38680</v>
      </c>
      <c r="H321" s="485">
        <v>206.6</v>
      </c>
    </row>
    <row r="322" spans="1:8" ht="15.5">
      <c r="A322" s="482" t="s">
        <v>1487</v>
      </c>
      <c r="B322" s="482" t="s">
        <v>1488</v>
      </c>
      <c r="C322" s="483">
        <v>1372</v>
      </c>
      <c r="D322" s="483">
        <v>73</v>
      </c>
      <c r="E322" s="483">
        <v>945</v>
      </c>
      <c r="F322" s="483">
        <v>2390</v>
      </c>
      <c r="G322" s="484">
        <v>32245</v>
      </c>
      <c r="H322" s="485">
        <v>74.099999999999994</v>
      </c>
    </row>
    <row r="323" spans="1:8" ht="15.5">
      <c r="A323" s="482" t="s">
        <v>1489</v>
      </c>
      <c r="B323" s="482" t="s">
        <v>1490</v>
      </c>
      <c r="C323" s="483">
        <v>1412</v>
      </c>
      <c r="D323" s="483">
        <v>681</v>
      </c>
      <c r="E323" s="483">
        <v>2377</v>
      </c>
      <c r="F323" s="483">
        <v>4470</v>
      </c>
      <c r="G323" s="484">
        <v>47618</v>
      </c>
      <c r="H323" s="485">
        <v>93.9</v>
      </c>
    </row>
    <row r="324" spans="1:8" ht="15.5">
      <c r="A324" s="482" t="s">
        <v>1491</v>
      </c>
      <c r="B324" s="482" t="s">
        <v>365</v>
      </c>
      <c r="C324" s="483">
        <v>2183</v>
      </c>
      <c r="D324" s="483">
        <v>699</v>
      </c>
      <c r="E324" s="483">
        <v>2120</v>
      </c>
      <c r="F324" s="483">
        <v>5002</v>
      </c>
      <c r="G324" s="484">
        <v>39572</v>
      </c>
      <c r="H324" s="485">
        <v>126.4</v>
      </c>
    </row>
    <row r="325" spans="1:8" ht="15.5">
      <c r="A325" s="482" t="s">
        <v>1492</v>
      </c>
      <c r="B325" s="482" t="s">
        <v>1493</v>
      </c>
      <c r="C325" s="483">
        <v>1496</v>
      </c>
      <c r="D325" s="483">
        <v>0</v>
      </c>
      <c r="E325" s="483">
        <v>549</v>
      </c>
      <c r="F325" s="483">
        <v>2045</v>
      </c>
      <c r="G325" s="484">
        <v>37943</v>
      </c>
      <c r="H325" s="485">
        <v>53.9</v>
      </c>
    </row>
    <row r="326" spans="1:8" ht="15.5">
      <c r="A326" s="482" t="s">
        <v>1494</v>
      </c>
      <c r="B326" s="482" t="s">
        <v>1495</v>
      </c>
      <c r="C326" s="483">
        <v>1051</v>
      </c>
      <c r="D326" s="483">
        <v>2</v>
      </c>
      <c r="E326" s="483">
        <v>721</v>
      </c>
      <c r="F326" s="483">
        <v>1774</v>
      </c>
      <c r="G326" s="484">
        <v>39375</v>
      </c>
      <c r="H326" s="485">
        <v>45.1</v>
      </c>
    </row>
    <row r="327" spans="1:8" ht="15.5">
      <c r="A327" s="482" t="s">
        <v>1496</v>
      </c>
      <c r="B327" s="482" t="s">
        <v>1497</v>
      </c>
      <c r="C327" s="483">
        <v>984</v>
      </c>
      <c r="D327" s="483">
        <v>115</v>
      </c>
      <c r="E327" s="483">
        <v>967</v>
      </c>
      <c r="F327" s="483">
        <v>2066</v>
      </c>
      <c r="G327" s="484">
        <v>35815</v>
      </c>
      <c r="H327" s="485">
        <v>57.7</v>
      </c>
    </row>
    <row r="328" spans="1:8" ht="15.5">
      <c r="A328" s="482" t="s">
        <v>1498</v>
      </c>
      <c r="B328" s="482" t="s">
        <v>1499</v>
      </c>
      <c r="C328" s="483">
        <v>717</v>
      </c>
      <c r="D328" s="483">
        <v>929</v>
      </c>
      <c r="E328" s="483">
        <v>1988</v>
      </c>
      <c r="F328" s="483">
        <v>3634</v>
      </c>
      <c r="G328" s="484">
        <v>36588</v>
      </c>
      <c r="H328" s="485">
        <v>99.3</v>
      </c>
    </row>
    <row r="329" spans="1:8" ht="15.5">
      <c r="A329" s="482" t="s">
        <v>1500</v>
      </c>
      <c r="B329" s="482" t="s">
        <v>561</v>
      </c>
      <c r="C329" s="483">
        <v>912</v>
      </c>
      <c r="D329" s="483">
        <v>698</v>
      </c>
      <c r="E329" s="483">
        <v>1329</v>
      </c>
      <c r="F329" s="483">
        <v>2939</v>
      </c>
      <c r="G329" s="484">
        <v>38486</v>
      </c>
      <c r="H329" s="485">
        <v>76.400000000000006</v>
      </c>
    </row>
    <row r="330" spans="1:8" ht="15.5">
      <c r="A330" s="482" t="s">
        <v>1501</v>
      </c>
      <c r="B330" s="482" t="s">
        <v>1502</v>
      </c>
      <c r="C330" s="483">
        <v>1259</v>
      </c>
      <c r="D330" s="483">
        <v>821</v>
      </c>
      <c r="E330" s="483">
        <v>2780</v>
      </c>
      <c r="F330" s="483">
        <v>4860</v>
      </c>
      <c r="G330" s="484">
        <v>42986</v>
      </c>
      <c r="H330" s="485">
        <v>113.1</v>
      </c>
    </row>
    <row r="331" spans="1:8" ht="15.5">
      <c r="A331" s="482" t="s">
        <v>1503</v>
      </c>
      <c r="B331" s="482" t="s">
        <v>1504</v>
      </c>
      <c r="C331" s="483">
        <v>1469</v>
      </c>
      <c r="D331" s="483">
        <v>3</v>
      </c>
      <c r="E331" s="483">
        <v>968</v>
      </c>
      <c r="F331" s="483">
        <v>2440</v>
      </c>
      <c r="G331" s="484">
        <v>42037</v>
      </c>
      <c r="H331" s="485">
        <v>58</v>
      </c>
    </row>
    <row r="332" spans="1:8" ht="15.5">
      <c r="A332" s="482" t="s">
        <v>1505</v>
      </c>
      <c r="B332" s="482" t="s">
        <v>1506</v>
      </c>
      <c r="C332" s="483">
        <v>2575</v>
      </c>
      <c r="D332" s="483">
        <v>325</v>
      </c>
      <c r="E332" s="483">
        <v>1338</v>
      </c>
      <c r="F332" s="483">
        <v>4238</v>
      </c>
      <c r="G332" s="484">
        <v>45218</v>
      </c>
      <c r="H332" s="485">
        <v>93.7</v>
      </c>
    </row>
    <row r="333" spans="1:8" ht="15.5">
      <c r="A333" s="482" t="s">
        <v>1507</v>
      </c>
      <c r="B333" s="482" t="s">
        <v>1508</v>
      </c>
      <c r="C333" s="483">
        <v>1030</v>
      </c>
      <c r="D333" s="483">
        <v>632</v>
      </c>
      <c r="E333" s="483">
        <v>1423</v>
      </c>
      <c r="F333" s="483">
        <v>3085</v>
      </c>
      <c r="G333" s="484">
        <v>40720</v>
      </c>
      <c r="H333" s="485">
        <v>75.8</v>
      </c>
    </row>
    <row r="334" spans="1:8" ht="15.5">
      <c r="A334" s="482" t="s">
        <v>1509</v>
      </c>
      <c r="B334" s="482" t="s">
        <v>215</v>
      </c>
      <c r="C334" s="483">
        <v>1396</v>
      </c>
      <c r="D334" s="483">
        <v>911</v>
      </c>
      <c r="E334" s="483">
        <v>4020</v>
      </c>
      <c r="F334" s="483">
        <v>6327</v>
      </c>
      <c r="G334" s="484">
        <v>47228</v>
      </c>
      <c r="H334" s="485">
        <v>134</v>
      </c>
    </row>
    <row r="335" spans="1:8" ht="15.5">
      <c r="A335" s="482" t="s">
        <v>1510</v>
      </c>
      <c r="B335" s="482" t="s">
        <v>447</v>
      </c>
      <c r="C335" s="483">
        <v>1704</v>
      </c>
      <c r="D335" s="483">
        <v>957</v>
      </c>
      <c r="E335" s="483">
        <v>2955</v>
      </c>
      <c r="F335" s="483">
        <v>5616</v>
      </c>
      <c r="G335" s="484">
        <v>37641</v>
      </c>
      <c r="H335" s="485">
        <v>149.19999999999999</v>
      </c>
    </row>
    <row r="336" spans="1:8" ht="15.5">
      <c r="A336" s="482" t="s">
        <v>1511</v>
      </c>
      <c r="B336" s="482" t="s">
        <v>1512</v>
      </c>
      <c r="C336" s="483">
        <v>1987</v>
      </c>
      <c r="D336" s="483">
        <v>561</v>
      </c>
      <c r="E336" s="483">
        <v>1877</v>
      </c>
      <c r="F336" s="483">
        <v>4425</v>
      </c>
      <c r="G336" s="484">
        <v>54456</v>
      </c>
      <c r="H336" s="485">
        <v>81.3</v>
      </c>
    </row>
    <row r="337" spans="1:8" ht="15.5">
      <c r="A337" s="482" t="s">
        <v>1513</v>
      </c>
      <c r="B337" s="482" t="s">
        <v>1514</v>
      </c>
      <c r="C337" s="483">
        <v>1817</v>
      </c>
      <c r="D337" s="483">
        <v>1335</v>
      </c>
      <c r="E337" s="483">
        <v>5151</v>
      </c>
      <c r="F337" s="483">
        <v>8303</v>
      </c>
      <c r="G337" s="484">
        <v>41135</v>
      </c>
      <c r="H337" s="485">
        <v>201.8</v>
      </c>
    </row>
    <row r="338" spans="1:8" ht="15.5">
      <c r="A338" s="482" t="s">
        <v>1515</v>
      </c>
      <c r="B338" s="482" t="s">
        <v>1516</v>
      </c>
      <c r="C338" s="483">
        <v>1421</v>
      </c>
      <c r="D338" s="483">
        <v>38</v>
      </c>
      <c r="E338" s="483">
        <v>835</v>
      </c>
      <c r="F338" s="483">
        <v>2294</v>
      </c>
      <c r="G338" s="484">
        <v>41389</v>
      </c>
      <c r="H338" s="485">
        <v>55.4</v>
      </c>
    </row>
    <row r="339" spans="1:8" ht="15.5">
      <c r="A339" s="482" t="s">
        <v>1517</v>
      </c>
      <c r="B339" s="482" t="s">
        <v>381</v>
      </c>
      <c r="C339" s="483">
        <v>1245</v>
      </c>
      <c r="D339" s="483">
        <v>326</v>
      </c>
      <c r="E339" s="483">
        <v>2487</v>
      </c>
      <c r="F339" s="483">
        <v>4058</v>
      </c>
      <c r="G339" s="484">
        <v>39128</v>
      </c>
      <c r="H339" s="485">
        <v>103.7</v>
      </c>
    </row>
    <row r="340" spans="1:8" ht="15.5">
      <c r="A340" s="482" t="s">
        <v>1518</v>
      </c>
      <c r="B340" s="482" t="s">
        <v>1519</v>
      </c>
      <c r="C340" s="483">
        <v>1208</v>
      </c>
      <c r="D340" s="483">
        <v>853</v>
      </c>
      <c r="E340" s="483">
        <v>2534</v>
      </c>
      <c r="F340" s="483">
        <v>4595</v>
      </c>
      <c r="G340" s="484">
        <v>41328</v>
      </c>
      <c r="H340" s="485">
        <v>111.2</v>
      </c>
    </row>
    <row r="341" spans="1:8" ht="15.5">
      <c r="A341" s="482" t="s">
        <v>1520</v>
      </c>
      <c r="B341" s="482" t="s">
        <v>1521</v>
      </c>
      <c r="C341" s="483">
        <v>1473</v>
      </c>
      <c r="D341" s="483">
        <v>94</v>
      </c>
      <c r="E341" s="483">
        <v>980</v>
      </c>
      <c r="F341" s="483">
        <v>2547</v>
      </c>
      <c r="G341" s="484">
        <v>32844</v>
      </c>
      <c r="H341" s="485">
        <v>77.5</v>
      </c>
    </row>
    <row r="342" spans="1:8" ht="15.5">
      <c r="A342" s="482" t="s">
        <v>1522</v>
      </c>
      <c r="B342" s="482" t="s">
        <v>1523</v>
      </c>
      <c r="C342" s="483">
        <v>869</v>
      </c>
      <c r="D342" s="483">
        <v>450</v>
      </c>
      <c r="E342" s="483">
        <v>1566</v>
      </c>
      <c r="F342" s="483">
        <v>2885</v>
      </c>
      <c r="G342" s="484">
        <v>40045</v>
      </c>
      <c r="H342" s="485">
        <v>72</v>
      </c>
    </row>
    <row r="343" spans="1:8" ht="15.5">
      <c r="A343" s="482" t="s">
        <v>1524</v>
      </c>
      <c r="B343" s="482" t="s">
        <v>1525</v>
      </c>
      <c r="C343" s="483">
        <v>1061</v>
      </c>
      <c r="D343" s="483">
        <v>765</v>
      </c>
      <c r="E343" s="483">
        <v>1746</v>
      </c>
      <c r="F343" s="483">
        <v>3572</v>
      </c>
      <c r="G343" s="484">
        <v>36269</v>
      </c>
      <c r="H343" s="485">
        <v>98.5</v>
      </c>
    </row>
    <row r="344" spans="1:8" ht="15.5">
      <c r="A344" s="482" t="s">
        <v>1526</v>
      </c>
      <c r="B344" s="482" t="s">
        <v>1527</v>
      </c>
      <c r="C344" s="483">
        <v>1809</v>
      </c>
      <c r="D344" s="483">
        <v>271</v>
      </c>
      <c r="E344" s="483">
        <v>1313</v>
      </c>
      <c r="F344" s="483">
        <v>3393</v>
      </c>
      <c r="G344" s="484">
        <v>38926</v>
      </c>
      <c r="H344" s="485">
        <v>87.2</v>
      </c>
    </row>
    <row r="345" spans="1:8" ht="15.5">
      <c r="A345" s="482" t="s">
        <v>1528</v>
      </c>
      <c r="B345" s="482" t="s">
        <v>1529</v>
      </c>
      <c r="C345" s="483">
        <v>995</v>
      </c>
      <c r="D345" s="483">
        <v>600</v>
      </c>
      <c r="E345" s="483">
        <v>815</v>
      </c>
      <c r="F345" s="483">
        <v>2410</v>
      </c>
      <c r="G345" s="484">
        <v>44159</v>
      </c>
      <c r="H345" s="485">
        <v>54.6</v>
      </c>
    </row>
    <row r="346" spans="1:8" ht="15.5">
      <c r="A346" s="482" t="s">
        <v>1530</v>
      </c>
      <c r="B346" s="482" t="s">
        <v>1531</v>
      </c>
      <c r="C346" s="483">
        <v>1716</v>
      </c>
      <c r="D346" s="483">
        <v>1785</v>
      </c>
      <c r="E346" s="483">
        <v>6903</v>
      </c>
      <c r="F346" s="483">
        <v>10404</v>
      </c>
      <c r="G346" s="484">
        <v>42068</v>
      </c>
      <c r="H346" s="485">
        <v>247.3</v>
      </c>
    </row>
    <row r="347" spans="1:8" ht="15.5">
      <c r="A347" s="482" t="s">
        <v>1532</v>
      </c>
      <c r="B347" s="482" t="s">
        <v>1533</v>
      </c>
      <c r="C347" s="483">
        <v>1773</v>
      </c>
      <c r="D347" s="483">
        <v>1792</v>
      </c>
      <c r="E347" s="483">
        <v>4494</v>
      </c>
      <c r="F347" s="483">
        <v>8059</v>
      </c>
      <c r="G347" s="484">
        <v>41571</v>
      </c>
      <c r="H347" s="485">
        <v>193.9</v>
      </c>
    </row>
    <row r="348" spans="1:8" ht="15.5">
      <c r="A348" s="482" t="s">
        <v>1534</v>
      </c>
      <c r="B348" s="482" t="s">
        <v>1535</v>
      </c>
      <c r="C348" s="483">
        <v>2994</v>
      </c>
      <c r="D348" s="483">
        <v>1959</v>
      </c>
      <c r="E348" s="483">
        <v>5168</v>
      </c>
      <c r="F348" s="483">
        <v>10121</v>
      </c>
      <c r="G348" s="484">
        <v>42492</v>
      </c>
      <c r="H348" s="485">
        <v>238.2</v>
      </c>
    </row>
    <row r="349" spans="1:8" ht="15.5">
      <c r="A349" s="482" t="s">
        <v>1536</v>
      </c>
      <c r="B349" s="482" t="s">
        <v>1537</v>
      </c>
      <c r="C349" s="483">
        <v>1778</v>
      </c>
      <c r="D349" s="483">
        <v>708</v>
      </c>
      <c r="E349" s="483">
        <v>3296</v>
      </c>
      <c r="F349" s="483">
        <v>5782</v>
      </c>
      <c r="G349" s="484">
        <v>38088</v>
      </c>
      <c r="H349" s="485">
        <v>151.80000000000001</v>
      </c>
    </row>
    <row r="350" spans="1:8" ht="15.5">
      <c r="A350" s="482" t="s">
        <v>1538</v>
      </c>
      <c r="B350" s="482" t="s">
        <v>1539</v>
      </c>
      <c r="C350" s="483">
        <v>1112</v>
      </c>
      <c r="D350" s="483">
        <v>127</v>
      </c>
      <c r="E350" s="483">
        <v>853</v>
      </c>
      <c r="F350" s="483">
        <v>2092</v>
      </c>
      <c r="G350" s="484">
        <v>34685</v>
      </c>
      <c r="H350" s="485">
        <v>60.3</v>
      </c>
    </row>
    <row r="351" spans="1:8" ht="15.5">
      <c r="A351" s="482" t="s">
        <v>1540</v>
      </c>
      <c r="B351" s="482" t="s">
        <v>1541</v>
      </c>
      <c r="C351" s="483">
        <v>3130</v>
      </c>
      <c r="D351" s="483">
        <v>3177</v>
      </c>
      <c r="E351" s="483">
        <v>8154</v>
      </c>
      <c r="F351" s="483">
        <v>14461</v>
      </c>
      <c r="G351" s="484">
        <v>41244</v>
      </c>
      <c r="H351" s="485">
        <v>350.6</v>
      </c>
    </row>
    <row r="352" spans="1:8" ht="15.5">
      <c r="A352" s="482" t="s">
        <v>1542</v>
      </c>
      <c r="B352" s="482" t="s">
        <v>1543</v>
      </c>
      <c r="C352" s="483">
        <v>2925</v>
      </c>
      <c r="D352" s="483">
        <v>3942</v>
      </c>
      <c r="E352" s="483">
        <v>10805</v>
      </c>
      <c r="F352" s="483">
        <v>17672</v>
      </c>
      <c r="G352" s="484">
        <v>39456</v>
      </c>
      <c r="H352" s="485">
        <v>447.9</v>
      </c>
    </row>
    <row r="353" spans="1:8" ht="15.5">
      <c r="A353" s="482" t="s">
        <v>1544</v>
      </c>
      <c r="B353" s="482" t="s">
        <v>1545</v>
      </c>
      <c r="C353" s="483">
        <v>1114</v>
      </c>
      <c r="D353" s="483">
        <v>319</v>
      </c>
      <c r="E353" s="483">
        <v>811</v>
      </c>
      <c r="F353" s="483">
        <v>2244</v>
      </c>
      <c r="G353" s="484">
        <v>36445</v>
      </c>
      <c r="H353" s="485">
        <v>61.6</v>
      </c>
    </row>
    <row r="354" spans="1:8" ht="15.5">
      <c r="A354" s="482" t="s">
        <v>1546</v>
      </c>
      <c r="B354" s="482" t="s">
        <v>1547</v>
      </c>
      <c r="C354" s="483">
        <v>1190</v>
      </c>
      <c r="D354" s="483">
        <v>567</v>
      </c>
      <c r="E354" s="483">
        <v>1087</v>
      </c>
      <c r="F354" s="483">
        <v>2844</v>
      </c>
      <c r="G354" s="484">
        <v>43342</v>
      </c>
      <c r="H354" s="485">
        <v>65.599999999999994</v>
      </c>
    </row>
    <row r="355" spans="1:8" ht="15.5">
      <c r="A355" s="482" t="s">
        <v>1548</v>
      </c>
      <c r="B355" s="482" t="s">
        <v>1549</v>
      </c>
      <c r="C355" s="483">
        <v>1189</v>
      </c>
      <c r="D355" s="483">
        <v>24</v>
      </c>
      <c r="E355" s="483">
        <v>535</v>
      </c>
      <c r="F355" s="483">
        <v>1748</v>
      </c>
      <c r="G355" s="484">
        <v>42869</v>
      </c>
      <c r="H355" s="485">
        <v>40.799999999999997</v>
      </c>
    </row>
    <row r="356" spans="1:8" ht="15.5">
      <c r="A356" s="482" t="s">
        <v>1550</v>
      </c>
      <c r="B356" s="482" t="s">
        <v>276</v>
      </c>
      <c r="C356" s="483">
        <v>1748</v>
      </c>
      <c r="D356" s="483">
        <v>2197</v>
      </c>
      <c r="E356" s="483">
        <v>11381</v>
      </c>
      <c r="F356" s="483">
        <v>15326</v>
      </c>
      <c r="G356" s="484">
        <v>37348</v>
      </c>
      <c r="H356" s="485">
        <v>410.4</v>
      </c>
    </row>
    <row r="357" spans="1:8" ht="15.5">
      <c r="A357" s="482" t="s">
        <v>1551</v>
      </c>
      <c r="B357" s="482" t="s">
        <v>1552</v>
      </c>
      <c r="C357" s="483">
        <v>1408</v>
      </c>
      <c r="D357" s="483">
        <v>274</v>
      </c>
      <c r="E357" s="483">
        <v>2361</v>
      </c>
      <c r="F357" s="483">
        <v>4043</v>
      </c>
      <c r="G357" s="484">
        <v>37846</v>
      </c>
      <c r="H357" s="485">
        <v>106.8</v>
      </c>
    </row>
    <row r="358" spans="1:8" ht="15.5">
      <c r="A358" s="482" t="s">
        <v>1553</v>
      </c>
      <c r="B358" s="482" t="s">
        <v>1554</v>
      </c>
      <c r="C358" s="483">
        <v>1152</v>
      </c>
      <c r="D358" s="483">
        <v>801</v>
      </c>
      <c r="E358" s="483">
        <v>2917</v>
      </c>
      <c r="F358" s="483">
        <v>4870</v>
      </c>
      <c r="G358" s="484">
        <v>35686</v>
      </c>
      <c r="H358" s="485">
        <v>136.5</v>
      </c>
    </row>
    <row r="359" spans="1:8" ht="15.5">
      <c r="A359" s="482" t="s">
        <v>1555</v>
      </c>
      <c r="B359" s="482" t="s">
        <v>1556</v>
      </c>
      <c r="C359" s="483">
        <v>1678</v>
      </c>
      <c r="D359" s="483">
        <v>1320</v>
      </c>
      <c r="E359" s="483">
        <v>6477</v>
      </c>
      <c r="F359" s="483">
        <v>9475</v>
      </c>
      <c r="G359" s="484">
        <v>41338</v>
      </c>
      <c r="H359" s="485">
        <v>229.2</v>
      </c>
    </row>
    <row r="360" spans="1:8" ht="15.5">
      <c r="A360" s="482" t="s">
        <v>1557</v>
      </c>
      <c r="B360" s="482" t="s">
        <v>1558</v>
      </c>
      <c r="C360" s="483">
        <v>3517</v>
      </c>
      <c r="D360" s="483">
        <v>2648</v>
      </c>
      <c r="E360" s="483">
        <v>3011</v>
      </c>
      <c r="F360" s="483">
        <v>9176</v>
      </c>
      <c r="G360" s="484">
        <v>38616</v>
      </c>
      <c r="H360" s="485">
        <v>237.6</v>
      </c>
    </row>
    <row r="361" spans="1:8" ht="15.5">
      <c r="A361" s="482" t="s">
        <v>1559</v>
      </c>
      <c r="B361" s="482" t="s">
        <v>1560</v>
      </c>
      <c r="C361" s="483">
        <v>1692</v>
      </c>
      <c r="D361" s="483">
        <v>981</v>
      </c>
      <c r="E361" s="483">
        <v>3381</v>
      </c>
      <c r="F361" s="483">
        <v>6054</v>
      </c>
      <c r="G361" s="484">
        <v>47877</v>
      </c>
      <c r="H361" s="485">
        <v>126.4</v>
      </c>
    </row>
    <row r="362" spans="1:8" ht="15.5">
      <c r="A362" s="482" t="s">
        <v>1561</v>
      </c>
      <c r="B362" s="482" t="s">
        <v>1562</v>
      </c>
      <c r="C362" s="483">
        <v>2423</v>
      </c>
      <c r="D362" s="483">
        <v>218</v>
      </c>
      <c r="E362" s="483">
        <v>1471</v>
      </c>
      <c r="F362" s="483">
        <v>4112</v>
      </c>
      <c r="G362" s="484">
        <v>42200</v>
      </c>
      <c r="H362" s="485">
        <v>97.4</v>
      </c>
    </row>
    <row r="363" spans="1:8" ht="15.5">
      <c r="A363" s="482" t="s">
        <v>1563</v>
      </c>
      <c r="B363" s="482" t="s">
        <v>1564</v>
      </c>
      <c r="C363" s="483">
        <v>1184</v>
      </c>
      <c r="D363" s="483">
        <v>1758</v>
      </c>
      <c r="E363" s="483">
        <v>626</v>
      </c>
      <c r="F363" s="483">
        <v>3568</v>
      </c>
      <c r="G363" s="484">
        <v>52667</v>
      </c>
      <c r="H363" s="485">
        <v>67.7</v>
      </c>
    </row>
    <row r="364" spans="1:8" ht="15.5">
      <c r="A364" s="482" t="s">
        <v>1565</v>
      </c>
      <c r="B364" s="482" t="s">
        <v>1566</v>
      </c>
      <c r="C364" s="483">
        <v>3121</v>
      </c>
      <c r="D364" s="483">
        <v>987</v>
      </c>
      <c r="E364" s="483">
        <v>2533</v>
      </c>
      <c r="F364" s="483">
        <v>6641</v>
      </c>
      <c r="G364" s="484">
        <v>39612</v>
      </c>
      <c r="H364" s="485">
        <v>167.7</v>
      </c>
    </row>
    <row r="365" spans="1:8" ht="15.5">
      <c r="A365" s="482" t="s">
        <v>1567</v>
      </c>
      <c r="B365" s="482" t="s">
        <v>1568</v>
      </c>
      <c r="C365" s="483">
        <v>2965</v>
      </c>
      <c r="D365" s="483">
        <v>880</v>
      </c>
      <c r="E365" s="483">
        <v>2021</v>
      </c>
      <c r="F365" s="483">
        <v>5866</v>
      </c>
      <c r="G365" s="484">
        <v>45861</v>
      </c>
      <c r="H365" s="485">
        <v>127.9</v>
      </c>
    </row>
    <row r="366" spans="1:8" ht="15.5">
      <c r="A366" s="482" t="s">
        <v>1569</v>
      </c>
      <c r="B366" s="482" t="s">
        <v>278</v>
      </c>
      <c r="C366" s="483">
        <v>1829</v>
      </c>
      <c r="D366" s="483">
        <v>1797</v>
      </c>
      <c r="E366" s="483">
        <v>7651</v>
      </c>
      <c r="F366" s="483">
        <v>11277</v>
      </c>
      <c r="G366" s="484">
        <v>40844</v>
      </c>
      <c r="H366" s="485">
        <v>276.10000000000002</v>
      </c>
    </row>
    <row r="367" spans="1:8" ht="15.5">
      <c r="A367" s="482" t="s">
        <v>1570</v>
      </c>
      <c r="B367" s="482" t="s">
        <v>1571</v>
      </c>
      <c r="C367" s="483">
        <v>1330</v>
      </c>
      <c r="D367" s="483">
        <v>151</v>
      </c>
      <c r="E367" s="483">
        <v>3019</v>
      </c>
      <c r="F367" s="483">
        <v>4500</v>
      </c>
      <c r="G367" s="484">
        <v>38524</v>
      </c>
      <c r="H367" s="485">
        <v>116.8</v>
      </c>
    </row>
    <row r="368" spans="1:8" ht="15.5">
      <c r="A368" s="482" t="s">
        <v>1572</v>
      </c>
      <c r="B368" s="482" t="s">
        <v>1573</v>
      </c>
      <c r="C368" s="483">
        <v>788</v>
      </c>
      <c r="D368" s="483">
        <v>63</v>
      </c>
      <c r="E368" s="483">
        <v>227</v>
      </c>
      <c r="F368" s="483">
        <v>1078</v>
      </c>
      <c r="G368" s="484">
        <v>39373</v>
      </c>
      <c r="H368" s="485">
        <v>27.4</v>
      </c>
    </row>
    <row r="369" spans="1:8" ht="15.5">
      <c r="A369" s="482" t="s">
        <v>1574</v>
      </c>
      <c r="B369" s="482" t="s">
        <v>1575</v>
      </c>
      <c r="C369" s="483">
        <v>1454</v>
      </c>
      <c r="D369" s="483">
        <v>7</v>
      </c>
      <c r="E369" s="483">
        <v>1035</v>
      </c>
      <c r="F369" s="483">
        <v>2496</v>
      </c>
      <c r="G369" s="484">
        <v>39609</v>
      </c>
      <c r="H369" s="485">
        <v>63</v>
      </c>
    </row>
    <row r="370" spans="1:8" ht="15.5">
      <c r="A370" s="482" t="s">
        <v>1576</v>
      </c>
      <c r="B370" s="482" t="s">
        <v>1577</v>
      </c>
      <c r="C370" s="483">
        <v>1466</v>
      </c>
      <c r="D370" s="483">
        <v>136</v>
      </c>
      <c r="E370" s="483">
        <v>1155</v>
      </c>
      <c r="F370" s="483">
        <v>2757</v>
      </c>
      <c r="G370" s="484">
        <v>42883</v>
      </c>
      <c r="H370" s="485">
        <v>64.3</v>
      </c>
    </row>
    <row r="371" spans="1:8" ht="15.5">
      <c r="A371" s="482" t="s">
        <v>1578</v>
      </c>
      <c r="B371" s="482" t="s">
        <v>1579</v>
      </c>
      <c r="C371" s="483">
        <v>2316</v>
      </c>
      <c r="D371" s="483">
        <v>366</v>
      </c>
      <c r="E371" s="483">
        <v>1302</v>
      </c>
      <c r="F371" s="483">
        <v>3984</v>
      </c>
      <c r="G371" s="484">
        <v>41409</v>
      </c>
      <c r="H371" s="485">
        <v>96.2</v>
      </c>
    </row>
    <row r="372" spans="1:8" ht="15.5">
      <c r="A372" s="482" t="s">
        <v>1580</v>
      </c>
      <c r="B372" s="482" t="s">
        <v>1581</v>
      </c>
      <c r="C372" s="483">
        <v>1679</v>
      </c>
      <c r="D372" s="483">
        <v>1295</v>
      </c>
      <c r="E372" s="483">
        <v>7547</v>
      </c>
      <c r="F372" s="483">
        <v>10521</v>
      </c>
      <c r="G372" s="484">
        <v>38286</v>
      </c>
      <c r="H372" s="485">
        <v>274.8</v>
      </c>
    </row>
    <row r="373" spans="1:8" ht="15.5">
      <c r="A373" s="482" t="s">
        <v>1582</v>
      </c>
      <c r="B373" s="482" t="s">
        <v>479</v>
      </c>
      <c r="C373" s="483">
        <v>2098</v>
      </c>
      <c r="D373" s="483">
        <v>973</v>
      </c>
      <c r="E373" s="483">
        <v>2621</v>
      </c>
      <c r="F373" s="483">
        <v>5692</v>
      </c>
      <c r="G373" s="484">
        <v>37003</v>
      </c>
      <c r="H373" s="485">
        <v>153.80000000000001</v>
      </c>
    </row>
    <row r="374" spans="1:8" ht="15.5">
      <c r="A374" s="482" t="s">
        <v>1583</v>
      </c>
      <c r="B374" s="482" t="s">
        <v>1584</v>
      </c>
      <c r="C374" s="483">
        <v>1196</v>
      </c>
      <c r="D374" s="483">
        <v>45</v>
      </c>
      <c r="E374" s="483">
        <v>377</v>
      </c>
      <c r="F374" s="483">
        <v>1618</v>
      </c>
      <c r="G374" s="484">
        <v>40355</v>
      </c>
      <c r="H374" s="485">
        <v>40.1</v>
      </c>
    </row>
    <row r="375" spans="1:8" ht="15.5">
      <c r="A375" s="482" t="s">
        <v>1585</v>
      </c>
      <c r="B375" s="482" t="s">
        <v>280</v>
      </c>
      <c r="C375" s="483">
        <v>1776</v>
      </c>
      <c r="D375" s="483">
        <v>108</v>
      </c>
      <c r="E375" s="483">
        <v>2549</v>
      </c>
      <c r="F375" s="483">
        <v>4433</v>
      </c>
      <c r="G375" s="484">
        <v>40823</v>
      </c>
      <c r="H375" s="485">
        <v>108.6</v>
      </c>
    </row>
    <row r="376" spans="1:8" ht="15.5">
      <c r="A376" s="482" t="s">
        <v>1586</v>
      </c>
      <c r="B376" s="482" t="s">
        <v>1587</v>
      </c>
      <c r="C376" s="483">
        <v>1969</v>
      </c>
      <c r="D376" s="483">
        <v>399</v>
      </c>
      <c r="E376" s="483">
        <v>2050</v>
      </c>
      <c r="F376" s="483">
        <v>4418</v>
      </c>
      <c r="G376" s="484">
        <v>44047</v>
      </c>
      <c r="H376" s="485">
        <v>100.3</v>
      </c>
    </row>
    <row r="377" spans="1:8" ht="15.5">
      <c r="A377" s="482" t="s">
        <v>1588</v>
      </c>
      <c r="B377" s="482" t="s">
        <v>1589</v>
      </c>
      <c r="C377" s="483">
        <v>820</v>
      </c>
      <c r="D377" s="483">
        <v>14</v>
      </c>
      <c r="E377" s="483">
        <v>177</v>
      </c>
      <c r="F377" s="483">
        <v>1011</v>
      </c>
      <c r="G377" s="484">
        <v>48830</v>
      </c>
      <c r="H377" s="485">
        <v>20.7</v>
      </c>
    </row>
    <row r="378" spans="1:8" ht="15.5">
      <c r="A378" s="482" t="s">
        <v>1590</v>
      </c>
      <c r="B378" s="482" t="s">
        <v>252</v>
      </c>
      <c r="C378" s="483">
        <v>1514</v>
      </c>
      <c r="D378" s="483">
        <v>1919</v>
      </c>
      <c r="E378" s="483">
        <v>10395</v>
      </c>
      <c r="F378" s="483">
        <v>13828</v>
      </c>
      <c r="G378" s="484">
        <v>42633</v>
      </c>
      <c r="H378" s="485">
        <v>324.3</v>
      </c>
    </row>
    <row r="379" spans="1:8" ht="15.5">
      <c r="A379" s="482" t="s">
        <v>1591</v>
      </c>
      <c r="B379" s="482" t="s">
        <v>1592</v>
      </c>
      <c r="C379" s="483">
        <v>1917</v>
      </c>
      <c r="D379" s="483">
        <v>690</v>
      </c>
      <c r="E379" s="483">
        <v>1157</v>
      </c>
      <c r="F379" s="483">
        <v>3764</v>
      </c>
      <c r="G379" s="484">
        <v>42574</v>
      </c>
      <c r="H379" s="485">
        <v>88.4</v>
      </c>
    </row>
    <row r="380" spans="1:8" ht="15.5">
      <c r="A380" s="482" t="s">
        <v>1593</v>
      </c>
      <c r="B380" s="482" t="s">
        <v>1594</v>
      </c>
      <c r="C380" s="483">
        <v>983</v>
      </c>
      <c r="D380" s="483">
        <v>664</v>
      </c>
      <c r="E380" s="483">
        <v>2229</v>
      </c>
      <c r="F380" s="483">
        <v>3876</v>
      </c>
      <c r="G380" s="484">
        <v>42889</v>
      </c>
      <c r="H380" s="485">
        <v>90.4</v>
      </c>
    </row>
    <row r="381" spans="1:8" ht="15.5">
      <c r="A381" s="482" t="s">
        <v>1595</v>
      </c>
      <c r="B381" s="482" t="s">
        <v>1596</v>
      </c>
      <c r="C381" s="483">
        <v>1095</v>
      </c>
      <c r="D381" s="483">
        <v>63</v>
      </c>
      <c r="E381" s="483">
        <v>1284</v>
      </c>
      <c r="F381" s="483">
        <v>2442</v>
      </c>
      <c r="G381" s="484">
        <v>39361</v>
      </c>
      <c r="H381" s="485">
        <v>62</v>
      </c>
    </row>
    <row r="382" spans="1:8" ht="15.5">
      <c r="A382" s="482" t="s">
        <v>1597</v>
      </c>
      <c r="B382" s="482" t="s">
        <v>1598</v>
      </c>
      <c r="C382" s="483">
        <v>1486</v>
      </c>
      <c r="D382" s="483">
        <v>120</v>
      </c>
      <c r="E382" s="483">
        <v>1197</v>
      </c>
      <c r="F382" s="483">
        <v>2803</v>
      </c>
      <c r="G382" s="484">
        <v>34729</v>
      </c>
      <c r="H382" s="485">
        <v>80.7</v>
      </c>
    </row>
    <row r="383" spans="1:8" ht="15.5">
      <c r="A383" s="482" t="s">
        <v>1599</v>
      </c>
      <c r="B383" s="482" t="s">
        <v>1600</v>
      </c>
      <c r="C383" s="483">
        <v>1587</v>
      </c>
      <c r="D383" s="483">
        <v>1225</v>
      </c>
      <c r="E383" s="483">
        <v>5227</v>
      </c>
      <c r="F383" s="483">
        <v>8039</v>
      </c>
      <c r="G383" s="484">
        <v>41320</v>
      </c>
      <c r="H383" s="485">
        <v>194.6</v>
      </c>
    </row>
    <row r="384" spans="1:8" ht="15.5">
      <c r="A384" s="482" t="s">
        <v>1601</v>
      </c>
      <c r="B384" s="482" t="s">
        <v>1602</v>
      </c>
      <c r="C384" s="483">
        <v>1680</v>
      </c>
      <c r="D384" s="483">
        <v>779</v>
      </c>
      <c r="E384" s="483">
        <v>10977</v>
      </c>
      <c r="F384" s="483">
        <v>13436</v>
      </c>
      <c r="G384" s="484">
        <v>39686</v>
      </c>
      <c r="H384" s="485">
        <v>338.6</v>
      </c>
    </row>
    <row r="385" spans="1:8" ht="15.5">
      <c r="A385" s="482" t="s">
        <v>1603</v>
      </c>
      <c r="B385" s="482" t="s">
        <v>1604</v>
      </c>
      <c r="C385" s="483">
        <v>1228</v>
      </c>
      <c r="D385" s="483">
        <v>1148</v>
      </c>
      <c r="E385" s="483">
        <v>10631</v>
      </c>
      <c r="F385" s="483">
        <v>13007</v>
      </c>
      <c r="G385" s="484">
        <v>37358</v>
      </c>
      <c r="H385" s="485">
        <v>348.2</v>
      </c>
    </row>
    <row r="386" spans="1:8" ht="15.5">
      <c r="A386" s="482" t="s">
        <v>1605</v>
      </c>
      <c r="B386" s="482" t="s">
        <v>451</v>
      </c>
      <c r="C386" s="483">
        <v>1408</v>
      </c>
      <c r="D386" s="483">
        <v>161</v>
      </c>
      <c r="E386" s="483">
        <v>1914</v>
      </c>
      <c r="F386" s="483">
        <v>3483</v>
      </c>
      <c r="G386" s="484">
        <v>40632</v>
      </c>
      <c r="H386" s="485">
        <v>85.7</v>
      </c>
    </row>
    <row r="387" spans="1:8" ht="15.5">
      <c r="A387" s="482" t="s">
        <v>1606</v>
      </c>
      <c r="B387" s="482" t="s">
        <v>1607</v>
      </c>
      <c r="C387" s="483">
        <v>1508</v>
      </c>
      <c r="D387" s="483">
        <v>185</v>
      </c>
      <c r="E387" s="483">
        <v>498</v>
      </c>
      <c r="F387" s="483">
        <v>2191</v>
      </c>
      <c r="G387" s="484">
        <v>37548</v>
      </c>
      <c r="H387" s="485">
        <v>58.4</v>
      </c>
    </row>
    <row r="388" spans="1:8" ht="15.5">
      <c r="A388" s="482" t="s">
        <v>1608</v>
      </c>
      <c r="B388" s="482" t="s">
        <v>1609</v>
      </c>
      <c r="C388" s="483">
        <v>1642</v>
      </c>
      <c r="D388" s="483">
        <v>0</v>
      </c>
      <c r="E388" s="483">
        <v>1257</v>
      </c>
      <c r="F388" s="483">
        <v>2899</v>
      </c>
      <c r="G388" s="484">
        <v>41945</v>
      </c>
      <c r="H388" s="485">
        <v>69.099999999999994</v>
      </c>
    </row>
    <row r="389" spans="1:8" ht="15.5">
      <c r="A389" s="482" t="s">
        <v>1610</v>
      </c>
      <c r="B389" s="482" t="s">
        <v>420</v>
      </c>
      <c r="C389" s="483">
        <v>1480</v>
      </c>
      <c r="D389" s="483">
        <v>179</v>
      </c>
      <c r="E389" s="483">
        <v>1856</v>
      </c>
      <c r="F389" s="483">
        <v>3515</v>
      </c>
      <c r="G389" s="484">
        <v>39331</v>
      </c>
      <c r="H389" s="485">
        <v>89.4</v>
      </c>
    </row>
    <row r="390" spans="1:8" ht="15.5">
      <c r="A390" s="482" t="s">
        <v>1611</v>
      </c>
      <c r="B390" s="482" t="s">
        <v>1612</v>
      </c>
      <c r="C390" s="483">
        <v>1634</v>
      </c>
      <c r="D390" s="483">
        <v>66</v>
      </c>
      <c r="E390" s="483">
        <v>2849</v>
      </c>
      <c r="F390" s="483">
        <v>4549</v>
      </c>
      <c r="G390" s="484">
        <v>41882</v>
      </c>
      <c r="H390" s="485">
        <v>108.6</v>
      </c>
    </row>
    <row r="391" spans="1:8" ht="15.5">
      <c r="A391" s="482" t="s">
        <v>1613</v>
      </c>
      <c r="B391" s="482" t="s">
        <v>1614</v>
      </c>
      <c r="C391" s="483">
        <v>1006</v>
      </c>
      <c r="D391" s="483">
        <v>57</v>
      </c>
      <c r="E391" s="483">
        <v>930</v>
      </c>
      <c r="F391" s="483">
        <v>1993</v>
      </c>
      <c r="G391" s="484">
        <v>40487</v>
      </c>
      <c r="H391" s="485">
        <v>49.2</v>
      </c>
    </row>
    <row r="392" spans="1:8" ht="15.5">
      <c r="A392" s="482" t="s">
        <v>1615</v>
      </c>
      <c r="B392" s="482" t="s">
        <v>1616</v>
      </c>
      <c r="C392" s="483">
        <v>3344</v>
      </c>
      <c r="D392" s="483">
        <v>1487</v>
      </c>
      <c r="E392" s="483">
        <v>4367</v>
      </c>
      <c r="F392" s="483">
        <v>9198</v>
      </c>
      <c r="G392" s="484">
        <v>49961</v>
      </c>
      <c r="H392" s="485">
        <v>184.1</v>
      </c>
    </row>
    <row r="393" spans="1:8" ht="15.5">
      <c r="A393" s="482" t="s">
        <v>1617</v>
      </c>
      <c r="B393" s="482" t="s">
        <v>1618</v>
      </c>
      <c r="C393" s="483">
        <v>1385</v>
      </c>
      <c r="D393" s="483">
        <v>176</v>
      </c>
      <c r="E393" s="483">
        <v>814</v>
      </c>
      <c r="F393" s="483">
        <v>2375</v>
      </c>
      <c r="G393" s="484">
        <v>40832</v>
      </c>
      <c r="H393" s="485">
        <v>58.2</v>
      </c>
    </row>
    <row r="394" spans="1:8" ht="15.5">
      <c r="A394" s="482" t="s">
        <v>1619</v>
      </c>
      <c r="B394" s="482" t="s">
        <v>1620</v>
      </c>
      <c r="C394" s="483">
        <v>1187</v>
      </c>
      <c r="D394" s="483">
        <v>690</v>
      </c>
      <c r="E394" s="483">
        <v>3593</v>
      </c>
      <c r="F394" s="483">
        <v>5470</v>
      </c>
      <c r="G394" s="484">
        <v>44001</v>
      </c>
      <c r="H394" s="485">
        <v>124.3</v>
      </c>
    </row>
    <row r="395" spans="1:8" ht="15.5">
      <c r="A395" s="482" t="s">
        <v>1621</v>
      </c>
      <c r="B395" s="482" t="s">
        <v>1622</v>
      </c>
      <c r="C395" s="483">
        <v>1978</v>
      </c>
      <c r="D395" s="483">
        <v>384</v>
      </c>
      <c r="E395" s="483">
        <v>2948</v>
      </c>
      <c r="F395" s="483">
        <v>5310</v>
      </c>
      <c r="G395" s="484">
        <v>37162</v>
      </c>
      <c r="H395" s="485">
        <v>142.9</v>
      </c>
    </row>
    <row r="396" spans="1:8" ht="15.5">
      <c r="A396" s="482" t="s">
        <v>1623</v>
      </c>
      <c r="B396" s="482" t="s">
        <v>1624</v>
      </c>
      <c r="C396" s="483">
        <v>1550</v>
      </c>
      <c r="D396" s="483">
        <v>1216</v>
      </c>
      <c r="E396" s="483">
        <v>4231</v>
      </c>
      <c r="F396" s="483">
        <v>6997</v>
      </c>
      <c r="G396" s="484">
        <v>28759</v>
      </c>
      <c r="H396" s="485">
        <v>243.3</v>
      </c>
    </row>
    <row r="397" spans="1:8" ht="15.5">
      <c r="A397" s="482" t="s">
        <v>1625</v>
      </c>
      <c r="B397" s="482" t="s">
        <v>1626</v>
      </c>
      <c r="C397" s="483">
        <v>2256</v>
      </c>
      <c r="D397" s="483">
        <v>72</v>
      </c>
      <c r="E397" s="483">
        <v>4516</v>
      </c>
      <c r="F397" s="483">
        <v>6844</v>
      </c>
      <c r="G397" s="484">
        <v>35465</v>
      </c>
      <c r="H397" s="485">
        <v>193</v>
      </c>
    </row>
    <row r="398" spans="1:8" ht="15.5">
      <c r="A398" s="482" t="s">
        <v>1627</v>
      </c>
      <c r="B398" s="482" t="s">
        <v>1628</v>
      </c>
      <c r="C398" s="483">
        <v>1312</v>
      </c>
      <c r="D398" s="483">
        <v>311</v>
      </c>
      <c r="E398" s="483">
        <v>1472</v>
      </c>
      <c r="F398" s="483">
        <v>3095</v>
      </c>
      <c r="G398" s="484">
        <v>39532</v>
      </c>
      <c r="H398" s="485">
        <v>78.3</v>
      </c>
    </row>
    <row r="399" spans="1:8" ht="15.5">
      <c r="A399" s="482" t="s">
        <v>1629</v>
      </c>
      <c r="B399" s="482" t="s">
        <v>712</v>
      </c>
      <c r="C399" s="483">
        <v>1152</v>
      </c>
      <c r="D399" s="483">
        <v>32</v>
      </c>
      <c r="E399" s="483">
        <v>912</v>
      </c>
      <c r="F399" s="483">
        <v>2096</v>
      </c>
      <c r="G399" s="484">
        <v>38136</v>
      </c>
      <c r="H399" s="485">
        <v>55</v>
      </c>
    </row>
    <row r="400" spans="1:8" ht="15.5">
      <c r="A400" s="482" t="s">
        <v>1630</v>
      </c>
      <c r="B400" s="482" t="s">
        <v>1631</v>
      </c>
      <c r="C400" s="483">
        <v>1154</v>
      </c>
      <c r="D400" s="483">
        <v>408</v>
      </c>
      <c r="E400" s="483">
        <v>3955</v>
      </c>
      <c r="F400" s="483">
        <v>5517</v>
      </c>
      <c r="G400" s="484">
        <v>44984</v>
      </c>
      <c r="H400" s="485">
        <v>122.6</v>
      </c>
    </row>
    <row r="401" spans="1:8" ht="15.5">
      <c r="A401" s="482" t="s">
        <v>1632</v>
      </c>
      <c r="B401" s="482" t="s">
        <v>1633</v>
      </c>
      <c r="C401" s="483">
        <v>1458</v>
      </c>
      <c r="D401" s="483">
        <v>1013</v>
      </c>
      <c r="E401" s="483">
        <v>5682</v>
      </c>
      <c r="F401" s="483">
        <v>8153</v>
      </c>
      <c r="G401" s="484">
        <v>39083</v>
      </c>
      <c r="H401" s="485">
        <v>208.6</v>
      </c>
    </row>
    <row r="402" spans="1:8" ht="15.5">
      <c r="A402" s="482" t="s">
        <v>1634</v>
      </c>
      <c r="B402" s="482" t="s">
        <v>2558</v>
      </c>
      <c r="C402" s="483">
        <v>1017</v>
      </c>
      <c r="D402" s="483">
        <v>1592</v>
      </c>
      <c r="E402" s="483">
        <v>7930</v>
      </c>
      <c r="F402" s="483">
        <v>10539</v>
      </c>
      <c r="G402" s="484">
        <v>43511</v>
      </c>
      <c r="H402" s="485">
        <v>242.2</v>
      </c>
    </row>
    <row r="403" spans="1:8" ht="15.5">
      <c r="A403" s="482" t="s">
        <v>1635</v>
      </c>
      <c r="B403" s="482" t="s">
        <v>1636</v>
      </c>
      <c r="C403" s="483">
        <v>1898</v>
      </c>
      <c r="D403" s="483">
        <v>13</v>
      </c>
      <c r="E403" s="483">
        <v>1253</v>
      </c>
      <c r="F403" s="483">
        <v>3164</v>
      </c>
      <c r="G403" s="484">
        <v>36519</v>
      </c>
      <c r="H403" s="485">
        <v>86.6</v>
      </c>
    </row>
    <row r="404" spans="1:8" ht="15.5">
      <c r="A404" s="482" t="s">
        <v>1637</v>
      </c>
      <c r="B404" s="482" t="s">
        <v>1638</v>
      </c>
      <c r="C404" s="483">
        <v>1303</v>
      </c>
      <c r="D404" s="483">
        <v>1494</v>
      </c>
      <c r="E404" s="483">
        <v>2965</v>
      </c>
      <c r="F404" s="483">
        <v>5762</v>
      </c>
      <c r="G404" s="484">
        <v>42194</v>
      </c>
      <c r="H404" s="485">
        <v>136.6</v>
      </c>
    </row>
    <row r="405" spans="1:8" ht="15.5">
      <c r="A405" s="482" t="s">
        <v>1639</v>
      </c>
      <c r="B405" s="482" t="s">
        <v>1640</v>
      </c>
      <c r="C405" s="483">
        <v>1673</v>
      </c>
      <c r="D405" s="483">
        <v>779</v>
      </c>
      <c r="E405" s="483">
        <v>2436</v>
      </c>
      <c r="F405" s="483">
        <v>4888</v>
      </c>
      <c r="G405" s="484">
        <v>40142</v>
      </c>
      <c r="H405" s="485">
        <v>121.8</v>
      </c>
    </row>
    <row r="406" spans="1:8" ht="15.5">
      <c r="A406" s="482" t="s">
        <v>1641</v>
      </c>
      <c r="B406" s="482" t="s">
        <v>1642</v>
      </c>
      <c r="C406" s="483">
        <v>1449</v>
      </c>
      <c r="D406" s="483">
        <v>410</v>
      </c>
      <c r="E406" s="483">
        <v>4567</v>
      </c>
      <c r="F406" s="483">
        <v>6426</v>
      </c>
      <c r="G406" s="484">
        <v>41449</v>
      </c>
      <c r="H406" s="485">
        <v>155</v>
      </c>
    </row>
    <row r="407" spans="1:8" ht="15.5">
      <c r="A407" s="482" t="s">
        <v>1643</v>
      </c>
      <c r="B407" s="482" t="s">
        <v>1644</v>
      </c>
      <c r="C407" s="483">
        <v>1354</v>
      </c>
      <c r="D407" s="483">
        <v>426</v>
      </c>
      <c r="E407" s="483">
        <v>1440</v>
      </c>
      <c r="F407" s="483">
        <v>3220</v>
      </c>
      <c r="G407" s="484">
        <v>43646</v>
      </c>
      <c r="H407" s="485">
        <v>73.8</v>
      </c>
    </row>
    <row r="408" spans="1:8" ht="15.5">
      <c r="A408" s="482" t="s">
        <v>1645</v>
      </c>
      <c r="B408" s="482" t="s">
        <v>1646</v>
      </c>
      <c r="C408" s="483">
        <v>1698</v>
      </c>
      <c r="D408" s="483">
        <v>1032</v>
      </c>
      <c r="E408" s="483">
        <v>1700</v>
      </c>
      <c r="F408" s="483">
        <v>4430</v>
      </c>
      <c r="G408" s="484">
        <v>43829</v>
      </c>
      <c r="H408" s="485">
        <v>101.1</v>
      </c>
    </row>
    <row r="409" spans="1:8" ht="15.5">
      <c r="A409" s="482" t="s">
        <v>1647</v>
      </c>
      <c r="B409" s="482" t="s">
        <v>1648</v>
      </c>
      <c r="C409" s="483">
        <v>921</v>
      </c>
      <c r="D409" s="483">
        <v>27</v>
      </c>
      <c r="E409" s="483">
        <v>1758</v>
      </c>
      <c r="F409" s="483">
        <v>2706</v>
      </c>
      <c r="G409" s="484">
        <v>42778</v>
      </c>
      <c r="H409" s="485">
        <v>63.3</v>
      </c>
    </row>
    <row r="410" spans="1:8" ht="15.5">
      <c r="A410" s="482" t="s">
        <v>1649</v>
      </c>
      <c r="B410" s="482" t="s">
        <v>1650</v>
      </c>
      <c r="C410" s="483">
        <v>1538</v>
      </c>
      <c r="D410" s="483">
        <v>170</v>
      </c>
      <c r="E410" s="483">
        <v>1783</v>
      </c>
      <c r="F410" s="483">
        <v>3491</v>
      </c>
      <c r="G410" s="484">
        <v>46480</v>
      </c>
      <c r="H410" s="485">
        <v>75.099999999999994</v>
      </c>
    </row>
    <row r="411" spans="1:8" ht="15.5">
      <c r="A411" s="482" t="s">
        <v>1651</v>
      </c>
      <c r="B411" s="482" t="s">
        <v>1652</v>
      </c>
      <c r="C411" s="483">
        <v>2700</v>
      </c>
      <c r="D411" s="483">
        <v>855</v>
      </c>
      <c r="E411" s="483">
        <v>3776</v>
      </c>
      <c r="F411" s="483">
        <v>7331</v>
      </c>
      <c r="G411" s="484">
        <v>48233</v>
      </c>
      <c r="H411" s="485">
        <v>152</v>
      </c>
    </row>
    <row r="412" spans="1:8" ht="15.5">
      <c r="A412" s="482" t="s">
        <v>1653</v>
      </c>
      <c r="B412" s="482" t="s">
        <v>467</v>
      </c>
      <c r="C412" s="483">
        <v>2170</v>
      </c>
      <c r="D412" s="483">
        <v>44</v>
      </c>
      <c r="E412" s="483">
        <v>3131</v>
      </c>
      <c r="F412" s="483">
        <v>5345</v>
      </c>
      <c r="G412" s="484">
        <v>40975</v>
      </c>
      <c r="H412" s="485">
        <v>130.4</v>
      </c>
    </row>
    <row r="413" spans="1:8" ht="15.5">
      <c r="A413" s="482" t="s">
        <v>1654</v>
      </c>
      <c r="B413" s="482" t="s">
        <v>1655</v>
      </c>
      <c r="C413" s="483">
        <v>1029</v>
      </c>
      <c r="D413" s="483">
        <v>169</v>
      </c>
      <c r="E413" s="483">
        <v>1637</v>
      </c>
      <c r="F413" s="483">
        <v>2835</v>
      </c>
      <c r="G413" s="484">
        <v>43958</v>
      </c>
      <c r="H413" s="485">
        <v>64.5</v>
      </c>
    </row>
    <row r="414" spans="1:8" ht="15.5">
      <c r="A414" s="482" t="s">
        <v>1656</v>
      </c>
      <c r="B414" s="482" t="s">
        <v>1657</v>
      </c>
      <c r="C414" s="483">
        <v>2314</v>
      </c>
      <c r="D414" s="483">
        <v>818</v>
      </c>
      <c r="E414" s="483">
        <v>1176</v>
      </c>
      <c r="F414" s="483">
        <v>4308</v>
      </c>
      <c r="G414" s="484">
        <v>39491</v>
      </c>
      <c r="H414" s="485">
        <v>109.1</v>
      </c>
    </row>
    <row r="415" spans="1:8" ht="15.5">
      <c r="A415" s="482" t="s">
        <v>1658</v>
      </c>
      <c r="B415" s="482" t="s">
        <v>504</v>
      </c>
      <c r="C415" s="483">
        <v>1875</v>
      </c>
      <c r="D415" s="483">
        <v>4</v>
      </c>
      <c r="E415" s="483">
        <v>723</v>
      </c>
      <c r="F415" s="483">
        <v>2602</v>
      </c>
      <c r="G415" s="484">
        <v>44074</v>
      </c>
      <c r="H415" s="485">
        <v>59</v>
      </c>
    </row>
    <row r="416" spans="1:8" ht="15.5">
      <c r="A416" s="482" t="s">
        <v>1659</v>
      </c>
      <c r="B416" s="482" t="s">
        <v>367</v>
      </c>
      <c r="C416" s="483">
        <v>1456</v>
      </c>
      <c r="D416" s="483">
        <v>67</v>
      </c>
      <c r="E416" s="483">
        <v>2283</v>
      </c>
      <c r="F416" s="483">
        <v>3806</v>
      </c>
      <c r="G416" s="484">
        <v>38992</v>
      </c>
      <c r="H416" s="485">
        <v>97.6</v>
      </c>
    </row>
    <row r="417" spans="1:8" ht="15.5">
      <c r="A417" s="482" t="s">
        <v>1660</v>
      </c>
      <c r="B417" s="482" t="s">
        <v>1661</v>
      </c>
      <c r="C417" s="483">
        <v>1343</v>
      </c>
      <c r="D417" s="483">
        <v>638</v>
      </c>
      <c r="E417" s="483">
        <v>2776</v>
      </c>
      <c r="F417" s="483">
        <v>4757</v>
      </c>
      <c r="G417" s="484">
        <v>40213</v>
      </c>
      <c r="H417" s="485">
        <v>118.3</v>
      </c>
    </row>
    <row r="418" spans="1:8" ht="15.5">
      <c r="A418" s="482" t="s">
        <v>1662</v>
      </c>
      <c r="B418" s="482" t="s">
        <v>1663</v>
      </c>
      <c r="C418" s="483">
        <v>1786</v>
      </c>
      <c r="D418" s="483">
        <v>96</v>
      </c>
      <c r="E418" s="483">
        <v>1283</v>
      </c>
      <c r="F418" s="483">
        <v>3165</v>
      </c>
      <c r="G418" s="484">
        <v>46926</v>
      </c>
      <c r="H418" s="485">
        <v>67.400000000000006</v>
      </c>
    </row>
    <row r="419" spans="1:8" ht="15.5">
      <c r="A419" s="482" t="s">
        <v>1664</v>
      </c>
      <c r="B419" s="482" t="s">
        <v>1665</v>
      </c>
      <c r="C419" s="483">
        <v>814</v>
      </c>
      <c r="D419" s="483">
        <v>765</v>
      </c>
      <c r="E419" s="483">
        <v>2402</v>
      </c>
      <c r="F419" s="483">
        <v>3981</v>
      </c>
      <c r="G419" s="484">
        <v>41727</v>
      </c>
      <c r="H419" s="485">
        <v>95.4</v>
      </c>
    </row>
    <row r="420" spans="1:8" ht="15.5">
      <c r="A420" s="482" t="s">
        <v>1666</v>
      </c>
      <c r="B420" s="482" t="s">
        <v>1667</v>
      </c>
      <c r="C420" s="483">
        <v>1285</v>
      </c>
      <c r="D420" s="483">
        <v>795</v>
      </c>
      <c r="E420" s="483">
        <v>2044</v>
      </c>
      <c r="F420" s="483">
        <v>4124</v>
      </c>
      <c r="G420" s="484">
        <v>42935</v>
      </c>
      <c r="H420" s="485">
        <v>96.1</v>
      </c>
    </row>
    <row r="421" spans="1:8" ht="15.5">
      <c r="A421" s="482" t="s">
        <v>1668</v>
      </c>
      <c r="B421" s="482" t="s">
        <v>1669</v>
      </c>
      <c r="C421" s="483">
        <v>1774</v>
      </c>
      <c r="D421" s="483">
        <v>6</v>
      </c>
      <c r="E421" s="483">
        <v>4458</v>
      </c>
      <c r="F421" s="483">
        <v>6238</v>
      </c>
      <c r="G421" s="484">
        <v>41157</v>
      </c>
      <c r="H421" s="485">
        <v>151.6</v>
      </c>
    </row>
    <row r="422" spans="1:8" ht="15.5">
      <c r="A422" s="482" t="s">
        <v>1670</v>
      </c>
      <c r="B422" s="482" t="s">
        <v>565</v>
      </c>
      <c r="C422" s="483">
        <v>1605</v>
      </c>
      <c r="D422" s="483">
        <v>145</v>
      </c>
      <c r="E422" s="483">
        <v>1284</v>
      </c>
      <c r="F422" s="483">
        <v>3034</v>
      </c>
      <c r="G422" s="484">
        <v>41898</v>
      </c>
      <c r="H422" s="485">
        <v>72.400000000000006</v>
      </c>
    </row>
    <row r="423" spans="1:8" ht="15.5">
      <c r="A423" s="482" t="s">
        <v>1671</v>
      </c>
      <c r="B423" s="482" t="s">
        <v>403</v>
      </c>
      <c r="C423" s="483">
        <v>1882</v>
      </c>
      <c r="D423" s="483">
        <v>37</v>
      </c>
      <c r="E423" s="483">
        <v>986</v>
      </c>
      <c r="F423" s="483">
        <v>2905</v>
      </c>
      <c r="G423" s="484">
        <v>43543</v>
      </c>
      <c r="H423" s="485">
        <v>66.7</v>
      </c>
    </row>
    <row r="424" spans="1:8" ht="15.5">
      <c r="A424" s="482" t="s">
        <v>1672</v>
      </c>
      <c r="B424" s="482" t="s">
        <v>284</v>
      </c>
      <c r="C424" s="483">
        <v>2279</v>
      </c>
      <c r="D424" s="483">
        <v>283</v>
      </c>
      <c r="E424" s="483">
        <v>2737</v>
      </c>
      <c r="F424" s="483">
        <v>5299</v>
      </c>
      <c r="G424" s="484">
        <v>40330</v>
      </c>
      <c r="H424" s="485">
        <v>131.4</v>
      </c>
    </row>
    <row r="425" spans="1:8" ht="15.5">
      <c r="A425" s="482" t="s">
        <v>1673</v>
      </c>
      <c r="B425" s="482" t="s">
        <v>1674</v>
      </c>
      <c r="C425" s="483">
        <v>935</v>
      </c>
      <c r="D425" s="483">
        <v>663</v>
      </c>
      <c r="E425" s="483">
        <v>3264</v>
      </c>
      <c r="F425" s="483">
        <v>4862</v>
      </c>
      <c r="G425" s="484">
        <v>37900</v>
      </c>
      <c r="H425" s="485">
        <v>128.30000000000001</v>
      </c>
    </row>
    <row r="426" spans="1:8" ht="15.5">
      <c r="A426" s="482" t="s">
        <v>1675</v>
      </c>
      <c r="B426" s="482" t="s">
        <v>437</v>
      </c>
      <c r="C426" s="483">
        <v>1547</v>
      </c>
      <c r="D426" s="483">
        <v>94</v>
      </c>
      <c r="E426" s="483">
        <v>1736</v>
      </c>
      <c r="F426" s="483">
        <v>3377</v>
      </c>
      <c r="G426" s="484">
        <v>38466</v>
      </c>
      <c r="H426" s="485">
        <v>87.8</v>
      </c>
    </row>
    <row r="427" spans="1:8" ht="15.5">
      <c r="A427" s="482" t="s">
        <v>1676</v>
      </c>
      <c r="B427" s="482" t="s">
        <v>1677</v>
      </c>
      <c r="C427" s="483">
        <v>1096</v>
      </c>
      <c r="D427" s="483">
        <v>69</v>
      </c>
      <c r="E427" s="483">
        <v>831</v>
      </c>
      <c r="F427" s="483">
        <v>1996</v>
      </c>
      <c r="G427" s="484">
        <v>39335</v>
      </c>
      <c r="H427" s="485">
        <v>50.7</v>
      </c>
    </row>
    <row r="428" spans="1:8" ht="15.5">
      <c r="A428" s="482" t="s">
        <v>1678</v>
      </c>
      <c r="B428" s="482" t="s">
        <v>1679</v>
      </c>
      <c r="C428" s="483">
        <v>2582</v>
      </c>
      <c r="D428" s="483">
        <v>291</v>
      </c>
      <c r="E428" s="483">
        <v>1254</v>
      </c>
      <c r="F428" s="483">
        <v>4127</v>
      </c>
      <c r="G428" s="484">
        <v>43142</v>
      </c>
      <c r="H428" s="485">
        <v>95.7</v>
      </c>
    </row>
    <row r="429" spans="1:8" ht="15.5">
      <c r="A429" s="482" t="s">
        <v>1680</v>
      </c>
      <c r="B429" s="482" t="s">
        <v>1681</v>
      </c>
      <c r="C429" s="483">
        <v>1175</v>
      </c>
      <c r="D429" s="483">
        <v>553</v>
      </c>
      <c r="E429" s="483">
        <v>1679</v>
      </c>
      <c r="F429" s="483">
        <v>3407</v>
      </c>
      <c r="G429" s="484">
        <v>42544</v>
      </c>
      <c r="H429" s="485">
        <v>80.099999999999994</v>
      </c>
    </row>
    <row r="430" spans="1:8" ht="15.5">
      <c r="A430" s="482" t="s">
        <v>1682</v>
      </c>
      <c r="B430" s="482" t="s">
        <v>1683</v>
      </c>
      <c r="C430" s="483">
        <v>1492</v>
      </c>
      <c r="D430" s="483">
        <v>118</v>
      </c>
      <c r="E430" s="483">
        <v>1197</v>
      </c>
      <c r="F430" s="483">
        <v>2807</v>
      </c>
      <c r="G430" s="484">
        <v>40978</v>
      </c>
      <c r="H430" s="485">
        <v>68.5</v>
      </c>
    </row>
    <row r="431" spans="1:8" ht="15.5">
      <c r="A431" s="482" t="s">
        <v>1684</v>
      </c>
      <c r="B431" s="482" t="s">
        <v>1685</v>
      </c>
      <c r="C431" s="483">
        <v>1744</v>
      </c>
      <c r="D431" s="483">
        <v>202</v>
      </c>
      <c r="E431" s="483">
        <v>3240</v>
      </c>
      <c r="F431" s="483">
        <v>5186</v>
      </c>
      <c r="G431" s="484">
        <v>37194</v>
      </c>
      <c r="H431" s="485">
        <v>139.4</v>
      </c>
    </row>
    <row r="432" spans="1:8" ht="15.5">
      <c r="A432" s="482" t="s">
        <v>1686</v>
      </c>
      <c r="B432" s="482" t="s">
        <v>1687</v>
      </c>
      <c r="C432" s="483">
        <v>1112</v>
      </c>
      <c r="D432" s="483">
        <v>75</v>
      </c>
      <c r="E432" s="483">
        <v>650</v>
      </c>
      <c r="F432" s="483">
        <v>1837</v>
      </c>
      <c r="G432" s="484">
        <v>42509</v>
      </c>
      <c r="H432" s="485">
        <v>43.2</v>
      </c>
    </row>
    <row r="433" spans="1:8" ht="15.5">
      <c r="A433" s="482" t="s">
        <v>1688</v>
      </c>
      <c r="B433" s="482" t="s">
        <v>1689</v>
      </c>
      <c r="C433" s="483">
        <v>1837</v>
      </c>
      <c r="D433" s="483">
        <v>1274</v>
      </c>
      <c r="E433" s="483">
        <v>2660</v>
      </c>
      <c r="F433" s="483">
        <v>5771</v>
      </c>
      <c r="G433" s="484">
        <v>42934</v>
      </c>
      <c r="H433" s="485">
        <v>134.4</v>
      </c>
    </row>
    <row r="434" spans="1:8" ht="15.5">
      <c r="A434" s="482" t="s">
        <v>1690</v>
      </c>
      <c r="B434" s="482" t="s">
        <v>1691</v>
      </c>
      <c r="C434" s="483">
        <v>1415</v>
      </c>
      <c r="D434" s="483">
        <v>0</v>
      </c>
      <c r="E434" s="483">
        <v>274</v>
      </c>
      <c r="F434" s="483">
        <v>1689</v>
      </c>
      <c r="G434" s="484">
        <v>41754</v>
      </c>
      <c r="H434" s="485">
        <v>40.5</v>
      </c>
    </row>
    <row r="435" spans="1:8" ht="15.5">
      <c r="A435" s="482" t="s">
        <v>1692</v>
      </c>
      <c r="B435" s="482" t="s">
        <v>1693</v>
      </c>
      <c r="C435" s="483">
        <v>1751</v>
      </c>
      <c r="D435" s="483">
        <v>215</v>
      </c>
      <c r="E435" s="483">
        <v>1324</v>
      </c>
      <c r="F435" s="483">
        <v>3290</v>
      </c>
      <c r="G435" s="484">
        <v>38048</v>
      </c>
      <c r="H435" s="485">
        <v>86.5</v>
      </c>
    </row>
    <row r="436" spans="1:8" ht="15.5">
      <c r="A436" s="482" t="s">
        <v>1694</v>
      </c>
      <c r="B436" s="482" t="s">
        <v>1695</v>
      </c>
      <c r="C436" s="483">
        <v>2609</v>
      </c>
      <c r="D436" s="483">
        <v>1599</v>
      </c>
      <c r="E436" s="483">
        <v>2921</v>
      </c>
      <c r="F436" s="483">
        <v>7129</v>
      </c>
      <c r="G436" s="484">
        <v>44125</v>
      </c>
      <c r="H436" s="485">
        <v>161.6</v>
      </c>
    </row>
    <row r="437" spans="1:8" ht="15.5">
      <c r="A437" s="482" t="s">
        <v>1696</v>
      </c>
      <c r="B437" s="482" t="s">
        <v>1697</v>
      </c>
      <c r="C437" s="483">
        <v>2587</v>
      </c>
      <c r="D437" s="483">
        <v>1370</v>
      </c>
      <c r="E437" s="483">
        <v>3037</v>
      </c>
      <c r="F437" s="483">
        <v>6994</v>
      </c>
      <c r="G437" s="484">
        <v>43984</v>
      </c>
      <c r="H437" s="485">
        <v>159</v>
      </c>
    </row>
    <row r="438" spans="1:8" ht="15.5">
      <c r="A438" s="482" t="s">
        <v>1698</v>
      </c>
      <c r="B438" s="482" t="s">
        <v>1699</v>
      </c>
      <c r="C438" s="483">
        <v>928</v>
      </c>
      <c r="D438" s="483">
        <v>144</v>
      </c>
      <c r="E438" s="483">
        <v>1300</v>
      </c>
      <c r="F438" s="483">
        <v>2372</v>
      </c>
      <c r="G438" s="484">
        <v>38050</v>
      </c>
      <c r="H438" s="485">
        <v>62.3</v>
      </c>
    </row>
    <row r="439" spans="1:8" ht="15.5">
      <c r="A439" s="482" t="s">
        <v>1700</v>
      </c>
      <c r="B439" s="482" t="s">
        <v>1701</v>
      </c>
      <c r="C439" s="483">
        <v>5445</v>
      </c>
      <c r="D439" s="483">
        <v>487</v>
      </c>
      <c r="E439" s="483">
        <v>6030</v>
      </c>
      <c r="F439" s="483">
        <v>11962</v>
      </c>
      <c r="G439" s="484">
        <v>39879</v>
      </c>
      <c r="H439" s="485">
        <v>300</v>
      </c>
    </row>
    <row r="440" spans="1:8" ht="15.5">
      <c r="A440" s="482" t="s">
        <v>1702</v>
      </c>
      <c r="B440" s="482" t="s">
        <v>749</v>
      </c>
      <c r="C440" s="483">
        <v>1957</v>
      </c>
      <c r="D440" s="483">
        <v>196</v>
      </c>
      <c r="E440" s="483">
        <v>1121</v>
      </c>
      <c r="F440" s="483">
        <v>3274</v>
      </c>
      <c r="G440" s="484">
        <v>39512</v>
      </c>
      <c r="H440" s="485">
        <v>82.9</v>
      </c>
    </row>
    <row r="441" spans="1:8" ht="15.5">
      <c r="A441" s="482" t="s">
        <v>1703</v>
      </c>
      <c r="B441" s="482" t="s">
        <v>542</v>
      </c>
      <c r="C441" s="483">
        <v>1273</v>
      </c>
      <c r="D441" s="483">
        <v>0</v>
      </c>
      <c r="E441" s="483">
        <v>609</v>
      </c>
      <c r="F441" s="483">
        <v>1882</v>
      </c>
      <c r="G441" s="484">
        <v>39384</v>
      </c>
      <c r="H441" s="485">
        <v>47.8</v>
      </c>
    </row>
    <row r="442" spans="1:8" ht="15.5">
      <c r="A442" s="482" t="s">
        <v>1704</v>
      </c>
      <c r="B442" s="482" t="s">
        <v>1705</v>
      </c>
      <c r="C442" s="483">
        <v>756</v>
      </c>
      <c r="D442" s="483">
        <v>1041</v>
      </c>
      <c r="E442" s="483">
        <v>4085</v>
      </c>
      <c r="F442" s="483">
        <v>5882</v>
      </c>
      <c r="G442" s="484">
        <v>43644</v>
      </c>
      <c r="H442" s="485">
        <v>134.80000000000001</v>
      </c>
    </row>
    <row r="443" spans="1:8" ht="15.5">
      <c r="A443" s="482" t="s">
        <v>1706</v>
      </c>
      <c r="B443" s="482" t="s">
        <v>1707</v>
      </c>
      <c r="C443" s="483">
        <v>2160</v>
      </c>
      <c r="D443" s="483">
        <v>1135</v>
      </c>
      <c r="E443" s="483">
        <v>3604</v>
      </c>
      <c r="F443" s="483">
        <v>6899</v>
      </c>
      <c r="G443" s="484">
        <v>41540</v>
      </c>
      <c r="H443" s="485">
        <v>166.1</v>
      </c>
    </row>
    <row r="444" spans="1:8" ht="15.5">
      <c r="A444" s="482" t="s">
        <v>1708</v>
      </c>
      <c r="B444" s="482" t="s">
        <v>1709</v>
      </c>
      <c r="C444" s="483">
        <v>2380</v>
      </c>
      <c r="D444" s="483">
        <v>1103</v>
      </c>
      <c r="E444" s="483">
        <v>4475</v>
      </c>
      <c r="F444" s="483">
        <v>7958</v>
      </c>
      <c r="G444" s="484">
        <v>43337</v>
      </c>
      <c r="H444" s="485">
        <v>183.6</v>
      </c>
    </row>
    <row r="445" spans="1:8" ht="15.5">
      <c r="A445" s="482" t="s">
        <v>1710</v>
      </c>
      <c r="B445" s="482" t="s">
        <v>1711</v>
      </c>
      <c r="C445" s="483">
        <v>479</v>
      </c>
      <c r="D445" s="483">
        <v>1110</v>
      </c>
      <c r="E445" s="483">
        <v>3024</v>
      </c>
      <c r="F445" s="483">
        <v>4613</v>
      </c>
      <c r="G445" s="484">
        <v>34448</v>
      </c>
      <c r="H445" s="485">
        <v>133.9</v>
      </c>
    </row>
    <row r="446" spans="1:8" ht="15.5">
      <c r="A446" s="482" t="s">
        <v>1712</v>
      </c>
      <c r="B446" s="482" t="s">
        <v>439</v>
      </c>
      <c r="C446" s="483">
        <v>1497</v>
      </c>
      <c r="D446" s="483">
        <v>167</v>
      </c>
      <c r="E446" s="483">
        <v>1587</v>
      </c>
      <c r="F446" s="483">
        <v>3251</v>
      </c>
      <c r="G446" s="484">
        <v>40292</v>
      </c>
      <c r="H446" s="485">
        <v>80.7</v>
      </c>
    </row>
    <row r="447" spans="1:8" ht="15.5">
      <c r="A447" s="482" t="s">
        <v>1713</v>
      </c>
      <c r="B447" s="482" t="s">
        <v>441</v>
      </c>
      <c r="C447" s="483">
        <v>1308</v>
      </c>
      <c r="D447" s="483">
        <v>448</v>
      </c>
      <c r="E447" s="483">
        <v>1668</v>
      </c>
      <c r="F447" s="483">
        <v>3424</v>
      </c>
      <c r="G447" s="484">
        <v>33470</v>
      </c>
      <c r="H447" s="485">
        <v>102.3</v>
      </c>
    </row>
    <row r="448" spans="1:8" ht="15.5">
      <c r="A448" s="482" t="s">
        <v>1714</v>
      </c>
      <c r="B448" s="482" t="s">
        <v>1715</v>
      </c>
      <c r="C448" s="483">
        <v>2579</v>
      </c>
      <c r="D448" s="483">
        <v>3165</v>
      </c>
      <c r="E448" s="483">
        <v>3530</v>
      </c>
      <c r="F448" s="483">
        <v>9274</v>
      </c>
      <c r="G448" s="484">
        <v>39576</v>
      </c>
      <c r="H448" s="485">
        <v>234.3</v>
      </c>
    </row>
    <row r="449" spans="1:8" ht="15.5">
      <c r="A449" s="482" t="s">
        <v>1716</v>
      </c>
      <c r="B449" s="482" t="s">
        <v>543</v>
      </c>
      <c r="C449" s="483">
        <v>1235</v>
      </c>
      <c r="D449" s="483">
        <v>24</v>
      </c>
      <c r="E449" s="483">
        <v>964</v>
      </c>
      <c r="F449" s="483">
        <v>2223</v>
      </c>
      <c r="G449" s="484">
        <v>39247</v>
      </c>
      <c r="H449" s="485">
        <v>56.6</v>
      </c>
    </row>
    <row r="450" spans="1:8" ht="15.5">
      <c r="A450" s="482" t="s">
        <v>1717</v>
      </c>
      <c r="B450" s="482" t="s">
        <v>256</v>
      </c>
      <c r="C450" s="483">
        <v>2278</v>
      </c>
      <c r="D450" s="483">
        <v>2282</v>
      </c>
      <c r="E450" s="483">
        <v>3204</v>
      </c>
      <c r="F450" s="483">
        <v>7764</v>
      </c>
      <c r="G450" s="484">
        <v>37804</v>
      </c>
      <c r="H450" s="485">
        <v>205.4</v>
      </c>
    </row>
    <row r="451" spans="1:8" ht="15.5">
      <c r="A451" s="482" t="s">
        <v>1718</v>
      </c>
      <c r="B451" s="482" t="s">
        <v>1719</v>
      </c>
      <c r="C451" s="483">
        <v>2684</v>
      </c>
      <c r="D451" s="483">
        <v>1045</v>
      </c>
      <c r="E451" s="483">
        <v>5065</v>
      </c>
      <c r="F451" s="483">
        <v>8794</v>
      </c>
      <c r="G451" s="484">
        <v>38486</v>
      </c>
      <c r="H451" s="485">
        <v>228.5</v>
      </c>
    </row>
    <row r="452" spans="1:8" ht="15.5">
      <c r="A452" s="482" t="s">
        <v>1720</v>
      </c>
      <c r="B452" s="482" t="s">
        <v>1721</v>
      </c>
      <c r="C452" s="483">
        <v>3038</v>
      </c>
      <c r="D452" s="483">
        <v>546</v>
      </c>
      <c r="E452" s="483">
        <v>4792</v>
      </c>
      <c r="F452" s="483">
        <v>8376</v>
      </c>
      <c r="G452" s="484">
        <v>40673</v>
      </c>
      <c r="H452" s="485">
        <v>205.9</v>
      </c>
    </row>
    <row r="453" spans="1:8" ht="15.5">
      <c r="A453" s="482" t="s">
        <v>1722</v>
      </c>
      <c r="B453" s="482" t="s">
        <v>1723</v>
      </c>
      <c r="C453" s="483">
        <v>739</v>
      </c>
      <c r="D453" s="483">
        <v>1452</v>
      </c>
      <c r="E453" s="483">
        <v>4153</v>
      </c>
      <c r="F453" s="483">
        <v>6344</v>
      </c>
      <c r="G453" s="484">
        <v>55751</v>
      </c>
      <c r="H453" s="485">
        <v>113.8</v>
      </c>
    </row>
    <row r="454" spans="1:8" ht="15.5">
      <c r="A454" s="482" t="s">
        <v>1724</v>
      </c>
      <c r="B454" s="482" t="s">
        <v>1725</v>
      </c>
      <c r="C454" s="483">
        <v>1453</v>
      </c>
      <c r="D454" s="483">
        <v>1917</v>
      </c>
      <c r="E454" s="483">
        <v>4610</v>
      </c>
      <c r="F454" s="483">
        <v>7980</v>
      </c>
      <c r="G454" s="484">
        <v>32696</v>
      </c>
      <c r="H454" s="485">
        <v>244.1</v>
      </c>
    </row>
    <row r="455" spans="1:8" ht="15.5">
      <c r="A455" s="482" t="s">
        <v>1726</v>
      </c>
      <c r="B455" s="482" t="s">
        <v>1727</v>
      </c>
      <c r="C455" s="483">
        <v>1103</v>
      </c>
      <c r="D455" s="483">
        <v>1189</v>
      </c>
      <c r="E455" s="483">
        <v>3922</v>
      </c>
      <c r="F455" s="483">
        <v>6214</v>
      </c>
      <c r="G455" s="484">
        <v>27794</v>
      </c>
      <c r="H455" s="485">
        <v>223.6</v>
      </c>
    </row>
    <row r="456" spans="1:8" ht="15.5">
      <c r="A456" s="482" t="s">
        <v>1728</v>
      </c>
      <c r="B456" s="482" t="s">
        <v>1729</v>
      </c>
      <c r="C456" s="483">
        <v>1400</v>
      </c>
      <c r="D456" s="483">
        <v>184</v>
      </c>
      <c r="E456" s="483">
        <v>1665</v>
      </c>
      <c r="F456" s="483">
        <v>3249</v>
      </c>
      <c r="G456" s="484">
        <v>35839</v>
      </c>
      <c r="H456" s="485">
        <v>90.7</v>
      </c>
    </row>
    <row r="457" spans="1:8" ht="15.5">
      <c r="A457" s="482" t="s">
        <v>1730</v>
      </c>
      <c r="B457" s="482" t="s">
        <v>1731</v>
      </c>
      <c r="C457" s="483">
        <v>1609</v>
      </c>
      <c r="D457" s="483">
        <v>360</v>
      </c>
      <c r="E457" s="483">
        <v>4300</v>
      </c>
      <c r="F457" s="483">
        <v>6269</v>
      </c>
      <c r="G457" s="484">
        <v>37493</v>
      </c>
      <c r="H457" s="485">
        <v>167.2</v>
      </c>
    </row>
    <row r="458" spans="1:8" ht="15.5">
      <c r="A458" s="482" t="s">
        <v>1732</v>
      </c>
      <c r="B458" s="482" t="s">
        <v>453</v>
      </c>
      <c r="C458" s="483">
        <v>1382</v>
      </c>
      <c r="D458" s="483">
        <v>161</v>
      </c>
      <c r="E458" s="483">
        <v>1137</v>
      </c>
      <c r="F458" s="483">
        <v>2680</v>
      </c>
      <c r="G458" s="484">
        <v>37659</v>
      </c>
      <c r="H458" s="485">
        <v>71.2</v>
      </c>
    </row>
    <row r="459" spans="1:8" ht="15.5">
      <c r="A459" s="482" t="s">
        <v>1733</v>
      </c>
      <c r="B459" s="482" t="s">
        <v>1734</v>
      </c>
      <c r="C459" s="483">
        <v>615</v>
      </c>
      <c r="D459" s="483">
        <v>697</v>
      </c>
      <c r="E459" s="483">
        <v>538</v>
      </c>
      <c r="F459" s="483">
        <v>1850</v>
      </c>
      <c r="G459" s="484">
        <v>47786</v>
      </c>
      <c r="H459" s="485">
        <v>38.700000000000003</v>
      </c>
    </row>
    <row r="460" spans="1:8" ht="15.5">
      <c r="A460" s="482" t="s">
        <v>1735</v>
      </c>
      <c r="B460" s="482" t="s">
        <v>1736</v>
      </c>
      <c r="C460" s="483">
        <v>2977</v>
      </c>
      <c r="D460" s="483">
        <v>1183</v>
      </c>
      <c r="E460" s="483">
        <v>5927</v>
      </c>
      <c r="F460" s="483">
        <v>10087</v>
      </c>
      <c r="G460" s="484">
        <v>40964</v>
      </c>
      <c r="H460" s="485">
        <v>246.2</v>
      </c>
    </row>
    <row r="461" spans="1:8" ht="15.5">
      <c r="A461" s="482" t="s">
        <v>1737</v>
      </c>
      <c r="B461" s="482" t="s">
        <v>817</v>
      </c>
      <c r="C461" s="483">
        <v>1262</v>
      </c>
      <c r="D461" s="483">
        <v>17</v>
      </c>
      <c r="E461" s="483">
        <v>1443</v>
      </c>
      <c r="F461" s="483">
        <v>2722</v>
      </c>
      <c r="G461" s="484">
        <v>44251</v>
      </c>
      <c r="H461" s="485">
        <v>61.5</v>
      </c>
    </row>
    <row r="462" spans="1:8" ht="15.5">
      <c r="A462" s="482" t="s">
        <v>1738</v>
      </c>
      <c r="B462" s="482" t="s">
        <v>574</v>
      </c>
      <c r="C462" s="483">
        <v>1266</v>
      </c>
      <c r="D462" s="483">
        <v>285</v>
      </c>
      <c r="E462" s="483">
        <v>1004</v>
      </c>
      <c r="F462" s="483">
        <v>2555</v>
      </c>
      <c r="G462" s="484">
        <v>44173</v>
      </c>
      <c r="H462" s="485">
        <v>57.8</v>
      </c>
    </row>
    <row r="463" spans="1:8" ht="15.5">
      <c r="A463" s="482" t="s">
        <v>1739</v>
      </c>
      <c r="B463" s="482" t="s">
        <v>1740</v>
      </c>
      <c r="C463" s="483">
        <v>1942</v>
      </c>
      <c r="D463" s="483">
        <v>1266</v>
      </c>
      <c r="E463" s="483">
        <v>7123</v>
      </c>
      <c r="F463" s="483">
        <v>10331</v>
      </c>
      <c r="G463" s="484">
        <v>43782</v>
      </c>
      <c r="H463" s="485">
        <v>236</v>
      </c>
    </row>
    <row r="464" spans="1:8" ht="15.5">
      <c r="A464" s="482" t="s">
        <v>1741</v>
      </c>
      <c r="B464" s="482" t="s">
        <v>751</v>
      </c>
      <c r="C464" s="483">
        <v>2175</v>
      </c>
      <c r="D464" s="483">
        <v>0</v>
      </c>
      <c r="E464" s="483">
        <v>543</v>
      </c>
      <c r="F464" s="483">
        <v>2718</v>
      </c>
      <c r="G464" s="484">
        <v>41873</v>
      </c>
      <c r="H464" s="485">
        <v>64.900000000000006</v>
      </c>
    </row>
    <row r="465" spans="1:8" ht="15.5">
      <c r="A465" s="482" t="s">
        <v>1742</v>
      </c>
      <c r="B465" s="482" t="s">
        <v>1743</v>
      </c>
      <c r="C465" s="483">
        <v>1308</v>
      </c>
      <c r="D465" s="483">
        <v>56</v>
      </c>
      <c r="E465" s="483">
        <v>421</v>
      </c>
      <c r="F465" s="483">
        <v>1785</v>
      </c>
      <c r="G465" s="484">
        <v>39767</v>
      </c>
      <c r="H465" s="485">
        <v>44.9</v>
      </c>
    </row>
    <row r="466" spans="1:8" ht="15.5">
      <c r="A466" s="482" t="s">
        <v>1744</v>
      </c>
      <c r="B466" s="482" t="s">
        <v>1745</v>
      </c>
      <c r="C466" s="483">
        <v>2204</v>
      </c>
      <c r="D466" s="483">
        <v>435</v>
      </c>
      <c r="E466" s="483">
        <v>2331</v>
      </c>
      <c r="F466" s="483">
        <v>4970</v>
      </c>
      <c r="G466" s="484">
        <v>39887</v>
      </c>
      <c r="H466" s="485">
        <v>124.6</v>
      </c>
    </row>
    <row r="467" spans="1:8" ht="15.5">
      <c r="A467" s="482" t="s">
        <v>1746</v>
      </c>
      <c r="B467" s="482" t="s">
        <v>443</v>
      </c>
      <c r="C467" s="483">
        <v>1545</v>
      </c>
      <c r="D467" s="483">
        <v>373</v>
      </c>
      <c r="E467" s="483">
        <v>2219</v>
      </c>
      <c r="F467" s="483">
        <v>4137</v>
      </c>
      <c r="G467" s="484">
        <v>38762</v>
      </c>
      <c r="H467" s="485">
        <v>106.7</v>
      </c>
    </row>
    <row r="468" spans="1:8" ht="15.5">
      <c r="A468" s="482" t="s">
        <v>1747</v>
      </c>
      <c r="B468" s="482" t="s">
        <v>1748</v>
      </c>
      <c r="C468" s="483">
        <v>1596</v>
      </c>
      <c r="D468" s="483">
        <v>251</v>
      </c>
      <c r="E468" s="483">
        <v>1360</v>
      </c>
      <c r="F468" s="483">
        <v>3207</v>
      </c>
      <c r="G468" s="484">
        <v>37966</v>
      </c>
      <c r="H468" s="485">
        <v>84.5</v>
      </c>
    </row>
    <row r="469" spans="1:8" ht="15.5">
      <c r="A469" s="482" t="s">
        <v>1749</v>
      </c>
      <c r="B469" s="482" t="s">
        <v>828</v>
      </c>
      <c r="C469" s="483">
        <v>1143</v>
      </c>
      <c r="D469" s="483">
        <v>207</v>
      </c>
      <c r="E469" s="483">
        <v>1680</v>
      </c>
      <c r="F469" s="483">
        <v>3030</v>
      </c>
      <c r="G469" s="484">
        <v>46907</v>
      </c>
      <c r="H469" s="485">
        <v>64.599999999999994</v>
      </c>
    </row>
    <row r="470" spans="1:8" ht="15.5">
      <c r="A470" s="482" t="s">
        <v>1750</v>
      </c>
      <c r="B470" s="482" t="s">
        <v>1751</v>
      </c>
      <c r="C470" s="483">
        <v>2279</v>
      </c>
      <c r="D470" s="483">
        <v>978</v>
      </c>
      <c r="E470" s="483">
        <v>2884</v>
      </c>
      <c r="F470" s="483">
        <v>6141</v>
      </c>
      <c r="G470" s="484">
        <v>36426</v>
      </c>
      <c r="H470" s="485">
        <v>168.6</v>
      </c>
    </row>
    <row r="471" spans="1:8" ht="15.5">
      <c r="A471" s="482" t="s">
        <v>1752</v>
      </c>
      <c r="B471" s="482" t="s">
        <v>819</v>
      </c>
      <c r="C471" s="483">
        <v>1850</v>
      </c>
      <c r="D471" s="483">
        <v>21</v>
      </c>
      <c r="E471" s="483">
        <v>1890</v>
      </c>
      <c r="F471" s="483">
        <v>3761</v>
      </c>
      <c r="G471" s="484">
        <v>42146</v>
      </c>
      <c r="H471" s="485">
        <v>89.2</v>
      </c>
    </row>
    <row r="472" spans="1:8" ht="15.5">
      <c r="A472" s="482" t="s">
        <v>1753</v>
      </c>
      <c r="B472" s="482" t="s">
        <v>1754</v>
      </c>
      <c r="C472" s="483">
        <v>1014</v>
      </c>
      <c r="D472" s="483">
        <v>62</v>
      </c>
      <c r="E472" s="483">
        <v>1425</v>
      </c>
      <c r="F472" s="483">
        <v>2501</v>
      </c>
      <c r="G472" s="484">
        <v>39779</v>
      </c>
      <c r="H472" s="485">
        <v>62.9</v>
      </c>
    </row>
    <row r="473" spans="1:8" ht="15.5">
      <c r="A473" s="482" t="s">
        <v>1755</v>
      </c>
      <c r="B473" s="482" t="s">
        <v>1756</v>
      </c>
      <c r="C473" s="483">
        <v>1910</v>
      </c>
      <c r="D473" s="483">
        <v>429</v>
      </c>
      <c r="E473" s="483">
        <v>2185</v>
      </c>
      <c r="F473" s="483">
        <v>4524</v>
      </c>
      <c r="G473" s="484">
        <v>36215</v>
      </c>
      <c r="H473" s="485">
        <v>124.9</v>
      </c>
    </row>
    <row r="474" spans="1:8" ht="15.5">
      <c r="A474" s="482" t="s">
        <v>1757</v>
      </c>
      <c r="B474" s="482" t="s">
        <v>1758</v>
      </c>
      <c r="C474" s="483">
        <v>1177</v>
      </c>
      <c r="D474" s="483">
        <v>1012</v>
      </c>
      <c r="E474" s="483">
        <v>2277</v>
      </c>
      <c r="F474" s="483">
        <v>4466</v>
      </c>
      <c r="G474" s="484">
        <v>42235</v>
      </c>
      <c r="H474" s="485">
        <v>105.7</v>
      </c>
    </row>
    <row r="475" spans="1:8" ht="15.5">
      <c r="A475" s="482" t="s">
        <v>1759</v>
      </c>
      <c r="B475" s="482" t="s">
        <v>1760</v>
      </c>
      <c r="C475" s="483">
        <v>1541</v>
      </c>
      <c r="D475" s="483">
        <v>0</v>
      </c>
      <c r="E475" s="483">
        <v>1352</v>
      </c>
      <c r="F475" s="483">
        <v>2893</v>
      </c>
      <c r="G475" s="484">
        <v>33373</v>
      </c>
      <c r="H475" s="485">
        <v>86.7</v>
      </c>
    </row>
    <row r="476" spans="1:8" ht="15.5">
      <c r="A476" s="482" t="s">
        <v>1761</v>
      </c>
      <c r="B476" s="482" t="s">
        <v>1762</v>
      </c>
      <c r="C476" s="483">
        <v>2067</v>
      </c>
      <c r="D476" s="483">
        <v>542</v>
      </c>
      <c r="E476" s="483">
        <v>2462</v>
      </c>
      <c r="F476" s="483">
        <v>5071</v>
      </c>
      <c r="G476" s="484">
        <v>45898</v>
      </c>
      <c r="H476" s="485">
        <v>110.5</v>
      </c>
    </row>
    <row r="477" spans="1:8" ht="15.5">
      <c r="A477" s="482" t="s">
        <v>1763</v>
      </c>
      <c r="B477" s="482" t="s">
        <v>1764</v>
      </c>
      <c r="C477" s="483">
        <v>944</v>
      </c>
      <c r="D477" s="483">
        <v>469</v>
      </c>
      <c r="E477" s="483">
        <v>4087</v>
      </c>
      <c r="F477" s="483">
        <v>5500</v>
      </c>
      <c r="G477" s="484">
        <v>41857</v>
      </c>
      <c r="H477" s="485">
        <v>131.4</v>
      </c>
    </row>
    <row r="478" spans="1:8" ht="15.5">
      <c r="A478" s="482" t="s">
        <v>1765</v>
      </c>
      <c r="B478" s="482" t="s">
        <v>719</v>
      </c>
      <c r="C478" s="483">
        <v>1120</v>
      </c>
      <c r="D478" s="483">
        <v>161</v>
      </c>
      <c r="E478" s="483">
        <v>762</v>
      </c>
      <c r="F478" s="483">
        <v>2043</v>
      </c>
      <c r="G478" s="484">
        <v>39425</v>
      </c>
      <c r="H478" s="485">
        <v>51.8</v>
      </c>
    </row>
    <row r="479" spans="1:8" ht="15.5">
      <c r="A479" s="482" t="s">
        <v>1766</v>
      </c>
      <c r="B479" s="482" t="s">
        <v>1767</v>
      </c>
      <c r="C479" s="483">
        <v>296</v>
      </c>
      <c r="D479" s="483">
        <v>39</v>
      </c>
      <c r="E479" s="483">
        <v>340</v>
      </c>
      <c r="F479" s="483">
        <v>675</v>
      </c>
      <c r="G479" s="484">
        <v>43076</v>
      </c>
      <c r="H479" s="485">
        <v>15.7</v>
      </c>
    </row>
    <row r="480" spans="1:8" ht="15.5">
      <c r="A480" s="482" t="s">
        <v>1768</v>
      </c>
      <c r="B480" s="482" t="s">
        <v>1769</v>
      </c>
      <c r="C480" s="483">
        <v>1899</v>
      </c>
      <c r="D480" s="483">
        <v>616</v>
      </c>
      <c r="E480" s="483">
        <v>3445</v>
      </c>
      <c r="F480" s="483">
        <v>5960</v>
      </c>
      <c r="G480" s="484">
        <v>43898</v>
      </c>
      <c r="H480" s="485">
        <v>135.80000000000001</v>
      </c>
    </row>
    <row r="481" spans="1:8" ht="15.5">
      <c r="A481" s="482" t="s">
        <v>1770</v>
      </c>
      <c r="B481" s="482" t="s">
        <v>1771</v>
      </c>
      <c r="C481" s="483">
        <v>662</v>
      </c>
      <c r="D481" s="483">
        <v>895</v>
      </c>
      <c r="E481" s="483">
        <v>6157</v>
      </c>
      <c r="F481" s="483">
        <v>7714</v>
      </c>
      <c r="G481" s="484">
        <v>42129</v>
      </c>
      <c r="H481" s="485">
        <v>183.1</v>
      </c>
    </row>
    <row r="482" spans="1:8" ht="15.5">
      <c r="A482" s="482" t="s">
        <v>1772</v>
      </c>
      <c r="B482" s="482" t="s">
        <v>1773</v>
      </c>
      <c r="C482" s="483">
        <v>894</v>
      </c>
      <c r="D482" s="483">
        <v>394</v>
      </c>
      <c r="E482" s="483">
        <v>3492</v>
      </c>
      <c r="F482" s="483">
        <v>4780</v>
      </c>
      <c r="G482" s="484">
        <v>37590</v>
      </c>
      <c r="H482" s="485">
        <v>127.2</v>
      </c>
    </row>
    <row r="483" spans="1:8" ht="15.5">
      <c r="A483" s="482" t="s">
        <v>1774</v>
      </c>
      <c r="B483" s="482" t="s">
        <v>1775</v>
      </c>
      <c r="C483" s="483">
        <v>1113</v>
      </c>
      <c r="D483" s="483">
        <v>1825</v>
      </c>
      <c r="E483" s="483">
        <v>1543</v>
      </c>
      <c r="F483" s="483">
        <v>4481</v>
      </c>
      <c r="G483" s="484">
        <v>48890</v>
      </c>
      <c r="H483" s="485">
        <v>91.7</v>
      </c>
    </row>
    <row r="484" spans="1:8" ht="15.5">
      <c r="A484" s="482" t="s">
        <v>1776</v>
      </c>
      <c r="B484" s="482" t="s">
        <v>1777</v>
      </c>
      <c r="C484" s="483">
        <v>552</v>
      </c>
      <c r="D484" s="483">
        <v>371</v>
      </c>
      <c r="E484" s="483">
        <v>2339</v>
      </c>
      <c r="F484" s="483">
        <v>3262</v>
      </c>
      <c r="G484" s="484">
        <v>31502</v>
      </c>
      <c r="H484" s="485">
        <v>103.5</v>
      </c>
    </row>
    <row r="485" spans="1:8" ht="15.5">
      <c r="A485" s="482" t="s">
        <v>1778</v>
      </c>
      <c r="B485" s="482" t="s">
        <v>721</v>
      </c>
      <c r="C485" s="483">
        <v>1031</v>
      </c>
      <c r="D485" s="483">
        <v>122</v>
      </c>
      <c r="E485" s="483">
        <v>768</v>
      </c>
      <c r="F485" s="483">
        <v>1921</v>
      </c>
      <c r="G485" s="484">
        <v>43410</v>
      </c>
      <c r="H485" s="485">
        <v>44.3</v>
      </c>
    </row>
    <row r="486" spans="1:8" ht="15.5">
      <c r="A486" s="482" t="s">
        <v>1779</v>
      </c>
      <c r="B486" s="482" t="s">
        <v>1780</v>
      </c>
      <c r="C486" s="483">
        <v>764</v>
      </c>
      <c r="D486" s="483">
        <v>0</v>
      </c>
      <c r="E486" s="483">
        <v>423</v>
      </c>
      <c r="F486" s="483">
        <v>1187</v>
      </c>
      <c r="G486" s="484">
        <v>47094</v>
      </c>
      <c r="H486" s="485">
        <v>25.2</v>
      </c>
    </row>
    <row r="487" spans="1:8" ht="15.5">
      <c r="A487" s="482" t="s">
        <v>1781</v>
      </c>
      <c r="B487" s="482" t="s">
        <v>1782</v>
      </c>
      <c r="C487" s="483">
        <v>1291</v>
      </c>
      <c r="D487" s="483">
        <v>404</v>
      </c>
      <c r="E487" s="483">
        <v>2830</v>
      </c>
      <c r="F487" s="483">
        <v>4525</v>
      </c>
      <c r="G487" s="484">
        <v>44067</v>
      </c>
      <c r="H487" s="485">
        <v>102.7</v>
      </c>
    </row>
    <row r="488" spans="1:8" ht="15.5">
      <c r="A488" s="482" t="s">
        <v>1783</v>
      </c>
      <c r="B488" s="482" t="s">
        <v>1784</v>
      </c>
      <c r="C488" s="483">
        <v>943</v>
      </c>
      <c r="D488" s="483">
        <v>146</v>
      </c>
      <c r="E488" s="483">
        <v>852</v>
      </c>
      <c r="F488" s="483">
        <v>1941</v>
      </c>
      <c r="G488" s="484">
        <v>37291</v>
      </c>
      <c r="H488" s="485">
        <v>52.1</v>
      </c>
    </row>
    <row r="489" spans="1:8" ht="15.5">
      <c r="A489" s="482" t="s">
        <v>1785</v>
      </c>
      <c r="B489" s="482" t="s">
        <v>1786</v>
      </c>
      <c r="C489" s="483">
        <v>2442</v>
      </c>
      <c r="D489" s="483">
        <v>2133</v>
      </c>
      <c r="E489" s="483">
        <v>164</v>
      </c>
      <c r="F489" s="483">
        <v>4739</v>
      </c>
      <c r="G489" s="484">
        <v>50714</v>
      </c>
      <c r="H489" s="485">
        <v>93.4</v>
      </c>
    </row>
    <row r="490" spans="1:8" ht="15.5">
      <c r="A490" s="482" t="s">
        <v>1787</v>
      </c>
      <c r="B490" s="482" t="s">
        <v>344</v>
      </c>
      <c r="C490" s="483">
        <v>1739</v>
      </c>
      <c r="D490" s="483">
        <v>410</v>
      </c>
      <c r="E490" s="483">
        <v>3683</v>
      </c>
      <c r="F490" s="483">
        <v>5832</v>
      </c>
      <c r="G490" s="484">
        <v>41072</v>
      </c>
      <c r="H490" s="485">
        <v>142</v>
      </c>
    </row>
    <row r="491" spans="1:8" ht="15.5">
      <c r="A491" s="482" t="s">
        <v>1788</v>
      </c>
      <c r="B491" s="482" t="s">
        <v>1789</v>
      </c>
      <c r="C491" s="483">
        <v>2264</v>
      </c>
      <c r="D491" s="483">
        <v>2491</v>
      </c>
      <c r="E491" s="483">
        <v>9969</v>
      </c>
      <c r="F491" s="483">
        <v>14724</v>
      </c>
      <c r="G491" s="484">
        <v>39425</v>
      </c>
      <c r="H491" s="485">
        <v>373.5</v>
      </c>
    </row>
    <row r="492" spans="1:8" ht="15.5">
      <c r="A492" s="482" t="s">
        <v>1790</v>
      </c>
      <c r="B492" s="482" t="s">
        <v>1791</v>
      </c>
      <c r="C492" s="483">
        <v>2424</v>
      </c>
      <c r="D492" s="483">
        <v>3370</v>
      </c>
      <c r="E492" s="483">
        <v>5158</v>
      </c>
      <c r="F492" s="483">
        <v>10952</v>
      </c>
      <c r="G492" s="484">
        <v>38189</v>
      </c>
      <c r="H492" s="485">
        <v>286.8</v>
      </c>
    </row>
    <row r="493" spans="1:8" ht="15.5">
      <c r="A493" s="482" t="s">
        <v>1792</v>
      </c>
      <c r="B493" s="482" t="s">
        <v>1793</v>
      </c>
      <c r="C493" s="483">
        <v>2259</v>
      </c>
      <c r="D493" s="483">
        <v>2233</v>
      </c>
      <c r="E493" s="483">
        <v>9762</v>
      </c>
      <c r="F493" s="483">
        <v>14254</v>
      </c>
      <c r="G493" s="484">
        <v>37403</v>
      </c>
      <c r="H493" s="485">
        <v>381.1</v>
      </c>
    </row>
    <row r="494" spans="1:8" ht="15.5">
      <c r="A494" s="482" t="s">
        <v>1794</v>
      </c>
      <c r="B494" s="482" t="s">
        <v>1795</v>
      </c>
      <c r="C494" s="483">
        <v>427</v>
      </c>
      <c r="D494" s="483">
        <v>1393</v>
      </c>
      <c r="E494" s="483">
        <v>2797</v>
      </c>
      <c r="F494" s="483">
        <v>4617</v>
      </c>
      <c r="G494" s="484">
        <v>41584</v>
      </c>
      <c r="H494" s="485">
        <v>111</v>
      </c>
    </row>
    <row r="495" spans="1:8" ht="15.5">
      <c r="A495" s="482" t="s">
        <v>1796</v>
      </c>
      <c r="B495" s="482" t="s">
        <v>1797</v>
      </c>
      <c r="C495" s="483">
        <v>1668</v>
      </c>
      <c r="D495" s="483">
        <v>1433</v>
      </c>
      <c r="E495" s="483">
        <v>3335</v>
      </c>
      <c r="F495" s="483">
        <v>6436</v>
      </c>
      <c r="G495" s="484">
        <v>35597</v>
      </c>
      <c r="H495" s="485">
        <v>180.8</v>
      </c>
    </row>
    <row r="496" spans="1:8" ht="15.5">
      <c r="A496" s="482" t="s">
        <v>1798</v>
      </c>
      <c r="B496" s="482" t="s">
        <v>1799</v>
      </c>
      <c r="C496" s="483">
        <v>1704</v>
      </c>
      <c r="D496" s="483">
        <v>0</v>
      </c>
      <c r="E496" s="483">
        <v>917</v>
      </c>
      <c r="F496" s="483">
        <v>2621</v>
      </c>
      <c r="G496" s="484">
        <v>43107</v>
      </c>
      <c r="H496" s="485">
        <v>60.8</v>
      </c>
    </row>
    <row r="497" spans="1:8" ht="15.5">
      <c r="A497" s="482" t="s">
        <v>1800</v>
      </c>
      <c r="B497" s="482" t="s">
        <v>1801</v>
      </c>
      <c r="C497" s="483">
        <v>1062</v>
      </c>
      <c r="D497" s="483">
        <v>1784</v>
      </c>
      <c r="E497" s="483">
        <v>9131</v>
      </c>
      <c r="F497" s="483">
        <v>11977</v>
      </c>
      <c r="G497" s="484">
        <v>35376</v>
      </c>
      <c r="H497" s="485">
        <v>338.6</v>
      </c>
    </row>
    <row r="498" spans="1:8" ht="15.5">
      <c r="A498" s="482" t="s">
        <v>1802</v>
      </c>
      <c r="B498" s="482" t="s">
        <v>1803</v>
      </c>
      <c r="C498" s="483">
        <v>1632</v>
      </c>
      <c r="D498" s="483">
        <v>853</v>
      </c>
      <c r="E498" s="483">
        <v>2351</v>
      </c>
      <c r="F498" s="483">
        <v>4836</v>
      </c>
      <c r="G498" s="484">
        <v>40394</v>
      </c>
      <c r="H498" s="485">
        <v>119.7</v>
      </c>
    </row>
    <row r="499" spans="1:8" ht="15.5">
      <c r="A499" s="482" t="s">
        <v>1804</v>
      </c>
      <c r="B499" s="482" t="s">
        <v>1805</v>
      </c>
      <c r="C499" s="483">
        <v>2683</v>
      </c>
      <c r="D499" s="483">
        <v>297</v>
      </c>
      <c r="E499" s="483">
        <v>2441</v>
      </c>
      <c r="F499" s="483">
        <v>5421</v>
      </c>
      <c r="G499" s="484">
        <v>44746</v>
      </c>
      <c r="H499" s="485">
        <v>121.2</v>
      </c>
    </row>
    <row r="500" spans="1:8" ht="15.5">
      <c r="A500" s="482" t="s">
        <v>1806</v>
      </c>
      <c r="B500" s="482" t="s">
        <v>1807</v>
      </c>
      <c r="C500" s="483">
        <v>1535</v>
      </c>
      <c r="D500" s="483">
        <v>79</v>
      </c>
      <c r="E500" s="483">
        <v>1457</v>
      </c>
      <c r="F500" s="483">
        <v>3071</v>
      </c>
      <c r="G500" s="484">
        <v>41743</v>
      </c>
      <c r="H500" s="485">
        <v>73.599999999999994</v>
      </c>
    </row>
    <row r="501" spans="1:8" ht="15.5">
      <c r="A501" s="482" t="s">
        <v>1808</v>
      </c>
      <c r="B501" s="482" t="s">
        <v>1809</v>
      </c>
      <c r="C501" s="483">
        <v>1404</v>
      </c>
      <c r="D501" s="483">
        <v>961</v>
      </c>
      <c r="E501" s="483">
        <v>3577</v>
      </c>
      <c r="F501" s="483">
        <v>5942</v>
      </c>
      <c r="G501" s="484">
        <v>37748</v>
      </c>
      <c r="H501" s="485">
        <v>157.4</v>
      </c>
    </row>
    <row r="502" spans="1:8" ht="15.5">
      <c r="A502" s="482" t="s">
        <v>1810</v>
      </c>
      <c r="B502" s="482" t="s">
        <v>547</v>
      </c>
      <c r="C502" s="483">
        <v>1763</v>
      </c>
      <c r="D502" s="483">
        <v>34</v>
      </c>
      <c r="E502" s="483">
        <v>1557</v>
      </c>
      <c r="F502" s="483">
        <v>3354</v>
      </c>
      <c r="G502" s="484">
        <v>46322</v>
      </c>
      <c r="H502" s="485">
        <v>72.400000000000006</v>
      </c>
    </row>
    <row r="503" spans="1:8" ht="15.5">
      <c r="A503" s="482" t="s">
        <v>1811</v>
      </c>
      <c r="B503" s="482" t="s">
        <v>575</v>
      </c>
      <c r="C503" s="483">
        <v>1693</v>
      </c>
      <c r="D503" s="483">
        <v>765</v>
      </c>
      <c r="E503" s="483">
        <v>2536</v>
      </c>
      <c r="F503" s="483">
        <v>4994</v>
      </c>
      <c r="G503" s="484">
        <v>44808</v>
      </c>
      <c r="H503" s="485">
        <v>111.5</v>
      </c>
    </row>
    <row r="504" spans="1:8" ht="15.5">
      <c r="A504" s="482" t="s">
        <v>1812</v>
      </c>
      <c r="B504" s="482" t="s">
        <v>672</v>
      </c>
      <c r="C504" s="483">
        <v>1205</v>
      </c>
      <c r="D504" s="483">
        <v>119</v>
      </c>
      <c r="E504" s="483">
        <v>805</v>
      </c>
      <c r="F504" s="483">
        <v>2129</v>
      </c>
      <c r="G504" s="484">
        <v>41460</v>
      </c>
      <c r="H504" s="485">
        <v>51.4</v>
      </c>
    </row>
    <row r="505" spans="1:8" ht="15.5">
      <c r="A505" s="482" t="s">
        <v>1813</v>
      </c>
      <c r="B505" s="482" t="s">
        <v>1814</v>
      </c>
      <c r="C505" s="483">
        <v>1566</v>
      </c>
      <c r="D505" s="483">
        <v>726</v>
      </c>
      <c r="E505" s="483">
        <v>1965</v>
      </c>
      <c r="F505" s="483">
        <v>4257</v>
      </c>
      <c r="G505" s="484">
        <v>28119</v>
      </c>
      <c r="H505" s="485">
        <v>151.4</v>
      </c>
    </row>
    <row r="506" spans="1:8" ht="15.5">
      <c r="A506" s="482" t="s">
        <v>1815</v>
      </c>
      <c r="B506" s="482" t="s">
        <v>404</v>
      </c>
      <c r="C506" s="483">
        <v>1031</v>
      </c>
      <c r="D506" s="483">
        <v>384</v>
      </c>
      <c r="E506" s="483">
        <v>1808</v>
      </c>
      <c r="F506" s="483">
        <v>3223</v>
      </c>
      <c r="G506" s="484">
        <v>44803</v>
      </c>
      <c r="H506" s="485">
        <v>71.900000000000006</v>
      </c>
    </row>
    <row r="507" spans="1:8" ht="15.5">
      <c r="A507" s="482" t="s">
        <v>1816</v>
      </c>
      <c r="B507" s="482" t="s">
        <v>1817</v>
      </c>
      <c r="C507" s="483">
        <v>1162</v>
      </c>
      <c r="D507" s="483">
        <v>194</v>
      </c>
      <c r="E507" s="483">
        <v>1702</v>
      </c>
      <c r="F507" s="483">
        <v>3058</v>
      </c>
      <c r="G507" s="484">
        <v>39308</v>
      </c>
      <c r="H507" s="485">
        <v>77.8</v>
      </c>
    </row>
    <row r="508" spans="1:8" ht="15.5">
      <c r="A508" s="482" t="s">
        <v>1818</v>
      </c>
      <c r="B508" s="482" t="s">
        <v>549</v>
      </c>
      <c r="C508" s="483">
        <v>1475</v>
      </c>
      <c r="D508" s="483">
        <v>26</v>
      </c>
      <c r="E508" s="483">
        <v>455</v>
      </c>
      <c r="F508" s="483">
        <v>1956</v>
      </c>
      <c r="G508" s="484">
        <v>41520</v>
      </c>
      <c r="H508" s="485">
        <v>47.1</v>
      </c>
    </row>
    <row r="509" spans="1:8" ht="15.5">
      <c r="A509" s="482" t="s">
        <v>1819</v>
      </c>
      <c r="B509" s="482" t="s">
        <v>1820</v>
      </c>
      <c r="C509" s="483">
        <v>2111</v>
      </c>
      <c r="D509" s="483">
        <v>1255</v>
      </c>
      <c r="E509" s="483">
        <v>8298</v>
      </c>
      <c r="F509" s="483">
        <v>11664</v>
      </c>
      <c r="G509" s="484">
        <v>40872</v>
      </c>
      <c r="H509" s="485">
        <v>285.39999999999998</v>
      </c>
    </row>
    <row r="510" spans="1:8" ht="15.5">
      <c r="A510" s="482" t="s">
        <v>1821</v>
      </c>
      <c r="B510" s="482" t="s">
        <v>1822</v>
      </c>
      <c r="C510" s="483">
        <v>1062</v>
      </c>
      <c r="D510" s="483">
        <v>1550</v>
      </c>
      <c r="E510" s="483">
        <v>6364</v>
      </c>
      <c r="F510" s="483">
        <v>8976</v>
      </c>
      <c r="G510" s="484">
        <v>34834</v>
      </c>
      <c r="H510" s="485">
        <v>257.7</v>
      </c>
    </row>
    <row r="511" spans="1:8" ht="15.5">
      <c r="A511" s="482" t="s">
        <v>1823</v>
      </c>
      <c r="B511" s="482" t="s">
        <v>1824</v>
      </c>
      <c r="C511" s="483">
        <v>1233</v>
      </c>
      <c r="D511" s="483">
        <v>1894</v>
      </c>
      <c r="E511" s="483">
        <v>6264</v>
      </c>
      <c r="F511" s="483">
        <v>9391</v>
      </c>
      <c r="G511" s="484">
        <v>35679</v>
      </c>
      <c r="H511" s="485">
        <v>263.2</v>
      </c>
    </row>
    <row r="512" spans="1:8" ht="15.5">
      <c r="A512" s="482" t="s">
        <v>1825</v>
      </c>
      <c r="B512" s="482" t="s">
        <v>805</v>
      </c>
      <c r="C512" s="483">
        <v>1106</v>
      </c>
      <c r="D512" s="483">
        <v>319</v>
      </c>
      <c r="E512" s="483">
        <v>1564</v>
      </c>
      <c r="F512" s="483">
        <v>2989</v>
      </c>
      <c r="G512" s="484">
        <v>42766</v>
      </c>
      <c r="H512" s="485">
        <v>69.900000000000006</v>
      </c>
    </row>
    <row r="513" spans="1:8" ht="15.5">
      <c r="A513" s="482" t="s">
        <v>1826</v>
      </c>
      <c r="B513" s="482" t="s">
        <v>1827</v>
      </c>
      <c r="C513" s="483">
        <v>735</v>
      </c>
      <c r="D513" s="483">
        <v>2030</v>
      </c>
      <c r="E513" s="483">
        <v>3458</v>
      </c>
      <c r="F513" s="483">
        <v>6223</v>
      </c>
      <c r="G513" s="484">
        <v>55510</v>
      </c>
      <c r="H513" s="485">
        <v>112.1</v>
      </c>
    </row>
    <row r="514" spans="1:8" ht="15.5">
      <c r="A514" s="482" t="s">
        <v>1828</v>
      </c>
      <c r="B514" s="482" t="s">
        <v>286</v>
      </c>
      <c r="C514" s="483">
        <v>1654</v>
      </c>
      <c r="D514" s="483">
        <v>1022</v>
      </c>
      <c r="E514" s="483">
        <v>3243</v>
      </c>
      <c r="F514" s="483">
        <v>5919</v>
      </c>
      <c r="G514" s="484">
        <v>38731</v>
      </c>
      <c r="H514" s="485">
        <v>152.80000000000001</v>
      </c>
    </row>
    <row r="515" spans="1:8" ht="15.5">
      <c r="A515" s="482" t="s">
        <v>1829</v>
      </c>
      <c r="B515" s="482" t="s">
        <v>1830</v>
      </c>
      <c r="C515" s="483">
        <v>2259</v>
      </c>
      <c r="D515" s="483">
        <v>153</v>
      </c>
      <c r="E515" s="483">
        <v>1426</v>
      </c>
      <c r="F515" s="483">
        <v>3838</v>
      </c>
      <c r="G515" s="484">
        <v>46488</v>
      </c>
      <c r="H515" s="485">
        <v>82.6</v>
      </c>
    </row>
    <row r="516" spans="1:8" ht="15.5">
      <c r="A516" s="482" t="s">
        <v>1831</v>
      </c>
      <c r="B516" s="482" t="s">
        <v>1832</v>
      </c>
      <c r="C516" s="483">
        <v>1626</v>
      </c>
      <c r="D516" s="483">
        <v>188</v>
      </c>
      <c r="E516" s="483">
        <v>1459</v>
      </c>
      <c r="F516" s="483">
        <v>3273</v>
      </c>
      <c r="G516" s="484">
        <v>39752</v>
      </c>
      <c r="H516" s="485">
        <v>82.3</v>
      </c>
    </row>
    <row r="517" spans="1:8" ht="15.5">
      <c r="A517" s="482" t="s">
        <v>1833</v>
      </c>
      <c r="B517" s="482" t="s">
        <v>1834</v>
      </c>
      <c r="C517" s="483">
        <v>1214</v>
      </c>
      <c r="D517" s="483">
        <v>716</v>
      </c>
      <c r="E517" s="483">
        <v>148</v>
      </c>
      <c r="F517" s="483">
        <v>2078</v>
      </c>
      <c r="G517" s="484">
        <v>53485</v>
      </c>
      <c r="H517" s="485">
        <v>38.9</v>
      </c>
    </row>
    <row r="518" spans="1:8" ht="15.5">
      <c r="A518" s="482" t="s">
        <v>1835</v>
      </c>
      <c r="B518" s="482" t="s">
        <v>1836</v>
      </c>
      <c r="C518" s="483">
        <v>567</v>
      </c>
      <c r="D518" s="483">
        <v>200</v>
      </c>
      <c r="E518" s="483">
        <v>1153</v>
      </c>
      <c r="F518" s="483">
        <v>1920</v>
      </c>
      <c r="G518" s="484">
        <v>36165</v>
      </c>
      <c r="H518" s="485">
        <v>53.1</v>
      </c>
    </row>
    <row r="519" spans="1:8" ht="15.5">
      <c r="A519" s="482" t="s">
        <v>1837</v>
      </c>
      <c r="B519" s="482" t="s">
        <v>1838</v>
      </c>
      <c r="C519" s="483">
        <v>1496</v>
      </c>
      <c r="D519" s="483">
        <v>346</v>
      </c>
      <c r="E519" s="483">
        <v>2465</v>
      </c>
      <c r="F519" s="483">
        <v>4307</v>
      </c>
      <c r="G519" s="484">
        <v>46190</v>
      </c>
      <c r="H519" s="485">
        <v>93.2</v>
      </c>
    </row>
    <row r="520" spans="1:8" ht="15.5">
      <c r="A520" s="482" t="s">
        <v>1839</v>
      </c>
      <c r="B520" s="482" t="s">
        <v>262</v>
      </c>
      <c r="C520" s="483">
        <v>2716</v>
      </c>
      <c r="D520" s="483">
        <v>1381</v>
      </c>
      <c r="E520" s="483">
        <v>3982</v>
      </c>
      <c r="F520" s="483">
        <v>8079</v>
      </c>
      <c r="G520" s="484">
        <v>44107</v>
      </c>
      <c r="H520" s="485">
        <v>183.2</v>
      </c>
    </row>
    <row r="521" spans="1:8" ht="15.5">
      <c r="A521" s="482" t="s">
        <v>1840</v>
      </c>
      <c r="B521" s="482" t="s">
        <v>1841</v>
      </c>
      <c r="C521" s="483">
        <v>385</v>
      </c>
      <c r="D521" s="483">
        <v>0</v>
      </c>
      <c r="E521" s="483">
        <v>290</v>
      </c>
      <c r="F521" s="483">
        <v>675</v>
      </c>
      <c r="G521" s="484">
        <v>39760</v>
      </c>
      <c r="H521" s="485">
        <v>17</v>
      </c>
    </row>
    <row r="522" spans="1:8" ht="15.5">
      <c r="A522" s="482" t="s">
        <v>1842</v>
      </c>
      <c r="B522" s="482" t="s">
        <v>696</v>
      </c>
      <c r="C522" s="483">
        <v>1245</v>
      </c>
      <c r="D522" s="483">
        <v>1</v>
      </c>
      <c r="E522" s="483">
        <v>397</v>
      </c>
      <c r="F522" s="483">
        <v>1643</v>
      </c>
      <c r="G522" s="484">
        <v>39310</v>
      </c>
      <c r="H522" s="485">
        <v>41.8</v>
      </c>
    </row>
    <row r="523" spans="1:8" ht="15.5">
      <c r="A523" s="482" t="s">
        <v>1843</v>
      </c>
      <c r="B523" s="482" t="s">
        <v>1844</v>
      </c>
      <c r="C523" s="483">
        <v>1596</v>
      </c>
      <c r="D523" s="483">
        <v>21</v>
      </c>
      <c r="E523" s="483">
        <v>1481</v>
      </c>
      <c r="F523" s="483">
        <v>3098</v>
      </c>
      <c r="G523" s="484">
        <v>41557</v>
      </c>
      <c r="H523" s="485">
        <v>74.5</v>
      </c>
    </row>
    <row r="524" spans="1:8" ht="15.5">
      <c r="A524" s="482" t="s">
        <v>1845</v>
      </c>
      <c r="B524" s="482" t="s">
        <v>1846</v>
      </c>
      <c r="C524" s="483">
        <v>696</v>
      </c>
      <c r="D524" s="483">
        <v>270</v>
      </c>
      <c r="E524" s="483">
        <v>3304</v>
      </c>
      <c r="F524" s="483">
        <v>4270</v>
      </c>
      <c r="G524" s="484">
        <v>31022</v>
      </c>
      <c r="H524" s="485">
        <v>137.6</v>
      </c>
    </row>
    <row r="525" spans="1:8" ht="15.5">
      <c r="A525" s="482" t="s">
        <v>1847</v>
      </c>
      <c r="B525" s="482" t="s">
        <v>1848</v>
      </c>
      <c r="C525" s="483">
        <v>1099</v>
      </c>
      <c r="D525" s="483">
        <v>1008</v>
      </c>
      <c r="E525" s="483">
        <v>2973</v>
      </c>
      <c r="F525" s="483">
        <v>5080</v>
      </c>
      <c r="G525" s="484">
        <v>30107</v>
      </c>
      <c r="H525" s="485">
        <v>168.7</v>
      </c>
    </row>
    <row r="526" spans="1:8" ht="15.5">
      <c r="A526" s="482" t="s">
        <v>1849</v>
      </c>
      <c r="B526" s="482" t="s">
        <v>1850</v>
      </c>
      <c r="C526" s="483">
        <v>1123</v>
      </c>
      <c r="D526" s="483">
        <v>81</v>
      </c>
      <c r="E526" s="483">
        <v>1096</v>
      </c>
      <c r="F526" s="483">
        <v>2300</v>
      </c>
      <c r="G526" s="484">
        <v>36748</v>
      </c>
      <c r="H526" s="485">
        <v>62.6</v>
      </c>
    </row>
    <row r="527" spans="1:8" ht="15.5">
      <c r="A527" s="482" t="s">
        <v>1851</v>
      </c>
      <c r="B527" s="482" t="s">
        <v>1852</v>
      </c>
      <c r="C527" s="483">
        <v>1327</v>
      </c>
      <c r="D527" s="483">
        <v>39</v>
      </c>
      <c r="E527" s="483">
        <v>1106</v>
      </c>
      <c r="F527" s="483">
        <v>2472</v>
      </c>
      <c r="G527" s="484">
        <v>43241</v>
      </c>
      <c r="H527" s="485">
        <v>57.2</v>
      </c>
    </row>
    <row r="528" spans="1:8" ht="15.5">
      <c r="A528" s="482" t="s">
        <v>1853</v>
      </c>
      <c r="B528" s="482" t="s">
        <v>757</v>
      </c>
      <c r="C528" s="483">
        <v>1497</v>
      </c>
      <c r="D528" s="483">
        <v>183</v>
      </c>
      <c r="E528" s="483">
        <v>754</v>
      </c>
      <c r="F528" s="483">
        <v>2434</v>
      </c>
      <c r="G528" s="484">
        <v>41878</v>
      </c>
      <c r="H528" s="485">
        <v>58.1</v>
      </c>
    </row>
    <row r="529" spans="1:8" ht="15.5">
      <c r="A529" s="482" t="s">
        <v>1854</v>
      </c>
      <c r="B529" s="482" t="s">
        <v>1855</v>
      </c>
      <c r="C529" s="483">
        <v>1915</v>
      </c>
      <c r="D529" s="483">
        <v>1</v>
      </c>
      <c r="E529" s="483">
        <v>1561</v>
      </c>
      <c r="F529" s="483">
        <v>3477</v>
      </c>
      <c r="G529" s="484">
        <v>39745</v>
      </c>
      <c r="H529" s="485">
        <v>87.5</v>
      </c>
    </row>
    <row r="530" spans="1:8" ht="15.5">
      <c r="A530" s="482" t="s">
        <v>1856</v>
      </c>
      <c r="B530" s="482" t="s">
        <v>1857</v>
      </c>
      <c r="C530" s="483">
        <v>1287</v>
      </c>
      <c r="D530" s="483">
        <v>1201</v>
      </c>
      <c r="E530" s="483">
        <v>3554</v>
      </c>
      <c r="F530" s="483">
        <v>6042</v>
      </c>
      <c r="G530" s="484">
        <v>36650</v>
      </c>
      <c r="H530" s="485">
        <v>164.9</v>
      </c>
    </row>
    <row r="531" spans="1:8" ht="15.5">
      <c r="A531" s="482" t="s">
        <v>1858</v>
      </c>
      <c r="B531" s="482" t="s">
        <v>1859</v>
      </c>
      <c r="C531" s="483">
        <v>1019</v>
      </c>
      <c r="D531" s="483">
        <v>1855</v>
      </c>
      <c r="E531" s="483">
        <v>5950</v>
      </c>
      <c r="F531" s="483">
        <v>8824</v>
      </c>
      <c r="G531" s="484">
        <v>35388</v>
      </c>
      <c r="H531" s="485">
        <v>249.4</v>
      </c>
    </row>
    <row r="532" spans="1:8" ht="15.5">
      <c r="A532" s="482" t="s">
        <v>1860</v>
      </c>
      <c r="B532" s="482" t="s">
        <v>1861</v>
      </c>
      <c r="C532" s="483">
        <v>1423</v>
      </c>
      <c r="D532" s="483">
        <v>1018</v>
      </c>
      <c r="E532" s="483">
        <v>4833</v>
      </c>
      <c r="F532" s="483">
        <v>7274</v>
      </c>
      <c r="G532" s="484">
        <v>35296</v>
      </c>
      <c r="H532" s="485">
        <v>206.1</v>
      </c>
    </row>
    <row r="533" spans="1:8" ht="15.5">
      <c r="A533" s="482" t="s">
        <v>1862</v>
      </c>
      <c r="B533" s="482" t="s">
        <v>481</v>
      </c>
      <c r="C533" s="483">
        <v>2398</v>
      </c>
      <c r="D533" s="483">
        <v>555</v>
      </c>
      <c r="E533" s="483">
        <v>2573</v>
      </c>
      <c r="F533" s="483">
        <v>5526</v>
      </c>
      <c r="G533" s="484">
        <v>42042</v>
      </c>
      <c r="H533" s="485">
        <v>131.4</v>
      </c>
    </row>
    <row r="534" spans="1:8" ht="15.5">
      <c r="A534" s="482" t="s">
        <v>1863</v>
      </c>
      <c r="B534" s="482" t="s">
        <v>1864</v>
      </c>
      <c r="C534" s="483">
        <v>1570</v>
      </c>
      <c r="D534" s="483">
        <v>1162</v>
      </c>
      <c r="E534" s="483">
        <v>1860</v>
      </c>
      <c r="F534" s="483">
        <v>4592</v>
      </c>
      <c r="G534" s="484">
        <v>34586</v>
      </c>
      <c r="H534" s="485">
        <v>132.80000000000001</v>
      </c>
    </row>
    <row r="535" spans="1:8" ht="15.5">
      <c r="A535" s="482" t="s">
        <v>1865</v>
      </c>
      <c r="B535" s="482" t="s">
        <v>1866</v>
      </c>
      <c r="C535" s="483">
        <v>2173</v>
      </c>
      <c r="D535" s="483">
        <v>1367</v>
      </c>
      <c r="E535" s="483">
        <v>3461</v>
      </c>
      <c r="F535" s="483">
        <v>7001</v>
      </c>
      <c r="G535" s="484">
        <v>42957</v>
      </c>
      <c r="H535" s="485">
        <v>163</v>
      </c>
    </row>
    <row r="536" spans="1:8" ht="15.5">
      <c r="A536" s="482" t="s">
        <v>1867</v>
      </c>
      <c r="B536" s="482" t="s">
        <v>1868</v>
      </c>
      <c r="C536" s="483">
        <v>2080</v>
      </c>
      <c r="D536" s="483">
        <v>291</v>
      </c>
      <c r="E536" s="483">
        <v>1509</v>
      </c>
      <c r="F536" s="483">
        <v>3880</v>
      </c>
      <c r="G536" s="484">
        <v>44231</v>
      </c>
      <c r="H536" s="485">
        <v>87.7</v>
      </c>
    </row>
    <row r="537" spans="1:8" ht="15.5">
      <c r="A537" s="482" t="s">
        <v>1869</v>
      </c>
      <c r="B537" s="482" t="s">
        <v>660</v>
      </c>
      <c r="C537" s="483">
        <v>2427</v>
      </c>
      <c r="D537" s="483">
        <v>216</v>
      </c>
      <c r="E537" s="483">
        <v>2798</v>
      </c>
      <c r="F537" s="483">
        <v>5441</v>
      </c>
      <c r="G537" s="484">
        <v>41557</v>
      </c>
      <c r="H537" s="485">
        <v>130.9</v>
      </c>
    </row>
    <row r="538" spans="1:8" ht="15.5">
      <c r="A538" s="482" t="s">
        <v>1870</v>
      </c>
      <c r="B538" s="482" t="s">
        <v>1871</v>
      </c>
      <c r="C538" s="483">
        <v>2151</v>
      </c>
      <c r="D538" s="483">
        <v>38</v>
      </c>
      <c r="E538" s="483">
        <v>3685</v>
      </c>
      <c r="F538" s="483">
        <v>5874</v>
      </c>
      <c r="G538" s="484">
        <v>35880</v>
      </c>
      <c r="H538" s="485">
        <v>163.69999999999999</v>
      </c>
    </row>
    <row r="539" spans="1:8" ht="15.5">
      <c r="A539" s="482" t="s">
        <v>1872</v>
      </c>
      <c r="B539" s="482" t="s">
        <v>485</v>
      </c>
      <c r="C539" s="483">
        <v>1427</v>
      </c>
      <c r="D539" s="483">
        <v>560</v>
      </c>
      <c r="E539" s="483">
        <v>2205</v>
      </c>
      <c r="F539" s="483">
        <v>4192</v>
      </c>
      <c r="G539" s="484">
        <v>42985</v>
      </c>
      <c r="H539" s="485">
        <v>97.5</v>
      </c>
    </row>
    <row r="540" spans="1:8" ht="15.5">
      <c r="A540" s="482" t="s">
        <v>1873</v>
      </c>
      <c r="B540" s="482" t="s">
        <v>1874</v>
      </c>
      <c r="C540" s="483">
        <v>4724</v>
      </c>
      <c r="D540" s="483">
        <v>2878</v>
      </c>
      <c r="E540" s="483">
        <v>4144</v>
      </c>
      <c r="F540" s="483">
        <v>11746</v>
      </c>
      <c r="G540" s="484">
        <v>45987</v>
      </c>
      <c r="H540" s="485">
        <v>255.4</v>
      </c>
    </row>
    <row r="541" spans="1:8" ht="15.5">
      <c r="A541" s="482" t="s">
        <v>1875</v>
      </c>
      <c r="B541" s="482" t="s">
        <v>1876</v>
      </c>
      <c r="C541" s="483">
        <v>1242</v>
      </c>
      <c r="D541" s="483">
        <v>277</v>
      </c>
      <c r="E541" s="483">
        <v>1694</v>
      </c>
      <c r="F541" s="483">
        <v>3213</v>
      </c>
      <c r="G541" s="484">
        <v>46096</v>
      </c>
      <c r="H541" s="485">
        <v>69.7</v>
      </c>
    </row>
    <row r="542" spans="1:8" ht="15.5">
      <c r="A542" s="482" t="s">
        <v>1877</v>
      </c>
      <c r="B542" s="482" t="s">
        <v>1878</v>
      </c>
      <c r="C542" s="483">
        <v>916</v>
      </c>
      <c r="D542" s="483">
        <v>327</v>
      </c>
      <c r="E542" s="483">
        <v>1046</v>
      </c>
      <c r="F542" s="483">
        <v>2289</v>
      </c>
      <c r="G542" s="484">
        <v>45282</v>
      </c>
      <c r="H542" s="485">
        <v>50.5</v>
      </c>
    </row>
    <row r="543" spans="1:8" ht="15.5">
      <c r="A543" s="482" t="s">
        <v>1879</v>
      </c>
      <c r="B543" s="482" t="s">
        <v>1880</v>
      </c>
      <c r="C543" s="483">
        <v>1558</v>
      </c>
      <c r="D543" s="483">
        <v>72</v>
      </c>
      <c r="E543" s="483">
        <v>1104</v>
      </c>
      <c r="F543" s="483">
        <v>2734</v>
      </c>
      <c r="G543" s="484">
        <v>38270</v>
      </c>
      <c r="H543" s="485">
        <v>71.400000000000006</v>
      </c>
    </row>
    <row r="544" spans="1:8" ht="15.5">
      <c r="A544" s="482" t="s">
        <v>1881</v>
      </c>
      <c r="B544" s="482" t="s">
        <v>2601</v>
      </c>
      <c r="C544" s="483">
        <v>321</v>
      </c>
      <c r="D544" s="483">
        <v>190</v>
      </c>
      <c r="E544" s="483">
        <v>3728</v>
      </c>
      <c r="F544" s="483">
        <v>4239</v>
      </c>
      <c r="G544" s="484">
        <v>30594</v>
      </c>
      <c r="H544" s="485">
        <v>138.6</v>
      </c>
    </row>
    <row r="545" spans="1:8" ht="15.5">
      <c r="A545" s="482" t="s">
        <v>1882</v>
      </c>
      <c r="B545" s="482" t="s">
        <v>1883</v>
      </c>
      <c r="C545" s="483">
        <v>1122</v>
      </c>
      <c r="D545" s="483">
        <v>307</v>
      </c>
      <c r="E545" s="483">
        <v>5621</v>
      </c>
      <c r="F545" s="483">
        <v>7050</v>
      </c>
      <c r="G545" s="484">
        <v>29367</v>
      </c>
      <c r="H545" s="485">
        <v>240.1</v>
      </c>
    </row>
    <row r="546" spans="1:8" ht="15.5">
      <c r="A546" s="482" t="s">
        <v>1884</v>
      </c>
      <c r="B546" s="482" t="s">
        <v>1885</v>
      </c>
      <c r="C546" s="483">
        <v>1294</v>
      </c>
      <c r="D546" s="483">
        <v>190</v>
      </c>
      <c r="E546" s="483">
        <v>4015</v>
      </c>
      <c r="F546" s="483">
        <v>5499</v>
      </c>
      <c r="G546" s="484">
        <v>34414</v>
      </c>
      <c r="H546" s="485">
        <v>159.80000000000001</v>
      </c>
    </row>
    <row r="547" spans="1:8" ht="15.5">
      <c r="A547" s="482" t="s">
        <v>1886</v>
      </c>
      <c r="B547" s="482" t="s">
        <v>1887</v>
      </c>
      <c r="C547" s="483">
        <v>903</v>
      </c>
      <c r="D547" s="483">
        <v>449</v>
      </c>
      <c r="E547" s="483">
        <v>1117</v>
      </c>
      <c r="F547" s="483">
        <v>2469</v>
      </c>
      <c r="G547" s="484">
        <v>29873</v>
      </c>
      <c r="H547" s="485">
        <v>82.6</v>
      </c>
    </row>
    <row r="548" spans="1:8" ht="15.5">
      <c r="A548" s="482" t="s">
        <v>1888</v>
      </c>
      <c r="B548" s="482" t="s">
        <v>1889</v>
      </c>
      <c r="C548" s="483">
        <v>896</v>
      </c>
      <c r="D548" s="483">
        <v>482</v>
      </c>
      <c r="E548" s="483">
        <v>4420</v>
      </c>
      <c r="F548" s="483">
        <v>5798</v>
      </c>
      <c r="G548" s="484">
        <v>34961</v>
      </c>
      <c r="H548" s="485">
        <v>165.8</v>
      </c>
    </row>
    <row r="549" spans="1:8" ht="15.5">
      <c r="A549" s="482" t="s">
        <v>1890</v>
      </c>
      <c r="B549" s="482" t="s">
        <v>1891</v>
      </c>
      <c r="C549" s="483">
        <v>630</v>
      </c>
      <c r="D549" s="483">
        <v>70</v>
      </c>
      <c r="E549" s="483">
        <v>2326</v>
      </c>
      <c r="F549" s="483">
        <v>3026</v>
      </c>
      <c r="G549" s="484">
        <v>33551</v>
      </c>
      <c r="H549" s="485">
        <v>90.2</v>
      </c>
    </row>
    <row r="550" spans="1:8" ht="15.5">
      <c r="A550" s="482" t="s">
        <v>1892</v>
      </c>
      <c r="B550" s="482" t="s">
        <v>1893</v>
      </c>
      <c r="C550" s="483">
        <v>766</v>
      </c>
      <c r="D550" s="483">
        <v>400</v>
      </c>
      <c r="E550" s="483">
        <v>1719</v>
      </c>
      <c r="F550" s="483">
        <v>2885</v>
      </c>
      <c r="G550" s="484">
        <v>35039</v>
      </c>
      <c r="H550" s="485">
        <v>82.3</v>
      </c>
    </row>
    <row r="551" spans="1:8" ht="15.5">
      <c r="A551" s="482" t="s">
        <v>1894</v>
      </c>
      <c r="B551" s="482" t="s">
        <v>1895</v>
      </c>
      <c r="C551" s="483">
        <v>568</v>
      </c>
      <c r="D551" s="483">
        <v>475</v>
      </c>
      <c r="E551" s="483">
        <v>2653</v>
      </c>
      <c r="F551" s="483">
        <v>3696</v>
      </c>
      <c r="G551" s="484">
        <v>34907</v>
      </c>
      <c r="H551" s="485">
        <v>105.9</v>
      </c>
    </row>
    <row r="552" spans="1:8" ht="15.5">
      <c r="A552" s="482" t="s">
        <v>1896</v>
      </c>
      <c r="B552" s="482" t="s">
        <v>1897</v>
      </c>
      <c r="C552" s="483">
        <v>847</v>
      </c>
      <c r="D552" s="483">
        <v>874</v>
      </c>
      <c r="E552" s="483">
        <v>2648</v>
      </c>
      <c r="F552" s="483">
        <v>4369</v>
      </c>
      <c r="G552" s="484">
        <v>28569</v>
      </c>
      <c r="H552" s="485">
        <v>152.9</v>
      </c>
    </row>
    <row r="553" spans="1:8" ht="15.5">
      <c r="A553" s="482" t="s">
        <v>1898</v>
      </c>
      <c r="B553" s="482" t="s">
        <v>1899</v>
      </c>
      <c r="C553" s="483">
        <v>1110</v>
      </c>
      <c r="D553" s="483">
        <v>337</v>
      </c>
      <c r="E553" s="483">
        <v>1433</v>
      </c>
      <c r="F553" s="483">
        <v>2880</v>
      </c>
      <c r="G553" s="484">
        <v>33469</v>
      </c>
      <c r="H553" s="485">
        <v>86</v>
      </c>
    </row>
    <row r="554" spans="1:8" ht="15.5">
      <c r="A554" s="482" t="s">
        <v>1900</v>
      </c>
      <c r="B554" s="482" t="s">
        <v>1901</v>
      </c>
      <c r="C554" s="483">
        <v>1862</v>
      </c>
      <c r="D554" s="483">
        <v>209</v>
      </c>
      <c r="E554" s="483">
        <v>1256</v>
      </c>
      <c r="F554" s="483">
        <v>3327</v>
      </c>
      <c r="G554" s="484">
        <v>35865</v>
      </c>
      <c r="H554" s="485">
        <v>92.8</v>
      </c>
    </row>
    <row r="555" spans="1:8" ht="15.5">
      <c r="A555" s="482" t="s">
        <v>1902</v>
      </c>
      <c r="B555" s="482" t="s">
        <v>1903</v>
      </c>
      <c r="C555" s="483">
        <v>358</v>
      </c>
      <c r="D555" s="483">
        <v>602</v>
      </c>
      <c r="E555" s="483">
        <v>3742</v>
      </c>
      <c r="F555" s="483">
        <v>4702</v>
      </c>
      <c r="G555" s="484">
        <v>30417</v>
      </c>
      <c r="H555" s="485">
        <v>154.6</v>
      </c>
    </row>
    <row r="556" spans="1:8" ht="15.5">
      <c r="A556" s="482" t="s">
        <v>1904</v>
      </c>
      <c r="B556" s="482" t="s">
        <v>1905</v>
      </c>
      <c r="C556" s="483">
        <v>1125</v>
      </c>
      <c r="D556" s="483">
        <v>289</v>
      </c>
      <c r="E556" s="483">
        <v>1735</v>
      </c>
      <c r="F556" s="483">
        <v>3149</v>
      </c>
      <c r="G556" s="484">
        <v>34065</v>
      </c>
      <c r="H556" s="485">
        <v>92.4</v>
      </c>
    </row>
    <row r="557" spans="1:8" ht="15.5">
      <c r="A557" s="482" t="s">
        <v>1906</v>
      </c>
      <c r="B557" s="482" t="s">
        <v>1907</v>
      </c>
      <c r="C557" s="483">
        <v>1588</v>
      </c>
      <c r="D557" s="483">
        <v>28</v>
      </c>
      <c r="E557" s="483">
        <v>1267</v>
      </c>
      <c r="F557" s="483">
        <v>2883</v>
      </c>
      <c r="G557" s="484">
        <v>35606</v>
      </c>
      <c r="H557" s="485">
        <v>81</v>
      </c>
    </row>
    <row r="558" spans="1:8" ht="15.5">
      <c r="A558" s="482" t="s">
        <v>1908</v>
      </c>
      <c r="B558" s="482" t="s">
        <v>1909</v>
      </c>
      <c r="C558" s="483">
        <v>1183</v>
      </c>
      <c r="D558" s="483">
        <v>438</v>
      </c>
      <c r="E558" s="483">
        <v>2115</v>
      </c>
      <c r="F558" s="483">
        <v>3736</v>
      </c>
      <c r="G558" s="484">
        <v>31930</v>
      </c>
      <c r="H558" s="485">
        <v>117</v>
      </c>
    </row>
    <row r="559" spans="1:8" ht="15.5">
      <c r="A559" s="482" t="s">
        <v>1910</v>
      </c>
      <c r="B559" s="482" t="s">
        <v>1911</v>
      </c>
      <c r="C559" s="483">
        <v>1749</v>
      </c>
      <c r="D559" s="483">
        <v>752</v>
      </c>
      <c r="E559" s="483">
        <v>1664</v>
      </c>
      <c r="F559" s="483">
        <v>4165</v>
      </c>
      <c r="G559" s="484">
        <v>36328</v>
      </c>
      <c r="H559" s="485">
        <v>114.6</v>
      </c>
    </row>
    <row r="560" spans="1:8" ht="15.5">
      <c r="A560" s="482" t="s">
        <v>1912</v>
      </c>
      <c r="B560" s="482" t="s">
        <v>1913</v>
      </c>
      <c r="C560" s="483">
        <v>570</v>
      </c>
      <c r="D560" s="483">
        <v>350</v>
      </c>
      <c r="E560" s="483">
        <v>1794</v>
      </c>
      <c r="F560" s="483">
        <v>2714</v>
      </c>
      <c r="G560" s="484">
        <v>24204</v>
      </c>
      <c r="H560" s="485">
        <v>112.1</v>
      </c>
    </row>
    <row r="561" spans="1:8" ht="15.5">
      <c r="A561" s="482" t="s">
        <v>1914</v>
      </c>
      <c r="B561" s="482" t="s">
        <v>1915</v>
      </c>
      <c r="C561" s="483">
        <v>906</v>
      </c>
      <c r="D561" s="483">
        <v>87</v>
      </c>
      <c r="E561" s="483">
        <v>3174</v>
      </c>
      <c r="F561" s="483">
        <v>4167</v>
      </c>
      <c r="G561" s="484">
        <v>25328</v>
      </c>
      <c r="H561" s="485">
        <v>164.5</v>
      </c>
    </row>
    <row r="562" spans="1:8" ht="15.5">
      <c r="A562" s="482" t="s">
        <v>1916</v>
      </c>
      <c r="B562" s="482" t="s">
        <v>1917</v>
      </c>
      <c r="C562" s="483">
        <v>1109</v>
      </c>
      <c r="D562" s="483">
        <v>347</v>
      </c>
      <c r="E562" s="483">
        <v>5408</v>
      </c>
      <c r="F562" s="483">
        <v>6864</v>
      </c>
      <c r="G562" s="484">
        <v>32212</v>
      </c>
      <c r="H562" s="485">
        <v>213.1</v>
      </c>
    </row>
    <row r="563" spans="1:8" ht="15.5">
      <c r="A563" s="482" t="s">
        <v>1918</v>
      </c>
      <c r="B563" s="482" t="s">
        <v>1919</v>
      </c>
      <c r="C563" s="483">
        <v>1985</v>
      </c>
      <c r="D563" s="483">
        <v>714</v>
      </c>
      <c r="E563" s="483">
        <v>8580</v>
      </c>
      <c r="F563" s="483">
        <v>11279</v>
      </c>
      <c r="G563" s="484">
        <v>30825</v>
      </c>
      <c r="H563" s="485">
        <v>365.9</v>
      </c>
    </row>
    <row r="564" spans="1:8" ht="15.5">
      <c r="A564" s="482" t="s">
        <v>1920</v>
      </c>
      <c r="B564" s="482" t="s">
        <v>1921</v>
      </c>
      <c r="C564" s="483">
        <v>490</v>
      </c>
      <c r="D564" s="483">
        <v>41</v>
      </c>
      <c r="E564" s="483">
        <v>3337</v>
      </c>
      <c r="F564" s="483">
        <v>3868</v>
      </c>
      <c r="G564" s="484">
        <v>28269</v>
      </c>
      <c r="H564" s="485">
        <v>136.80000000000001</v>
      </c>
    </row>
    <row r="565" spans="1:8" ht="15.5">
      <c r="A565" s="482" t="s">
        <v>1922</v>
      </c>
      <c r="B565" s="482" t="s">
        <v>1923</v>
      </c>
      <c r="C565" s="483">
        <v>1172</v>
      </c>
      <c r="D565" s="483">
        <v>187</v>
      </c>
      <c r="E565" s="483">
        <v>1728</v>
      </c>
      <c r="F565" s="483">
        <v>3087</v>
      </c>
      <c r="G565" s="484">
        <v>30514</v>
      </c>
      <c r="H565" s="485">
        <v>101.2</v>
      </c>
    </row>
    <row r="566" spans="1:8" ht="15.5">
      <c r="A566" s="482" t="s">
        <v>1924</v>
      </c>
      <c r="B566" s="482" t="s">
        <v>1925</v>
      </c>
      <c r="C566" s="483">
        <v>1086</v>
      </c>
      <c r="D566" s="483">
        <v>117</v>
      </c>
      <c r="E566" s="483">
        <v>3356</v>
      </c>
      <c r="F566" s="483">
        <v>4559</v>
      </c>
      <c r="G566" s="484">
        <v>27557</v>
      </c>
      <c r="H566" s="485">
        <v>165.4</v>
      </c>
    </row>
    <row r="567" spans="1:8" ht="15.5">
      <c r="A567" s="482" t="s">
        <v>1926</v>
      </c>
      <c r="B567" s="482" t="s">
        <v>1927</v>
      </c>
      <c r="C567" s="483">
        <v>1288</v>
      </c>
      <c r="D567" s="483">
        <v>133</v>
      </c>
      <c r="E567" s="483">
        <v>7038</v>
      </c>
      <c r="F567" s="483">
        <v>8459</v>
      </c>
      <c r="G567" s="484">
        <v>31562</v>
      </c>
      <c r="H567" s="485">
        <v>268</v>
      </c>
    </row>
    <row r="568" spans="1:8" ht="15.5">
      <c r="A568" s="482" t="s">
        <v>1928</v>
      </c>
      <c r="B568" s="482" t="s">
        <v>1929</v>
      </c>
      <c r="C568" s="483">
        <v>810</v>
      </c>
      <c r="D568" s="483">
        <v>194</v>
      </c>
      <c r="E568" s="483">
        <v>4932</v>
      </c>
      <c r="F568" s="483">
        <v>5936</v>
      </c>
      <c r="G568" s="484">
        <v>32927</v>
      </c>
      <c r="H568" s="485">
        <v>180.3</v>
      </c>
    </row>
    <row r="569" spans="1:8" ht="15.5">
      <c r="A569" s="482" t="s">
        <v>1930</v>
      </c>
      <c r="B569" s="482" t="s">
        <v>1931</v>
      </c>
      <c r="C569" s="483">
        <v>965</v>
      </c>
      <c r="D569" s="483">
        <v>252</v>
      </c>
      <c r="E569" s="483">
        <v>4262</v>
      </c>
      <c r="F569" s="483">
        <v>5479</v>
      </c>
      <c r="G569" s="484">
        <v>33549</v>
      </c>
      <c r="H569" s="485">
        <v>163.30000000000001</v>
      </c>
    </row>
    <row r="570" spans="1:8" ht="15.5">
      <c r="A570" s="482" t="s">
        <v>1932</v>
      </c>
      <c r="B570" s="482" t="s">
        <v>1933</v>
      </c>
      <c r="C570" s="483">
        <v>864</v>
      </c>
      <c r="D570" s="483">
        <v>302</v>
      </c>
      <c r="E570" s="483">
        <v>4596</v>
      </c>
      <c r="F570" s="483">
        <v>5762</v>
      </c>
      <c r="G570" s="484">
        <v>30514</v>
      </c>
      <c r="H570" s="485">
        <v>188.8</v>
      </c>
    </row>
    <row r="571" spans="1:8" ht="15.5">
      <c r="A571" s="482" t="s">
        <v>1934</v>
      </c>
      <c r="B571" s="482" t="s">
        <v>1935</v>
      </c>
      <c r="C571" s="483">
        <v>723</v>
      </c>
      <c r="D571" s="483">
        <v>45</v>
      </c>
      <c r="E571" s="483">
        <v>3432</v>
      </c>
      <c r="F571" s="483">
        <v>4200</v>
      </c>
      <c r="G571" s="484">
        <v>32309</v>
      </c>
      <c r="H571" s="485">
        <v>130</v>
      </c>
    </row>
    <row r="572" spans="1:8" ht="15.5">
      <c r="A572" s="482" t="s">
        <v>1936</v>
      </c>
      <c r="B572" s="482" t="s">
        <v>1937</v>
      </c>
      <c r="C572" s="483">
        <v>947</v>
      </c>
      <c r="D572" s="483">
        <v>549</v>
      </c>
      <c r="E572" s="483">
        <v>2757</v>
      </c>
      <c r="F572" s="483">
        <v>4253</v>
      </c>
      <c r="G572" s="484">
        <v>31824</v>
      </c>
      <c r="H572" s="485">
        <v>133.6</v>
      </c>
    </row>
    <row r="573" spans="1:8" ht="15.5">
      <c r="A573" s="482" t="s">
        <v>1938</v>
      </c>
      <c r="B573" s="482" t="s">
        <v>1939</v>
      </c>
      <c r="C573" s="483">
        <v>768</v>
      </c>
      <c r="D573" s="483">
        <v>456</v>
      </c>
      <c r="E573" s="483">
        <v>2797</v>
      </c>
      <c r="F573" s="483">
        <v>4021</v>
      </c>
      <c r="G573" s="484">
        <v>29663</v>
      </c>
      <c r="H573" s="485">
        <v>135.6</v>
      </c>
    </row>
    <row r="574" spans="1:8" ht="15.5">
      <c r="A574" s="482" t="s">
        <v>1940</v>
      </c>
      <c r="B574" s="482" t="s">
        <v>1941</v>
      </c>
      <c r="C574" s="483">
        <v>1047</v>
      </c>
      <c r="D574" s="483">
        <v>848</v>
      </c>
      <c r="E574" s="483">
        <v>2402</v>
      </c>
      <c r="F574" s="483">
        <v>4297</v>
      </c>
      <c r="G574" s="484">
        <v>29751</v>
      </c>
      <c r="H574" s="485">
        <v>144.4</v>
      </c>
    </row>
    <row r="575" spans="1:8" ht="15.5">
      <c r="A575" s="482" t="s">
        <v>1942</v>
      </c>
      <c r="B575" s="482" t="s">
        <v>1943</v>
      </c>
      <c r="C575" s="483">
        <v>562</v>
      </c>
      <c r="D575" s="483">
        <v>395</v>
      </c>
      <c r="E575" s="483">
        <v>2641</v>
      </c>
      <c r="F575" s="483">
        <v>3598</v>
      </c>
      <c r="G575" s="484">
        <v>30416</v>
      </c>
      <c r="H575" s="485">
        <v>118.3</v>
      </c>
    </row>
    <row r="576" spans="1:8" ht="15.5">
      <c r="A576" s="482" t="s">
        <v>1944</v>
      </c>
      <c r="B576" s="482" t="s">
        <v>1945</v>
      </c>
      <c r="C576" s="483">
        <v>851</v>
      </c>
      <c r="D576" s="483">
        <v>265</v>
      </c>
      <c r="E576" s="483">
        <v>1938</v>
      </c>
      <c r="F576" s="483">
        <v>3054</v>
      </c>
      <c r="G576" s="484">
        <v>33368</v>
      </c>
      <c r="H576" s="485">
        <v>91.5</v>
      </c>
    </row>
    <row r="577" spans="1:8" ht="15.5">
      <c r="A577" s="482" t="s">
        <v>1946</v>
      </c>
      <c r="B577" s="482" t="s">
        <v>1947</v>
      </c>
      <c r="C577" s="483">
        <v>576</v>
      </c>
      <c r="D577" s="483">
        <v>1106</v>
      </c>
      <c r="E577" s="483">
        <v>2974</v>
      </c>
      <c r="F577" s="483">
        <v>4656</v>
      </c>
      <c r="G577" s="484">
        <v>35598</v>
      </c>
      <c r="H577" s="485">
        <v>130.80000000000001</v>
      </c>
    </row>
    <row r="578" spans="1:8" ht="15.5">
      <c r="A578" s="482" t="s">
        <v>1948</v>
      </c>
      <c r="B578" s="482" t="s">
        <v>1949</v>
      </c>
      <c r="C578" s="483">
        <v>795</v>
      </c>
      <c r="D578" s="483">
        <v>375</v>
      </c>
      <c r="E578" s="483">
        <v>2516</v>
      </c>
      <c r="F578" s="483">
        <v>3686</v>
      </c>
      <c r="G578" s="484">
        <v>29132</v>
      </c>
      <c r="H578" s="485">
        <v>126.5</v>
      </c>
    </row>
    <row r="579" spans="1:8" ht="15.5">
      <c r="A579" s="482" t="s">
        <v>1950</v>
      </c>
      <c r="B579" s="482" t="s">
        <v>1951</v>
      </c>
      <c r="C579" s="483">
        <v>1963</v>
      </c>
      <c r="D579" s="483">
        <v>643</v>
      </c>
      <c r="E579" s="483">
        <v>2481</v>
      </c>
      <c r="F579" s="483">
        <v>5087</v>
      </c>
      <c r="G579" s="484">
        <v>35941</v>
      </c>
      <c r="H579" s="485">
        <v>141.5</v>
      </c>
    </row>
    <row r="580" spans="1:8" ht="15.5">
      <c r="A580" s="482" t="s">
        <v>1952</v>
      </c>
      <c r="B580" s="482" t="s">
        <v>1953</v>
      </c>
      <c r="C580" s="483">
        <v>759</v>
      </c>
      <c r="D580" s="483">
        <v>328</v>
      </c>
      <c r="E580" s="483">
        <v>2052</v>
      </c>
      <c r="F580" s="483">
        <v>3139</v>
      </c>
      <c r="G580" s="484">
        <v>31530</v>
      </c>
      <c r="H580" s="485">
        <v>99.6</v>
      </c>
    </row>
    <row r="581" spans="1:8" ht="15.5">
      <c r="A581" s="482" t="s">
        <v>1954</v>
      </c>
      <c r="B581" s="482" t="s">
        <v>1955</v>
      </c>
      <c r="C581" s="483">
        <v>1799</v>
      </c>
      <c r="D581" s="483">
        <v>427</v>
      </c>
      <c r="E581" s="483">
        <v>2297</v>
      </c>
      <c r="F581" s="483">
        <v>4523</v>
      </c>
      <c r="G581" s="484">
        <v>37672</v>
      </c>
      <c r="H581" s="485">
        <v>120.1</v>
      </c>
    </row>
    <row r="582" spans="1:8" ht="15.5">
      <c r="A582" s="482" t="s">
        <v>1956</v>
      </c>
      <c r="B582" s="482" t="s">
        <v>1957</v>
      </c>
      <c r="C582" s="483">
        <v>1518</v>
      </c>
      <c r="D582" s="483">
        <v>1194</v>
      </c>
      <c r="E582" s="483">
        <v>2353</v>
      </c>
      <c r="F582" s="483">
        <v>5065</v>
      </c>
      <c r="G582" s="484">
        <v>38855</v>
      </c>
      <c r="H582" s="485">
        <v>130.4</v>
      </c>
    </row>
    <row r="583" spans="1:8" ht="15.5">
      <c r="A583" s="482" t="s">
        <v>1958</v>
      </c>
      <c r="B583" s="482" t="s">
        <v>1959</v>
      </c>
      <c r="C583" s="483">
        <v>1681</v>
      </c>
      <c r="D583" s="483">
        <v>1232</v>
      </c>
      <c r="E583" s="483">
        <v>2671</v>
      </c>
      <c r="F583" s="483">
        <v>5584</v>
      </c>
      <c r="G583" s="484">
        <v>50201</v>
      </c>
      <c r="H583" s="485">
        <v>111.2</v>
      </c>
    </row>
    <row r="584" spans="1:8" ht="25.15" customHeight="1">
      <c r="A584" s="478" t="s">
        <v>2600</v>
      </c>
      <c r="B584" s="471" t="s">
        <v>52</v>
      </c>
      <c r="C584" s="486">
        <v>155267</v>
      </c>
      <c r="D584" s="486">
        <v>64027</v>
      </c>
      <c r="E584" s="486">
        <v>195409</v>
      </c>
      <c r="F584" s="486">
        <v>414703</v>
      </c>
      <c r="G584" s="479">
        <v>2372780</v>
      </c>
      <c r="H584" s="480">
        <v>174.8</v>
      </c>
    </row>
    <row r="585" spans="1:8" ht="25.15" customHeight="1">
      <c r="A585" s="487" t="s">
        <v>1960</v>
      </c>
      <c r="B585" s="487" t="s">
        <v>1961</v>
      </c>
      <c r="C585" s="483">
        <v>3272</v>
      </c>
      <c r="D585" s="483">
        <v>910</v>
      </c>
      <c r="E585" s="483">
        <v>1213</v>
      </c>
      <c r="F585" s="483">
        <v>5395</v>
      </c>
      <c r="G585" s="484">
        <v>46171</v>
      </c>
      <c r="H585" s="485">
        <v>116.8</v>
      </c>
    </row>
    <row r="586" spans="1:8" ht="15.5">
      <c r="A586" s="487" t="s">
        <v>1962</v>
      </c>
      <c r="B586" s="487" t="s">
        <v>1963</v>
      </c>
      <c r="C586" s="483">
        <v>1987</v>
      </c>
      <c r="D586" s="483">
        <v>247</v>
      </c>
      <c r="E586" s="483">
        <v>814</v>
      </c>
      <c r="F586" s="483">
        <v>3048</v>
      </c>
      <c r="G586" s="484">
        <v>44238</v>
      </c>
      <c r="H586" s="485">
        <v>68.900000000000006</v>
      </c>
    </row>
    <row r="587" spans="1:8" ht="15.5">
      <c r="A587" s="487" t="s">
        <v>1964</v>
      </c>
      <c r="B587" s="487" t="s">
        <v>1965</v>
      </c>
      <c r="C587" s="483">
        <v>2333</v>
      </c>
      <c r="D587" s="483">
        <v>1881</v>
      </c>
      <c r="E587" s="483">
        <v>7404</v>
      </c>
      <c r="F587" s="483">
        <v>11618</v>
      </c>
      <c r="G587" s="484">
        <v>36488</v>
      </c>
      <c r="H587" s="485">
        <v>318.39999999999998</v>
      </c>
    </row>
    <row r="588" spans="1:8" ht="15.5">
      <c r="A588" s="487" t="s">
        <v>1966</v>
      </c>
      <c r="B588" s="487" t="s">
        <v>922</v>
      </c>
      <c r="C588" s="483">
        <v>2197</v>
      </c>
      <c r="D588" s="483">
        <v>468</v>
      </c>
      <c r="E588" s="483">
        <v>2509</v>
      </c>
      <c r="F588" s="483">
        <v>5174</v>
      </c>
      <c r="G588" s="484">
        <v>39045</v>
      </c>
      <c r="H588" s="485">
        <v>132.5</v>
      </c>
    </row>
    <row r="589" spans="1:8" ht="15.5">
      <c r="A589" s="487" t="s">
        <v>1967</v>
      </c>
      <c r="B589" s="487" t="s">
        <v>1968</v>
      </c>
      <c r="C589" s="483">
        <v>2389</v>
      </c>
      <c r="D589" s="483">
        <v>621</v>
      </c>
      <c r="E589" s="483">
        <v>2661</v>
      </c>
      <c r="F589" s="483">
        <v>5671</v>
      </c>
      <c r="G589" s="484">
        <v>40125</v>
      </c>
      <c r="H589" s="485">
        <v>141.30000000000001</v>
      </c>
    </row>
    <row r="590" spans="1:8" ht="15.5">
      <c r="A590" s="487" t="s">
        <v>1969</v>
      </c>
      <c r="B590" s="487" t="s">
        <v>1970</v>
      </c>
      <c r="C590" s="483">
        <v>1718</v>
      </c>
      <c r="D590" s="483">
        <v>2051</v>
      </c>
      <c r="E590" s="483">
        <v>4035</v>
      </c>
      <c r="F590" s="483">
        <v>7804</v>
      </c>
      <c r="G590" s="484">
        <v>42026</v>
      </c>
      <c r="H590" s="485">
        <v>185.7</v>
      </c>
    </row>
    <row r="591" spans="1:8" ht="15.5">
      <c r="A591" s="487" t="s">
        <v>1971</v>
      </c>
      <c r="B591" s="487" t="s">
        <v>1972</v>
      </c>
      <c r="C591" s="483">
        <v>4619</v>
      </c>
      <c r="D591" s="483">
        <v>849</v>
      </c>
      <c r="E591" s="483">
        <v>1830</v>
      </c>
      <c r="F591" s="483">
        <v>7298</v>
      </c>
      <c r="G591" s="484">
        <v>38853</v>
      </c>
      <c r="H591" s="485">
        <v>187.8</v>
      </c>
    </row>
    <row r="592" spans="1:8" ht="15.5">
      <c r="A592" s="487" t="s">
        <v>1973</v>
      </c>
      <c r="B592" s="487" t="s">
        <v>1974</v>
      </c>
      <c r="C592" s="483">
        <v>3574</v>
      </c>
      <c r="D592" s="483">
        <v>555</v>
      </c>
      <c r="E592" s="483">
        <v>4083</v>
      </c>
      <c r="F592" s="483">
        <v>8212</v>
      </c>
      <c r="G592" s="484">
        <v>44015</v>
      </c>
      <c r="H592" s="485">
        <v>186.6</v>
      </c>
    </row>
    <row r="593" spans="1:8" ht="15.5">
      <c r="A593" s="487" t="s">
        <v>1975</v>
      </c>
      <c r="B593" s="487" t="s">
        <v>1976</v>
      </c>
      <c r="C593" s="483">
        <v>1736</v>
      </c>
      <c r="D593" s="483">
        <v>323</v>
      </c>
      <c r="E593" s="483">
        <v>2100</v>
      </c>
      <c r="F593" s="483">
        <v>4159</v>
      </c>
      <c r="G593" s="484">
        <v>27999</v>
      </c>
      <c r="H593" s="485">
        <v>148.5</v>
      </c>
    </row>
    <row r="594" spans="1:8" ht="15.5">
      <c r="A594" s="487" t="s">
        <v>1977</v>
      </c>
      <c r="B594" s="487" t="s">
        <v>1978</v>
      </c>
      <c r="C594" s="483">
        <v>2725</v>
      </c>
      <c r="D594" s="483">
        <v>1566</v>
      </c>
      <c r="E594" s="483">
        <v>3862</v>
      </c>
      <c r="F594" s="483">
        <v>8153</v>
      </c>
      <c r="G594" s="484">
        <v>39521</v>
      </c>
      <c r="H594" s="485">
        <v>206.3</v>
      </c>
    </row>
    <row r="595" spans="1:8" ht="15.5">
      <c r="A595" s="487" t="s">
        <v>1979</v>
      </c>
      <c r="B595" s="487" t="s">
        <v>1980</v>
      </c>
      <c r="C595" s="483">
        <v>2542</v>
      </c>
      <c r="D595" s="483">
        <v>1462</v>
      </c>
      <c r="E595" s="483">
        <v>7418</v>
      </c>
      <c r="F595" s="483">
        <v>11422</v>
      </c>
      <c r="G595" s="484">
        <v>40679</v>
      </c>
      <c r="H595" s="485">
        <v>280.8</v>
      </c>
    </row>
    <row r="596" spans="1:8" ht="15.5">
      <c r="A596" s="487" t="s">
        <v>1981</v>
      </c>
      <c r="B596" s="487" t="s">
        <v>1982</v>
      </c>
      <c r="C596" s="483">
        <v>3641</v>
      </c>
      <c r="D596" s="483">
        <v>905</v>
      </c>
      <c r="E596" s="483">
        <v>5599</v>
      </c>
      <c r="F596" s="483">
        <v>10145</v>
      </c>
      <c r="G596" s="484">
        <v>37178</v>
      </c>
      <c r="H596" s="485">
        <v>272.89999999999998</v>
      </c>
    </row>
    <row r="597" spans="1:8" ht="15.5">
      <c r="A597" s="487" t="s">
        <v>1983</v>
      </c>
      <c r="B597" s="487" t="s">
        <v>1984</v>
      </c>
      <c r="C597" s="483">
        <v>1443</v>
      </c>
      <c r="D597" s="483">
        <v>634</v>
      </c>
      <c r="E597" s="483">
        <v>4066</v>
      </c>
      <c r="F597" s="483">
        <v>6143</v>
      </c>
      <c r="G597" s="484">
        <v>44017</v>
      </c>
      <c r="H597" s="485">
        <v>139.6</v>
      </c>
    </row>
    <row r="598" spans="1:8" ht="15.5">
      <c r="A598" s="487" t="s">
        <v>1985</v>
      </c>
      <c r="B598" s="487" t="s">
        <v>1986</v>
      </c>
      <c r="C598" s="483">
        <v>1961</v>
      </c>
      <c r="D598" s="483">
        <v>637</v>
      </c>
      <c r="E598" s="483">
        <v>3831</v>
      </c>
      <c r="F598" s="483">
        <v>6429</v>
      </c>
      <c r="G598" s="484">
        <v>38044</v>
      </c>
      <c r="H598" s="485">
        <v>169</v>
      </c>
    </row>
    <row r="599" spans="1:8" ht="15.5">
      <c r="A599" s="487" t="s">
        <v>1987</v>
      </c>
      <c r="B599" s="487" t="s">
        <v>1988</v>
      </c>
      <c r="C599" s="483">
        <v>1747</v>
      </c>
      <c r="D599" s="483">
        <v>622</v>
      </c>
      <c r="E599" s="483">
        <v>2617</v>
      </c>
      <c r="F599" s="483">
        <v>4986</v>
      </c>
      <c r="G599" s="484">
        <v>39488</v>
      </c>
      <c r="H599" s="485">
        <v>126.3</v>
      </c>
    </row>
    <row r="600" spans="1:8" ht="15.5">
      <c r="A600" s="487" t="s">
        <v>1989</v>
      </c>
      <c r="B600" s="487" t="s">
        <v>1990</v>
      </c>
      <c r="C600" s="483">
        <v>3795</v>
      </c>
      <c r="D600" s="483">
        <v>2535</v>
      </c>
      <c r="E600" s="483">
        <v>3842</v>
      </c>
      <c r="F600" s="483">
        <v>10172</v>
      </c>
      <c r="G600" s="484">
        <v>42276</v>
      </c>
      <c r="H600" s="485">
        <v>240.6</v>
      </c>
    </row>
    <row r="601" spans="1:8" ht="15.5">
      <c r="A601" s="487" t="s">
        <v>1991</v>
      </c>
      <c r="B601" s="487" t="s">
        <v>1992</v>
      </c>
      <c r="C601" s="483">
        <v>3741</v>
      </c>
      <c r="D601" s="483">
        <v>1308</v>
      </c>
      <c r="E601" s="483">
        <v>2427</v>
      </c>
      <c r="F601" s="483">
        <v>7476</v>
      </c>
      <c r="G601" s="484">
        <v>42682</v>
      </c>
      <c r="H601" s="485">
        <v>175.2</v>
      </c>
    </row>
    <row r="602" spans="1:8" ht="15.5">
      <c r="A602" s="487" t="s">
        <v>1993</v>
      </c>
      <c r="B602" s="487" t="s">
        <v>880</v>
      </c>
      <c r="C602" s="483">
        <v>2253</v>
      </c>
      <c r="D602" s="483">
        <v>50</v>
      </c>
      <c r="E602" s="483">
        <v>2500</v>
      </c>
      <c r="F602" s="483">
        <v>4803</v>
      </c>
      <c r="G602" s="484">
        <v>33733</v>
      </c>
      <c r="H602" s="485">
        <v>142.4</v>
      </c>
    </row>
    <row r="603" spans="1:8" ht="15.5">
      <c r="A603" s="487" t="s">
        <v>1994</v>
      </c>
      <c r="B603" s="487" t="s">
        <v>1995</v>
      </c>
      <c r="C603" s="483">
        <v>3951</v>
      </c>
      <c r="D603" s="483">
        <v>394</v>
      </c>
      <c r="E603" s="483">
        <v>4431</v>
      </c>
      <c r="F603" s="483">
        <v>8776</v>
      </c>
      <c r="G603" s="484">
        <v>43422</v>
      </c>
      <c r="H603" s="485">
        <v>202.1</v>
      </c>
    </row>
    <row r="604" spans="1:8" ht="15.5">
      <c r="A604" s="487" t="s">
        <v>1996</v>
      </c>
      <c r="B604" s="487" t="s">
        <v>882</v>
      </c>
      <c r="C604" s="483">
        <v>1464</v>
      </c>
      <c r="D604" s="483">
        <v>544</v>
      </c>
      <c r="E604" s="483">
        <v>1380</v>
      </c>
      <c r="F604" s="483">
        <v>3388</v>
      </c>
      <c r="G604" s="484">
        <v>42905</v>
      </c>
      <c r="H604" s="485">
        <v>79</v>
      </c>
    </row>
    <row r="605" spans="1:8" ht="15.5">
      <c r="A605" s="487" t="s">
        <v>1997</v>
      </c>
      <c r="B605" s="487" t="s">
        <v>884</v>
      </c>
      <c r="C605" s="483">
        <v>3691</v>
      </c>
      <c r="D605" s="483">
        <v>447</v>
      </c>
      <c r="E605" s="483">
        <v>12400</v>
      </c>
      <c r="F605" s="483">
        <v>16538</v>
      </c>
      <c r="G605" s="484">
        <v>37225</v>
      </c>
      <c r="H605" s="485">
        <v>444.3</v>
      </c>
    </row>
    <row r="606" spans="1:8" ht="15.5">
      <c r="A606" s="487" t="s">
        <v>1998</v>
      </c>
      <c r="B606" s="487" t="s">
        <v>1999</v>
      </c>
      <c r="C606" s="483">
        <v>1983</v>
      </c>
      <c r="D606" s="483">
        <v>714</v>
      </c>
      <c r="E606" s="483">
        <v>1326</v>
      </c>
      <c r="F606" s="483">
        <v>4023</v>
      </c>
      <c r="G606" s="484">
        <v>44971</v>
      </c>
      <c r="H606" s="485">
        <v>89.5</v>
      </c>
    </row>
    <row r="607" spans="1:8" ht="15.5">
      <c r="A607" s="487" t="s">
        <v>2000</v>
      </c>
      <c r="B607" s="487" t="s">
        <v>2001</v>
      </c>
      <c r="C607" s="483">
        <v>2540</v>
      </c>
      <c r="D607" s="483">
        <v>1171</v>
      </c>
      <c r="E607" s="483">
        <v>867</v>
      </c>
      <c r="F607" s="483">
        <v>4578</v>
      </c>
      <c r="G607" s="484">
        <v>54548</v>
      </c>
      <c r="H607" s="485">
        <v>83.9</v>
      </c>
    </row>
    <row r="608" spans="1:8" ht="15.5">
      <c r="A608" s="487" t="s">
        <v>2002</v>
      </c>
      <c r="B608" s="487" t="s">
        <v>2003</v>
      </c>
      <c r="C608" s="483">
        <v>1948</v>
      </c>
      <c r="D608" s="483">
        <v>687</v>
      </c>
      <c r="E608" s="483">
        <v>1195</v>
      </c>
      <c r="F608" s="483">
        <v>3830</v>
      </c>
      <c r="G608" s="484">
        <v>37325</v>
      </c>
      <c r="H608" s="485">
        <v>102.6</v>
      </c>
    </row>
    <row r="609" spans="1:8" ht="15.5">
      <c r="A609" s="487" t="s">
        <v>2004</v>
      </c>
      <c r="B609" s="487" t="s">
        <v>2005</v>
      </c>
      <c r="C609" s="483">
        <v>2558</v>
      </c>
      <c r="D609" s="483">
        <v>553</v>
      </c>
      <c r="E609" s="483">
        <v>1376</v>
      </c>
      <c r="F609" s="483">
        <v>4487</v>
      </c>
      <c r="G609" s="484">
        <v>46300</v>
      </c>
      <c r="H609" s="485">
        <v>96.9</v>
      </c>
    </row>
    <row r="610" spans="1:8" ht="15.5">
      <c r="A610" s="487" t="s">
        <v>2006</v>
      </c>
      <c r="B610" s="487" t="s">
        <v>2007</v>
      </c>
      <c r="C610" s="483">
        <v>3406</v>
      </c>
      <c r="D610" s="483">
        <v>456</v>
      </c>
      <c r="E610" s="483">
        <v>1722</v>
      </c>
      <c r="F610" s="483">
        <v>5584</v>
      </c>
      <c r="G610" s="484">
        <v>39907</v>
      </c>
      <c r="H610" s="485">
        <v>139.9</v>
      </c>
    </row>
    <row r="611" spans="1:8" ht="15.5">
      <c r="A611" s="487" t="s">
        <v>2008</v>
      </c>
      <c r="B611" s="487" t="s">
        <v>2009</v>
      </c>
      <c r="C611" s="483">
        <v>1426</v>
      </c>
      <c r="D611" s="483">
        <v>437</v>
      </c>
      <c r="E611" s="483">
        <v>3038</v>
      </c>
      <c r="F611" s="483">
        <v>4901</v>
      </c>
      <c r="G611" s="484">
        <v>12576</v>
      </c>
      <c r="H611" s="485">
        <v>389.7</v>
      </c>
    </row>
    <row r="612" spans="1:8" ht="15.5">
      <c r="A612" s="487" t="s">
        <v>2010</v>
      </c>
      <c r="B612" s="487" t="s">
        <v>887</v>
      </c>
      <c r="C612" s="483">
        <v>2748</v>
      </c>
      <c r="D612" s="483">
        <v>636</v>
      </c>
      <c r="E612" s="483">
        <v>3424</v>
      </c>
      <c r="F612" s="483">
        <v>6808</v>
      </c>
      <c r="G612" s="484">
        <v>47817</v>
      </c>
      <c r="H612" s="485">
        <v>142.4</v>
      </c>
    </row>
    <row r="613" spans="1:8" ht="15.5">
      <c r="A613" s="487" t="s">
        <v>2011</v>
      </c>
      <c r="B613" s="487" t="s">
        <v>2012</v>
      </c>
      <c r="C613" s="483">
        <v>2368</v>
      </c>
      <c r="D613" s="483">
        <v>976</v>
      </c>
      <c r="E613" s="483">
        <v>2326</v>
      </c>
      <c r="F613" s="483">
        <v>5670</v>
      </c>
      <c r="G613" s="484">
        <v>45364</v>
      </c>
      <c r="H613" s="485">
        <v>125</v>
      </c>
    </row>
    <row r="614" spans="1:8" ht="15.5">
      <c r="A614" s="487" t="s">
        <v>2013</v>
      </c>
      <c r="B614" s="487" t="s">
        <v>2014</v>
      </c>
      <c r="C614" s="483">
        <v>2796</v>
      </c>
      <c r="D614" s="483">
        <v>2106</v>
      </c>
      <c r="E614" s="483">
        <v>5008</v>
      </c>
      <c r="F614" s="483">
        <v>9910</v>
      </c>
      <c r="G614" s="484">
        <v>40500</v>
      </c>
      <c r="H614" s="485">
        <v>244.7</v>
      </c>
    </row>
    <row r="615" spans="1:8" ht="15.5">
      <c r="A615" s="487" t="s">
        <v>2015</v>
      </c>
      <c r="B615" s="487" t="s">
        <v>2016</v>
      </c>
      <c r="C615" s="483">
        <v>2726</v>
      </c>
      <c r="D615" s="483">
        <v>2429</v>
      </c>
      <c r="E615" s="483">
        <v>1204</v>
      </c>
      <c r="F615" s="483">
        <v>6359</v>
      </c>
      <c r="G615" s="484">
        <v>35441</v>
      </c>
      <c r="H615" s="485">
        <v>179.4</v>
      </c>
    </row>
    <row r="616" spans="1:8" ht="15.5">
      <c r="A616" s="487" t="s">
        <v>2017</v>
      </c>
      <c r="B616" s="487" t="s">
        <v>2018</v>
      </c>
      <c r="C616" s="483">
        <v>1877</v>
      </c>
      <c r="D616" s="483">
        <v>3129</v>
      </c>
      <c r="E616" s="483">
        <v>3059</v>
      </c>
      <c r="F616" s="483">
        <v>8065</v>
      </c>
      <c r="G616" s="484">
        <v>41955</v>
      </c>
      <c r="H616" s="485">
        <v>192.2</v>
      </c>
    </row>
    <row r="617" spans="1:8" ht="15.5">
      <c r="A617" s="487" t="s">
        <v>2019</v>
      </c>
      <c r="B617" s="487" t="s">
        <v>2020</v>
      </c>
      <c r="C617" s="483">
        <v>3249</v>
      </c>
      <c r="D617" s="483">
        <v>1395</v>
      </c>
      <c r="E617" s="483">
        <v>2949</v>
      </c>
      <c r="F617" s="483">
        <v>7593</v>
      </c>
      <c r="G617" s="484">
        <v>42358</v>
      </c>
      <c r="H617" s="485">
        <v>179.3</v>
      </c>
    </row>
    <row r="618" spans="1:8" ht="15.5">
      <c r="A618" s="487" t="s">
        <v>2021</v>
      </c>
      <c r="B618" s="487" t="s">
        <v>2022</v>
      </c>
      <c r="C618" s="483">
        <v>2905</v>
      </c>
      <c r="D618" s="483">
        <v>841</v>
      </c>
      <c r="E618" s="483">
        <v>3814</v>
      </c>
      <c r="F618" s="483">
        <v>7560</v>
      </c>
      <c r="G618" s="484">
        <v>42087</v>
      </c>
      <c r="H618" s="485">
        <v>179.6</v>
      </c>
    </row>
    <row r="619" spans="1:8" ht="15.5">
      <c r="A619" s="487" t="s">
        <v>2023</v>
      </c>
      <c r="B619" s="487" t="s">
        <v>2024</v>
      </c>
      <c r="C619" s="483">
        <v>1894</v>
      </c>
      <c r="D619" s="483">
        <v>1848</v>
      </c>
      <c r="E619" s="483">
        <v>4629</v>
      </c>
      <c r="F619" s="483">
        <v>8371</v>
      </c>
      <c r="G619" s="484">
        <v>38194</v>
      </c>
      <c r="H619" s="485">
        <v>219.2</v>
      </c>
    </row>
    <row r="620" spans="1:8" ht="15.5">
      <c r="A620" s="487" t="s">
        <v>2025</v>
      </c>
      <c r="B620" s="487" t="s">
        <v>2026</v>
      </c>
      <c r="C620" s="483">
        <v>3157</v>
      </c>
      <c r="D620" s="483">
        <v>1758</v>
      </c>
      <c r="E620" s="483">
        <v>2432</v>
      </c>
      <c r="F620" s="483">
        <v>7347</v>
      </c>
      <c r="G620" s="484">
        <v>39582</v>
      </c>
      <c r="H620" s="485">
        <v>185.6</v>
      </c>
    </row>
    <row r="621" spans="1:8" ht="15.5">
      <c r="A621" s="487" t="s">
        <v>2027</v>
      </c>
      <c r="B621" s="487" t="s">
        <v>2028</v>
      </c>
      <c r="C621" s="483">
        <v>1668</v>
      </c>
      <c r="D621" s="483">
        <v>117</v>
      </c>
      <c r="E621" s="483">
        <v>1740</v>
      </c>
      <c r="F621" s="483">
        <v>3525</v>
      </c>
      <c r="G621" s="484">
        <v>41681</v>
      </c>
      <c r="H621" s="485">
        <v>84.6</v>
      </c>
    </row>
    <row r="622" spans="1:8" ht="15.5">
      <c r="A622" s="487" t="s">
        <v>2029</v>
      </c>
      <c r="B622" s="487" t="s">
        <v>891</v>
      </c>
      <c r="C622" s="483">
        <v>2715</v>
      </c>
      <c r="D622" s="483">
        <v>2808</v>
      </c>
      <c r="E622" s="483">
        <v>4700</v>
      </c>
      <c r="F622" s="483">
        <v>10223</v>
      </c>
      <c r="G622" s="484">
        <v>37434</v>
      </c>
      <c r="H622" s="485">
        <v>273.10000000000002</v>
      </c>
    </row>
    <row r="623" spans="1:8" ht="15.5">
      <c r="A623" s="487" t="s">
        <v>2030</v>
      </c>
      <c r="B623" s="487" t="s">
        <v>2031</v>
      </c>
      <c r="C623" s="483">
        <v>1236</v>
      </c>
      <c r="D623" s="483">
        <v>188</v>
      </c>
      <c r="E623" s="483">
        <v>1835</v>
      </c>
      <c r="F623" s="483">
        <v>3259</v>
      </c>
      <c r="G623" s="484">
        <v>44638</v>
      </c>
      <c r="H623" s="485">
        <v>73</v>
      </c>
    </row>
    <row r="624" spans="1:8" ht="15.5">
      <c r="A624" s="487" t="s">
        <v>2032</v>
      </c>
      <c r="B624" s="487" t="s">
        <v>2033</v>
      </c>
      <c r="C624" s="483">
        <v>2240</v>
      </c>
      <c r="D624" s="483">
        <v>2395</v>
      </c>
      <c r="E624" s="483">
        <v>4172</v>
      </c>
      <c r="F624" s="483">
        <v>8807</v>
      </c>
      <c r="G624" s="484">
        <v>42588</v>
      </c>
      <c r="H624" s="485">
        <v>206.8</v>
      </c>
    </row>
    <row r="625" spans="1:8" ht="15.5">
      <c r="A625" s="487" t="s">
        <v>2034</v>
      </c>
      <c r="B625" s="487" t="s">
        <v>2035</v>
      </c>
      <c r="C625" s="483">
        <v>3410</v>
      </c>
      <c r="D625" s="483">
        <v>2159</v>
      </c>
      <c r="E625" s="483">
        <v>2644</v>
      </c>
      <c r="F625" s="483">
        <v>8213</v>
      </c>
      <c r="G625" s="484">
        <v>44263</v>
      </c>
      <c r="H625" s="485">
        <v>185.6</v>
      </c>
    </row>
    <row r="626" spans="1:8" ht="15.5">
      <c r="A626" s="487" t="s">
        <v>2036</v>
      </c>
      <c r="B626" s="487" t="s">
        <v>2037</v>
      </c>
      <c r="C626" s="483">
        <v>2815</v>
      </c>
      <c r="D626" s="483">
        <v>1495</v>
      </c>
      <c r="E626" s="483">
        <v>5893</v>
      </c>
      <c r="F626" s="483">
        <v>10203</v>
      </c>
      <c r="G626" s="484">
        <v>43842</v>
      </c>
      <c r="H626" s="485">
        <v>232.7</v>
      </c>
    </row>
    <row r="627" spans="1:8" ht="15.5">
      <c r="A627" s="487" t="s">
        <v>2038</v>
      </c>
      <c r="B627" s="487" t="s">
        <v>2039</v>
      </c>
      <c r="C627" s="483">
        <v>4185</v>
      </c>
      <c r="D627" s="483">
        <v>1374</v>
      </c>
      <c r="E627" s="483">
        <v>3959</v>
      </c>
      <c r="F627" s="483">
        <v>9518</v>
      </c>
      <c r="G627" s="484">
        <v>49000</v>
      </c>
      <c r="H627" s="485">
        <v>194.2</v>
      </c>
    </row>
    <row r="628" spans="1:8" ht="15.5">
      <c r="A628" s="487" t="s">
        <v>2040</v>
      </c>
      <c r="B628" s="487" t="s">
        <v>2041</v>
      </c>
      <c r="C628" s="483">
        <v>4206</v>
      </c>
      <c r="D628" s="483">
        <v>1103</v>
      </c>
      <c r="E628" s="483">
        <v>4785</v>
      </c>
      <c r="F628" s="483">
        <v>10094</v>
      </c>
      <c r="G628" s="484">
        <v>45316</v>
      </c>
      <c r="H628" s="485">
        <v>222.7</v>
      </c>
    </row>
    <row r="629" spans="1:8" ht="15.5">
      <c r="A629" s="487" t="s">
        <v>2042</v>
      </c>
      <c r="B629" s="487" t="s">
        <v>893</v>
      </c>
      <c r="C629" s="483">
        <v>2557</v>
      </c>
      <c r="D629" s="483">
        <v>523</v>
      </c>
      <c r="E629" s="483">
        <v>1576</v>
      </c>
      <c r="F629" s="483">
        <v>4656</v>
      </c>
      <c r="G629" s="484">
        <v>34978</v>
      </c>
      <c r="H629" s="485">
        <v>133.1</v>
      </c>
    </row>
    <row r="630" spans="1:8" ht="15.5">
      <c r="A630" s="487" t="s">
        <v>2043</v>
      </c>
      <c r="B630" s="487" t="s">
        <v>895</v>
      </c>
      <c r="C630" s="483">
        <v>2286</v>
      </c>
      <c r="D630" s="483">
        <v>634</v>
      </c>
      <c r="E630" s="483">
        <v>2626</v>
      </c>
      <c r="F630" s="483">
        <v>5546</v>
      </c>
      <c r="G630" s="484">
        <v>40062</v>
      </c>
      <c r="H630" s="485">
        <v>138.4</v>
      </c>
    </row>
    <row r="631" spans="1:8" ht="15.5">
      <c r="A631" s="487" t="s">
        <v>2044</v>
      </c>
      <c r="B631" s="487" t="s">
        <v>2045</v>
      </c>
      <c r="C631" s="483">
        <v>2354</v>
      </c>
      <c r="D631" s="483">
        <v>1145</v>
      </c>
      <c r="E631" s="483">
        <v>6488</v>
      </c>
      <c r="F631" s="483">
        <v>9987</v>
      </c>
      <c r="G631" s="484">
        <v>41187</v>
      </c>
      <c r="H631" s="485">
        <v>242.5</v>
      </c>
    </row>
    <row r="632" spans="1:8" ht="15.5">
      <c r="A632" s="487" t="s">
        <v>2046</v>
      </c>
      <c r="B632" s="487" t="s">
        <v>2047</v>
      </c>
      <c r="C632" s="483">
        <v>2448</v>
      </c>
      <c r="D632" s="483">
        <v>1946</v>
      </c>
      <c r="E632" s="483">
        <v>3824</v>
      </c>
      <c r="F632" s="483">
        <v>8218</v>
      </c>
      <c r="G632" s="484">
        <v>43568</v>
      </c>
      <c r="H632" s="485">
        <v>188.6</v>
      </c>
    </row>
    <row r="633" spans="1:8" ht="15.5">
      <c r="A633" s="487" t="s">
        <v>2048</v>
      </c>
      <c r="B633" s="487" t="s">
        <v>2049</v>
      </c>
      <c r="C633" s="483">
        <v>1189</v>
      </c>
      <c r="D633" s="483">
        <v>264</v>
      </c>
      <c r="E633" s="483">
        <v>978</v>
      </c>
      <c r="F633" s="483">
        <v>2431</v>
      </c>
      <c r="G633" s="484">
        <v>34425</v>
      </c>
      <c r="H633" s="485">
        <v>70.599999999999994</v>
      </c>
    </row>
    <row r="634" spans="1:8" ht="15.5">
      <c r="A634" s="487" t="s">
        <v>2050</v>
      </c>
      <c r="B634" s="487" t="s">
        <v>2051</v>
      </c>
      <c r="C634" s="483">
        <v>2621</v>
      </c>
      <c r="D634" s="483">
        <v>1205</v>
      </c>
      <c r="E634" s="483">
        <v>3423</v>
      </c>
      <c r="F634" s="483">
        <v>7249</v>
      </c>
      <c r="G634" s="484">
        <v>43439</v>
      </c>
      <c r="H634" s="485">
        <v>166.9</v>
      </c>
    </row>
    <row r="635" spans="1:8" ht="15.5">
      <c r="A635" s="487" t="s">
        <v>2052</v>
      </c>
      <c r="B635" s="487" t="s">
        <v>2053</v>
      </c>
      <c r="C635" s="483">
        <v>399</v>
      </c>
      <c r="D635" s="483">
        <v>62</v>
      </c>
      <c r="E635" s="483">
        <v>1154</v>
      </c>
      <c r="F635" s="483">
        <v>1615</v>
      </c>
      <c r="G635" s="484">
        <v>19675</v>
      </c>
      <c r="H635" s="485">
        <v>82.1</v>
      </c>
    </row>
    <row r="636" spans="1:8" ht="15.5">
      <c r="A636" s="487" t="s">
        <v>2054</v>
      </c>
      <c r="B636" s="487" t="s">
        <v>2055</v>
      </c>
      <c r="C636" s="483">
        <v>5567</v>
      </c>
      <c r="D636" s="483">
        <v>628</v>
      </c>
      <c r="E636" s="483">
        <v>3309</v>
      </c>
      <c r="F636" s="483">
        <v>9504</v>
      </c>
      <c r="G636" s="484">
        <v>39327</v>
      </c>
      <c r="H636" s="485">
        <v>241.7</v>
      </c>
    </row>
    <row r="637" spans="1:8" ht="15.5">
      <c r="A637" s="487" t="s">
        <v>2056</v>
      </c>
      <c r="B637" s="487" t="s">
        <v>2057</v>
      </c>
      <c r="C637" s="483">
        <v>3625</v>
      </c>
      <c r="D637" s="483">
        <v>2332</v>
      </c>
      <c r="E637" s="483">
        <v>3025</v>
      </c>
      <c r="F637" s="483">
        <v>8982</v>
      </c>
      <c r="G637" s="484">
        <v>41575</v>
      </c>
      <c r="H637" s="485">
        <v>216</v>
      </c>
    </row>
    <row r="638" spans="1:8" ht="15.5">
      <c r="A638" s="487" t="s">
        <v>2058</v>
      </c>
      <c r="B638" s="487" t="s">
        <v>2059</v>
      </c>
      <c r="C638" s="483">
        <v>2679</v>
      </c>
      <c r="D638" s="483">
        <v>296</v>
      </c>
      <c r="E638" s="483">
        <v>4506</v>
      </c>
      <c r="F638" s="483">
        <v>7481</v>
      </c>
      <c r="G638" s="484">
        <v>44072</v>
      </c>
      <c r="H638" s="485">
        <v>169.7</v>
      </c>
    </row>
    <row r="639" spans="1:8" ht="15.5">
      <c r="A639" s="487" t="s">
        <v>2060</v>
      </c>
      <c r="B639" s="487" t="s">
        <v>2061</v>
      </c>
      <c r="C639" s="483">
        <v>1810</v>
      </c>
      <c r="D639" s="483">
        <v>242</v>
      </c>
      <c r="E639" s="483">
        <v>2090</v>
      </c>
      <c r="F639" s="483">
        <v>4142</v>
      </c>
      <c r="G639" s="484">
        <v>29454</v>
      </c>
      <c r="H639" s="485">
        <v>140.6</v>
      </c>
    </row>
    <row r="640" spans="1:8" ht="15.5">
      <c r="A640" s="487" t="s">
        <v>2062</v>
      </c>
      <c r="B640" s="487" t="s">
        <v>2063</v>
      </c>
      <c r="C640" s="483">
        <v>4336</v>
      </c>
      <c r="D640" s="483">
        <v>2443</v>
      </c>
      <c r="E640" s="483">
        <v>7054</v>
      </c>
      <c r="F640" s="483">
        <v>13833</v>
      </c>
      <c r="G640" s="484">
        <v>46326</v>
      </c>
      <c r="H640" s="485">
        <v>298.60000000000002</v>
      </c>
    </row>
    <row r="641" spans="1:8" ht="15.5">
      <c r="A641" s="487" t="s">
        <v>2064</v>
      </c>
      <c r="B641" s="487" t="s">
        <v>908</v>
      </c>
      <c r="C641" s="483">
        <v>2098</v>
      </c>
      <c r="D641" s="483">
        <v>770</v>
      </c>
      <c r="E641" s="483">
        <v>1779</v>
      </c>
      <c r="F641" s="483">
        <v>4647</v>
      </c>
      <c r="G641" s="484">
        <v>37566</v>
      </c>
      <c r="H641" s="485">
        <v>123.7</v>
      </c>
    </row>
    <row r="642" spans="1:8" ht="15.5">
      <c r="A642" s="487" t="s">
        <v>2065</v>
      </c>
      <c r="B642" s="487" t="s">
        <v>2066</v>
      </c>
      <c r="C642" s="483">
        <v>2282</v>
      </c>
      <c r="D642" s="483">
        <v>49</v>
      </c>
      <c r="E642" s="483">
        <v>974</v>
      </c>
      <c r="F642" s="483">
        <v>3305</v>
      </c>
      <c r="G642" s="484">
        <v>37142</v>
      </c>
      <c r="H642" s="485">
        <v>89</v>
      </c>
    </row>
    <row r="643" spans="1:8" ht="15.5">
      <c r="A643" s="487" t="s">
        <v>2067</v>
      </c>
      <c r="B643" s="487" t="s">
        <v>918</v>
      </c>
      <c r="C643" s="483">
        <v>2181</v>
      </c>
      <c r="D643" s="483">
        <v>1704</v>
      </c>
      <c r="E643" s="483">
        <v>3484</v>
      </c>
      <c r="F643" s="483">
        <v>7369</v>
      </c>
      <c r="G643" s="484">
        <v>42167</v>
      </c>
      <c r="H643" s="485">
        <v>174.8</v>
      </c>
    </row>
    <row r="644" spans="1:8" ht="36.75" customHeight="1">
      <c r="A644" s="424" t="s">
        <v>2949</v>
      </c>
      <c r="B644" s="424"/>
      <c r="C644" s="424"/>
      <c r="D644" s="424"/>
      <c r="E644" s="424"/>
      <c r="F644" s="424"/>
      <c r="G644" s="424"/>
      <c r="H644" s="424"/>
    </row>
    <row r="645" spans="1:8">
      <c r="A645" s="488" t="s">
        <v>3390</v>
      </c>
      <c r="B645" s="488"/>
      <c r="C645" s="488"/>
      <c r="D645" s="488"/>
      <c r="E645" s="488"/>
      <c r="F645" s="488"/>
      <c r="G645" s="488"/>
      <c r="H645" s="488"/>
    </row>
    <row r="646" spans="1:8" ht="19.899999999999999" customHeight="1">
      <c r="A646" s="424" t="s">
        <v>2950</v>
      </c>
      <c r="B646" s="424"/>
      <c r="C646" s="424"/>
      <c r="D646" s="424"/>
      <c r="E646" s="424"/>
      <c r="F646" s="424"/>
      <c r="G646" s="424"/>
      <c r="H646" s="424"/>
    </row>
    <row r="647" spans="1:8" ht="19.5" customHeight="1">
      <c r="A647" s="67" t="s">
        <v>1</v>
      </c>
      <c r="B647" s="68" t="str">
        <f>Contents!$C$36</f>
        <v>24 Nov 2022</v>
      </c>
    </row>
    <row r="648" spans="1:8">
      <c r="A648" s="67" t="s">
        <v>2421</v>
      </c>
      <c r="B648" s="68" t="str">
        <f>Contents!$D$36</f>
        <v>23 Feb 2023</v>
      </c>
    </row>
  </sheetData>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89" customWidth="1"/>
    <col min="2" max="16384" width="8.7265625" style="189"/>
  </cols>
  <sheetData>
    <row r="1" spans="1:1" ht="28.15" customHeight="1">
      <c r="A1" s="193" t="s">
        <v>2640</v>
      </c>
    </row>
    <row r="2" spans="1:1" ht="20.25" customHeight="1">
      <c r="A2" s="204" t="s">
        <v>3294</v>
      </c>
    </row>
    <row r="3" spans="1:1">
      <c r="A3" s="204" t="s">
        <v>2651</v>
      </c>
    </row>
    <row r="4" spans="1:1">
      <c r="A4" s="189" t="s">
        <v>3281</v>
      </c>
    </row>
    <row r="5" spans="1:1">
      <c r="A5" s="204" t="s">
        <v>2641</v>
      </c>
    </row>
    <row r="6" spans="1:1" ht="43.5" customHeight="1">
      <c r="A6" s="839" t="s">
        <v>3380</v>
      </c>
    </row>
    <row r="7" spans="1:1" ht="20.25" customHeight="1">
      <c r="A7" s="204" t="s">
        <v>2652</v>
      </c>
    </row>
    <row r="8" spans="1:1">
      <c r="A8" s="189" t="s">
        <v>2653</v>
      </c>
    </row>
    <row r="9" spans="1:1" ht="20.25" customHeight="1">
      <c r="A9" s="204" t="s">
        <v>2715</v>
      </c>
    </row>
    <row r="10" spans="1:1">
      <c r="A10" s="189" t="s">
        <v>2654</v>
      </c>
    </row>
    <row r="11" spans="1:1" ht="20.25" customHeight="1">
      <c r="A11" s="204" t="s">
        <v>3337</v>
      </c>
    </row>
    <row r="12" spans="1:1">
      <c r="A12" s="204" t="s">
        <v>3336</v>
      </c>
    </row>
    <row r="13" spans="1:1" ht="25.15" customHeight="1">
      <c r="A13" s="205" t="s">
        <v>2642</v>
      </c>
    </row>
    <row r="14" spans="1:1" ht="46.5">
      <c r="A14" s="203" t="s">
        <v>2643</v>
      </c>
    </row>
    <row r="15" spans="1:1" ht="34.15" customHeight="1">
      <c r="A15" s="839" t="s">
        <v>3333</v>
      </c>
    </row>
    <row r="16" spans="1:1" ht="25.15" customHeight="1">
      <c r="A16" s="205" t="s">
        <v>2644</v>
      </c>
    </row>
    <row r="17" spans="1:1" ht="31">
      <c r="A17" s="203" t="s">
        <v>2655</v>
      </c>
    </row>
    <row r="18" spans="1:1">
      <c r="A18" s="189" t="s">
        <v>2656</v>
      </c>
    </row>
    <row r="19" spans="1:1" ht="25.15" customHeight="1">
      <c r="A19" s="205" t="s">
        <v>2645</v>
      </c>
    </row>
    <row r="20" spans="1:1" ht="46.5">
      <c r="A20" s="203" t="s">
        <v>2657</v>
      </c>
    </row>
    <row r="21" spans="1:1">
      <c r="A21" s="189" t="s">
        <v>2658</v>
      </c>
    </row>
    <row r="22" spans="1:1" ht="19.899999999999999" customHeight="1">
      <c r="A22" s="204" t="s">
        <v>2716</v>
      </c>
    </row>
    <row r="23" spans="1:1">
      <c r="A23" s="204" t="s">
        <v>2646</v>
      </c>
    </row>
    <row r="24" spans="1:1">
      <c r="A24" s="204" t="s">
        <v>2647</v>
      </c>
    </row>
    <row r="25" spans="1:1">
      <c r="A25" s="204" t="s">
        <v>2648</v>
      </c>
    </row>
    <row r="26" spans="1:1">
      <c r="A26" s="204" t="s">
        <v>2649</v>
      </c>
    </row>
    <row r="27" spans="1:1">
      <c r="A27" s="204"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V45"/>
  <sheetViews>
    <sheetView zoomScaleNormal="100" workbookViewId="0">
      <pane xSplit="2" topLeftCell="C1" activePane="topRight" state="frozen"/>
      <selection pane="topRight"/>
    </sheetView>
  </sheetViews>
  <sheetFormatPr defaultRowHeight="12.5"/>
  <cols>
    <col min="1" max="1" width="14.453125" style="9" customWidth="1"/>
    <col min="2" max="2" width="26.453125" style="9" bestFit="1" customWidth="1"/>
    <col min="3" max="41" width="11.453125" style="9" customWidth="1"/>
    <col min="42" max="45" width="20" style="9" customWidth="1"/>
    <col min="46" max="273" width="9" style="9"/>
    <col min="274" max="274" width="0" style="9" hidden="1" customWidth="1"/>
    <col min="275" max="275" width="12.7265625" style="9" customWidth="1"/>
    <col min="276" max="277" width="3.7265625" style="9" customWidth="1"/>
    <col min="278" max="278" width="43" style="9" customWidth="1"/>
    <col min="279" max="279" width="2.26953125" style="9" customWidth="1"/>
    <col min="280" max="280" width="30.7265625" style="9" bestFit="1" customWidth="1"/>
    <col min="281" max="529" width="9" style="9"/>
    <col min="530" max="530" width="0" style="9" hidden="1" customWidth="1"/>
    <col min="531" max="531" width="12.7265625" style="9" customWidth="1"/>
    <col min="532" max="533" width="3.7265625" style="9" customWidth="1"/>
    <col min="534" max="534" width="43" style="9" customWidth="1"/>
    <col min="535" max="535" width="2.26953125" style="9" customWidth="1"/>
    <col min="536" max="536" width="30.7265625" style="9" bestFit="1" customWidth="1"/>
    <col min="537" max="785" width="9" style="9"/>
    <col min="786" max="786" width="0" style="9" hidden="1" customWidth="1"/>
    <col min="787" max="787" width="12.7265625" style="9" customWidth="1"/>
    <col min="788" max="789" width="3.7265625" style="9" customWidth="1"/>
    <col min="790" max="790" width="43" style="9" customWidth="1"/>
    <col min="791" max="791" width="2.26953125" style="9" customWidth="1"/>
    <col min="792" max="792" width="30.7265625" style="9" bestFit="1" customWidth="1"/>
    <col min="793" max="1041" width="9" style="9"/>
    <col min="1042" max="1042" width="0" style="9" hidden="1" customWidth="1"/>
    <col min="1043" max="1043" width="12.7265625" style="9" customWidth="1"/>
    <col min="1044" max="1045" width="3.7265625" style="9" customWidth="1"/>
    <col min="1046" max="1046" width="43" style="9" customWidth="1"/>
    <col min="1047" max="1047" width="2.26953125" style="9" customWidth="1"/>
    <col min="1048" max="1048" width="30.7265625" style="9" bestFit="1" customWidth="1"/>
    <col min="1049" max="1297" width="9" style="9"/>
    <col min="1298" max="1298" width="0" style="9" hidden="1" customWidth="1"/>
    <col min="1299" max="1299" width="12.7265625" style="9" customWidth="1"/>
    <col min="1300" max="1301" width="3.7265625" style="9" customWidth="1"/>
    <col min="1302" max="1302" width="43" style="9" customWidth="1"/>
    <col min="1303" max="1303" width="2.26953125" style="9" customWidth="1"/>
    <col min="1304" max="1304" width="30.7265625" style="9" bestFit="1" customWidth="1"/>
    <col min="1305" max="1553" width="9" style="9"/>
    <col min="1554" max="1554" width="0" style="9" hidden="1" customWidth="1"/>
    <col min="1555" max="1555" width="12.7265625" style="9" customWidth="1"/>
    <col min="1556" max="1557" width="3.7265625" style="9" customWidth="1"/>
    <col min="1558" max="1558" width="43" style="9" customWidth="1"/>
    <col min="1559" max="1559" width="2.26953125" style="9" customWidth="1"/>
    <col min="1560" max="1560" width="30.7265625" style="9" bestFit="1" customWidth="1"/>
    <col min="1561" max="1809" width="9" style="9"/>
    <col min="1810" max="1810" width="0" style="9" hidden="1" customWidth="1"/>
    <col min="1811" max="1811" width="12.7265625" style="9" customWidth="1"/>
    <col min="1812" max="1813" width="3.7265625" style="9" customWidth="1"/>
    <col min="1814" max="1814" width="43" style="9" customWidth="1"/>
    <col min="1815" max="1815" width="2.26953125" style="9" customWidth="1"/>
    <col min="1816" max="1816" width="30.7265625" style="9" bestFit="1" customWidth="1"/>
    <col min="1817" max="2065" width="9" style="9"/>
    <col min="2066" max="2066" width="0" style="9" hidden="1" customWidth="1"/>
    <col min="2067" max="2067" width="12.7265625" style="9" customWidth="1"/>
    <col min="2068" max="2069" width="3.7265625" style="9" customWidth="1"/>
    <col min="2070" max="2070" width="43" style="9" customWidth="1"/>
    <col min="2071" max="2071" width="2.26953125" style="9" customWidth="1"/>
    <col min="2072" max="2072" width="30.7265625" style="9" bestFit="1" customWidth="1"/>
    <col min="2073" max="2321" width="9" style="9"/>
    <col min="2322" max="2322" width="0" style="9" hidden="1" customWidth="1"/>
    <col min="2323" max="2323" width="12.7265625" style="9" customWidth="1"/>
    <col min="2324" max="2325" width="3.7265625" style="9" customWidth="1"/>
    <col min="2326" max="2326" width="43" style="9" customWidth="1"/>
    <col min="2327" max="2327" width="2.26953125" style="9" customWidth="1"/>
    <col min="2328" max="2328" width="30.7265625" style="9" bestFit="1" customWidth="1"/>
    <col min="2329" max="2577" width="9" style="9"/>
    <col min="2578" max="2578" width="0" style="9" hidden="1" customWidth="1"/>
    <col min="2579" max="2579" width="12.7265625" style="9" customWidth="1"/>
    <col min="2580" max="2581" width="3.7265625" style="9" customWidth="1"/>
    <col min="2582" max="2582" width="43" style="9" customWidth="1"/>
    <col min="2583" max="2583" width="2.26953125" style="9" customWidth="1"/>
    <col min="2584" max="2584" width="30.7265625" style="9" bestFit="1" customWidth="1"/>
    <col min="2585" max="2833" width="9" style="9"/>
    <col min="2834" max="2834" width="0" style="9" hidden="1" customWidth="1"/>
    <col min="2835" max="2835" width="12.7265625" style="9" customWidth="1"/>
    <col min="2836" max="2837" width="3.7265625" style="9" customWidth="1"/>
    <col min="2838" max="2838" width="43" style="9" customWidth="1"/>
    <col min="2839" max="2839" width="2.26953125" style="9" customWidth="1"/>
    <col min="2840" max="2840" width="30.7265625" style="9" bestFit="1" customWidth="1"/>
    <col min="2841" max="3089" width="9" style="9"/>
    <col min="3090" max="3090" width="0" style="9" hidden="1" customWidth="1"/>
    <col min="3091" max="3091" width="12.7265625" style="9" customWidth="1"/>
    <col min="3092" max="3093" width="3.7265625" style="9" customWidth="1"/>
    <col min="3094" max="3094" width="43" style="9" customWidth="1"/>
    <col min="3095" max="3095" width="2.26953125" style="9" customWidth="1"/>
    <col min="3096" max="3096" width="30.7265625" style="9" bestFit="1" customWidth="1"/>
    <col min="3097" max="3345" width="9" style="9"/>
    <col min="3346" max="3346" width="0" style="9" hidden="1" customWidth="1"/>
    <col min="3347" max="3347" width="12.7265625" style="9" customWidth="1"/>
    <col min="3348" max="3349" width="3.7265625" style="9" customWidth="1"/>
    <col min="3350" max="3350" width="43" style="9" customWidth="1"/>
    <col min="3351" max="3351" width="2.26953125" style="9" customWidth="1"/>
    <col min="3352" max="3352" width="30.7265625" style="9" bestFit="1" customWidth="1"/>
    <col min="3353" max="3601" width="9" style="9"/>
    <col min="3602" max="3602" width="0" style="9" hidden="1" customWidth="1"/>
    <col min="3603" max="3603" width="12.7265625" style="9" customWidth="1"/>
    <col min="3604" max="3605" width="3.7265625" style="9" customWidth="1"/>
    <col min="3606" max="3606" width="43" style="9" customWidth="1"/>
    <col min="3607" max="3607" width="2.26953125" style="9" customWidth="1"/>
    <col min="3608" max="3608" width="30.7265625" style="9" bestFit="1" customWidth="1"/>
    <col min="3609" max="3857" width="9" style="9"/>
    <col min="3858" max="3858" width="0" style="9" hidden="1" customWidth="1"/>
    <col min="3859" max="3859" width="12.7265625" style="9" customWidth="1"/>
    <col min="3860" max="3861" width="3.7265625" style="9" customWidth="1"/>
    <col min="3862" max="3862" width="43" style="9" customWidth="1"/>
    <col min="3863" max="3863" width="2.26953125" style="9" customWidth="1"/>
    <col min="3864" max="3864" width="30.7265625" style="9" bestFit="1" customWidth="1"/>
    <col min="3865" max="4113" width="9" style="9"/>
    <col min="4114" max="4114" width="0" style="9" hidden="1" customWidth="1"/>
    <col min="4115" max="4115" width="12.7265625" style="9" customWidth="1"/>
    <col min="4116" max="4117" width="3.7265625" style="9" customWidth="1"/>
    <col min="4118" max="4118" width="43" style="9" customWidth="1"/>
    <col min="4119" max="4119" width="2.26953125" style="9" customWidth="1"/>
    <col min="4120" max="4120" width="30.7265625" style="9" bestFit="1" customWidth="1"/>
    <col min="4121" max="4369" width="9" style="9"/>
    <col min="4370" max="4370" width="0" style="9" hidden="1" customWidth="1"/>
    <col min="4371" max="4371" width="12.7265625" style="9" customWidth="1"/>
    <col min="4372" max="4373" width="3.7265625" style="9" customWidth="1"/>
    <col min="4374" max="4374" width="43" style="9" customWidth="1"/>
    <col min="4375" max="4375" width="2.26953125" style="9" customWidth="1"/>
    <col min="4376" max="4376" width="30.7265625" style="9" bestFit="1" customWidth="1"/>
    <col min="4377" max="4625" width="9" style="9"/>
    <col min="4626" max="4626" width="0" style="9" hidden="1" customWidth="1"/>
    <col min="4627" max="4627" width="12.7265625" style="9" customWidth="1"/>
    <col min="4628" max="4629" width="3.7265625" style="9" customWidth="1"/>
    <col min="4630" max="4630" width="43" style="9" customWidth="1"/>
    <col min="4631" max="4631" width="2.26953125" style="9" customWidth="1"/>
    <col min="4632" max="4632" width="30.7265625" style="9" bestFit="1" customWidth="1"/>
    <col min="4633" max="4881" width="9" style="9"/>
    <col min="4882" max="4882" width="0" style="9" hidden="1" customWidth="1"/>
    <col min="4883" max="4883" width="12.7265625" style="9" customWidth="1"/>
    <col min="4884" max="4885" width="3.7265625" style="9" customWidth="1"/>
    <col min="4886" max="4886" width="43" style="9" customWidth="1"/>
    <col min="4887" max="4887" width="2.26953125" style="9" customWidth="1"/>
    <col min="4888" max="4888" width="30.7265625" style="9" bestFit="1" customWidth="1"/>
    <col min="4889" max="5137" width="9" style="9"/>
    <col min="5138" max="5138" width="0" style="9" hidden="1" customWidth="1"/>
    <col min="5139" max="5139" width="12.7265625" style="9" customWidth="1"/>
    <col min="5140" max="5141" width="3.7265625" style="9" customWidth="1"/>
    <col min="5142" max="5142" width="43" style="9" customWidth="1"/>
    <col min="5143" max="5143" width="2.26953125" style="9" customWidth="1"/>
    <col min="5144" max="5144" width="30.7265625" style="9" bestFit="1" customWidth="1"/>
    <col min="5145" max="5393" width="9" style="9"/>
    <col min="5394" max="5394" width="0" style="9" hidden="1" customWidth="1"/>
    <col min="5395" max="5395" width="12.7265625" style="9" customWidth="1"/>
    <col min="5396" max="5397" width="3.7265625" style="9" customWidth="1"/>
    <col min="5398" max="5398" width="43" style="9" customWidth="1"/>
    <col min="5399" max="5399" width="2.26953125" style="9" customWidth="1"/>
    <col min="5400" max="5400" width="30.7265625" style="9" bestFit="1" customWidth="1"/>
    <col min="5401" max="5649" width="9" style="9"/>
    <col min="5650" max="5650" width="0" style="9" hidden="1" customWidth="1"/>
    <col min="5651" max="5651" width="12.7265625" style="9" customWidth="1"/>
    <col min="5652" max="5653" width="3.7265625" style="9" customWidth="1"/>
    <col min="5654" max="5654" width="43" style="9" customWidth="1"/>
    <col min="5655" max="5655" width="2.26953125" style="9" customWidth="1"/>
    <col min="5656" max="5656" width="30.7265625" style="9" bestFit="1" customWidth="1"/>
    <col min="5657" max="5905" width="9" style="9"/>
    <col min="5906" max="5906" width="0" style="9" hidden="1" customWidth="1"/>
    <col min="5907" max="5907" width="12.7265625" style="9" customWidth="1"/>
    <col min="5908" max="5909" width="3.7265625" style="9" customWidth="1"/>
    <col min="5910" max="5910" width="43" style="9" customWidth="1"/>
    <col min="5911" max="5911" width="2.26953125" style="9" customWidth="1"/>
    <col min="5912" max="5912" width="30.7265625" style="9" bestFit="1" customWidth="1"/>
    <col min="5913" max="6161" width="9" style="9"/>
    <col min="6162" max="6162" width="0" style="9" hidden="1" customWidth="1"/>
    <col min="6163" max="6163" width="12.7265625" style="9" customWidth="1"/>
    <col min="6164" max="6165" width="3.7265625" style="9" customWidth="1"/>
    <col min="6166" max="6166" width="43" style="9" customWidth="1"/>
    <col min="6167" max="6167" width="2.26953125" style="9" customWidth="1"/>
    <col min="6168" max="6168" width="30.7265625" style="9" bestFit="1" customWidth="1"/>
    <col min="6169" max="6417" width="9" style="9"/>
    <col min="6418" max="6418" width="0" style="9" hidden="1" customWidth="1"/>
    <col min="6419" max="6419" width="12.7265625" style="9" customWidth="1"/>
    <col min="6420" max="6421" width="3.7265625" style="9" customWidth="1"/>
    <col min="6422" max="6422" width="43" style="9" customWidth="1"/>
    <col min="6423" max="6423" width="2.26953125" style="9" customWidth="1"/>
    <col min="6424" max="6424" width="30.7265625" style="9" bestFit="1" customWidth="1"/>
    <col min="6425" max="6673" width="9" style="9"/>
    <col min="6674" max="6674" width="0" style="9" hidden="1" customWidth="1"/>
    <col min="6675" max="6675" width="12.7265625" style="9" customWidth="1"/>
    <col min="6676" max="6677" width="3.7265625" style="9" customWidth="1"/>
    <col min="6678" max="6678" width="43" style="9" customWidth="1"/>
    <col min="6679" max="6679" width="2.26953125" style="9" customWidth="1"/>
    <col min="6680" max="6680" width="30.7265625" style="9" bestFit="1" customWidth="1"/>
    <col min="6681" max="6929" width="9" style="9"/>
    <col min="6930" max="6930" width="0" style="9" hidden="1" customWidth="1"/>
    <col min="6931" max="6931" width="12.7265625" style="9" customWidth="1"/>
    <col min="6932" max="6933" width="3.7265625" style="9" customWidth="1"/>
    <col min="6934" max="6934" width="43" style="9" customWidth="1"/>
    <col min="6935" max="6935" width="2.26953125" style="9" customWidth="1"/>
    <col min="6936" max="6936" width="30.7265625" style="9" bestFit="1" customWidth="1"/>
    <col min="6937" max="7185" width="9" style="9"/>
    <col min="7186" max="7186" width="0" style="9" hidden="1" customWidth="1"/>
    <col min="7187" max="7187" width="12.7265625" style="9" customWidth="1"/>
    <col min="7188" max="7189" width="3.7265625" style="9" customWidth="1"/>
    <col min="7190" max="7190" width="43" style="9" customWidth="1"/>
    <col min="7191" max="7191" width="2.26953125" style="9" customWidth="1"/>
    <col min="7192" max="7192" width="30.7265625" style="9" bestFit="1" customWidth="1"/>
    <col min="7193" max="7441" width="9" style="9"/>
    <col min="7442" max="7442" width="0" style="9" hidden="1" customWidth="1"/>
    <col min="7443" max="7443" width="12.7265625" style="9" customWidth="1"/>
    <col min="7444" max="7445" width="3.7265625" style="9" customWidth="1"/>
    <col min="7446" max="7446" width="43" style="9" customWidth="1"/>
    <col min="7447" max="7447" width="2.26953125" style="9" customWidth="1"/>
    <col min="7448" max="7448" width="30.7265625" style="9" bestFit="1" customWidth="1"/>
    <col min="7449" max="7697" width="9" style="9"/>
    <col min="7698" max="7698" width="0" style="9" hidden="1" customWidth="1"/>
    <col min="7699" max="7699" width="12.7265625" style="9" customWidth="1"/>
    <col min="7700" max="7701" width="3.7265625" style="9" customWidth="1"/>
    <col min="7702" max="7702" width="43" style="9" customWidth="1"/>
    <col min="7703" max="7703" width="2.26953125" style="9" customWidth="1"/>
    <col min="7704" max="7704" width="30.7265625" style="9" bestFit="1" customWidth="1"/>
    <col min="7705" max="7953" width="9" style="9"/>
    <col min="7954" max="7954" width="0" style="9" hidden="1" customWidth="1"/>
    <col min="7955" max="7955" width="12.7265625" style="9" customWidth="1"/>
    <col min="7956" max="7957" width="3.7265625" style="9" customWidth="1"/>
    <col min="7958" max="7958" width="43" style="9" customWidth="1"/>
    <col min="7959" max="7959" width="2.26953125" style="9" customWidth="1"/>
    <col min="7960" max="7960" width="30.7265625" style="9" bestFit="1" customWidth="1"/>
    <col min="7961" max="8209" width="9" style="9"/>
    <col min="8210" max="8210" width="0" style="9" hidden="1" customWidth="1"/>
    <col min="8211" max="8211" width="12.7265625" style="9" customWidth="1"/>
    <col min="8212" max="8213" width="3.7265625" style="9" customWidth="1"/>
    <col min="8214" max="8214" width="43" style="9" customWidth="1"/>
    <col min="8215" max="8215" width="2.26953125" style="9" customWidth="1"/>
    <col min="8216" max="8216" width="30.7265625" style="9" bestFit="1" customWidth="1"/>
    <col min="8217" max="8465" width="9" style="9"/>
    <col min="8466" max="8466" width="0" style="9" hidden="1" customWidth="1"/>
    <col min="8467" max="8467" width="12.7265625" style="9" customWidth="1"/>
    <col min="8468" max="8469" width="3.7265625" style="9" customWidth="1"/>
    <col min="8470" max="8470" width="43" style="9" customWidth="1"/>
    <col min="8471" max="8471" width="2.26953125" style="9" customWidth="1"/>
    <col min="8472" max="8472" width="30.7265625" style="9" bestFit="1" customWidth="1"/>
    <col min="8473" max="8721" width="9" style="9"/>
    <col min="8722" max="8722" width="0" style="9" hidden="1" customWidth="1"/>
    <col min="8723" max="8723" width="12.7265625" style="9" customWidth="1"/>
    <col min="8724" max="8725" width="3.7265625" style="9" customWidth="1"/>
    <col min="8726" max="8726" width="43" style="9" customWidth="1"/>
    <col min="8727" max="8727" width="2.26953125" style="9" customWidth="1"/>
    <col min="8728" max="8728" width="30.7265625" style="9" bestFit="1" customWidth="1"/>
    <col min="8729" max="8977" width="9" style="9"/>
    <col min="8978" max="8978" width="0" style="9" hidden="1" customWidth="1"/>
    <col min="8979" max="8979" width="12.7265625" style="9" customWidth="1"/>
    <col min="8980" max="8981" width="3.7265625" style="9" customWidth="1"/>
    <col min="8982" max="8982" width="43" style="9" customWidth="1"/>
    <col min="8983" max="8983" width="2.26953125" style="9" customWidth="1"/>
    <col min="8984" max="8984" width="30.7265625" style="9" bestFit="1" customWidth="1"/>
    <col min="8985" max="9233" width="9" style="9"/>
    <col min="9234" max="9234" width="0" style="9" hidden="1" customWidth="1"/>
    <col min="9235" max="9235" width="12.7265625" style="9" customWidth="1"/>
    <col min="9236" max="9237" width="3.7265625" style="9" customWidth="1"/>
    <col min="9238" max="9238" width="43" style="9" customWidth="1"/>
    <col min="9239" max="9239" width="2.26953125" style="9" customWidth="1"/>
    <col min="9240" max="9240" width="30.7265625" style="9" bestFit="1" customWidth="1"/>
    <col min="9241" max="9489" width="9" style="9"/>
    <col min="9490" max="9490" width="0" style="9" hidden="1" customWidth="1"/>
    <col min="9491" max="9491" width="12.7265625" style="9" customWidth="1"/>
    <col min="9492" max="9493" width="3.7265625" style="9" customWidth="1"/>
    <col min="9494" max="9494" width="43" style="9" customWidth="1"/>
    <col min="9495" max="9495" width="2.26953125" style="9" customWidth="1"/>
    <col min="9496" max="9496" width="30.7265625" style="9" bestFit="1" customWidth="1"/>
    <col min="9497" max="9745" width="9" style="9"/>
    <col min="9746" max="9746" width="0" style="9" hidden="1" customWidth="1"/>
    <col min="9747" max="9747" width="12.7265625" style="9" customWidth="1"/>
    <col min="9748" max="9749" width="3.7265625" style="9" customWidth="1"/>
    <col min="9750" max="9750" width="43" style="9" customWidth="1"/>
    <col min="9751" max="9751" width="2.26953125" style="9" customWidth="1"/>
    <col min="9752" max="9752" width="30.7265625" style="9" bestFit="1" customWidth="1"/>
    <col min="9753" max="10001" width="9" style="9"/>
    <col min="10002" max="10002" width="0" style="9" hidden="1" customWidth="1"/>
    <col min="10003" max="10003" width="12.7265625" style="9" customWidth="1"/>
    <col min="10004" max="10005" width="3.7265625" style="9" customWidth="1"/>
    <col min="10006" max="10006" width="43" style="9" customWidth="1"/>
    <col min="10007" max="10007" width="2.26953125" style="9" customWidth="1"/>
    <col min="10008" max="10008" width="30.7265625" style="9" bestFit="1" customWidth="1"/>
    <col min="10009" max="10257" width="9" style="9"/>
    <col min="10258" max="10258" width="0" style="9" hidden="1" customWidth="1"/>
    <col min="10259" max="10259" width="12.7265625" style="9" customWidth="1"/>
    <col min="10260" max="10261" width="3.7265625" style="9" customWidth="1"/>
    <col min="10262" max="10262" width="43" style="9" customWidth="1"/>
    <col min="10263" max="10263" width="2.26953125" style="9" customWidth="1"/>
    <col min="10264" max="10264" width="30.7265625" style="9" bestFit="1" customWidth="1"/>
    <col min="10265" max="10513" width="9" style="9"/>
    <col min="10514" max="10514" width="0" style="9" hidden="1" customWidth="1"/>
    <col min="10515" max="10515" width="12.7265625" style="9" customWidth="1"/>
    <col min="10516" max="10517" width="3.7265625" style="9" customWidth="1"/>
    <col min="10518" max="10518" width="43" style="9" customWidth="1"/>
    <col min="10519" max="10519" width="2.26953125" style="9" customWidth="1"/>
    <col min="10520" max="10520" width="30.7265625" style="9" bestFit="1" customWidth="1"/>
    <col min="10521" max="10769" width="9" style="9"/>
    <col min="10770" max="10770" width="0" style="9" hidden="1" customWidth="1"/>
    <col min="10771" max="10771" width="12.7265625" style="9" customWidth="1"/>
    <col min="10772" max="10773" width="3.7265625" style="9" customWidth="1"/>
    <col min="10774" max="10774" width="43" style="9" customWidth="1"/>
    <col min="10775" max="10775" width="2.26953125" style="9" customWidth="1"/>
    <col min="10776" max="10776" width="30.7265625" style="9" bestFit="1" customWidth="1"/>
    <col min="10777" max="11025" width="9" style="9"/>
    <col min="11026" max="11026" width="0" style="9" hidden="1" customWidth="1"/>
    <col min="11027" max="11027" width="12.7265625" style="9" customWidth="1"/>
    <col min="11028" max="11029" width="3.7265625" style="9" customWidth="1"/>
    <col min="11030" max="11030" width="43" style="9" customWidth="1"/>
    <col min="11031" max="11031" width="2.26953125" style="9" customWidth="1"/>
    <col min="11032" max="11032" width="30.7265625" style="9" bestFit="1" customWidth="1"/>
    <col min="11033" max="11281" width="9" style="9"/>
    <col min="11282" max="11282" width="0" style="9" hidden="1" customWidth="1"/>
    <col min="11283" max="11283" width="12.7265625" style="9" customWidth="1"/>
    <col min="11284" max="11285" width="3.7265625" style="9" customWidth="1"/>
    <col min="11286" max="11286" width="43" style="9" customWidth="1"/>
    <col min="11287" max="11287" width="2.26953125" style="9" customWidth="1"/>
    <col min="11288" max="11288" width="30.7265625" style="9" bestFit="1" customWidth="1"/>
    <col min="11289" max="11537" width="9" style="9"/>
    <col min="11538" max="11538" width="0" style="9" hidden="1" customWidth="1"/>
    <col min="11539" max="11539" width="12.7265625" style="9" customWidth="1"/>
    <col min="11540" max="11541" width="3.7265625" style="9" customWidth="1"/>
    <col min="11542" max="11542" width="43" style="9" customWidth="1"/>
    <col min="11543" max="11543" width="2.26953125" style="9" customWidth="1"/>
    <col min="11544" max="11544" width="30.7265625" style="9" bestFit="1" customWidth="1"/>
    <col min="11545" max="11793" width="9" style="9"/>
    <col min="11794" max="11794" width="0" style="9" hidden="1" customWidth="1"/>
    <col min="11795" max="11795" width="12.7265625" style="9" customWidth="1"/>
    <col min="11796" max="11797" width="3.7265625" style="9" customWidth="1"/>
    <col min="11798" max="11798" width="43" style="9" customWidth="1"/>
    <col min="11799" max="11799" width="2.26953125" style="9" customWidth="1"/>
    <col min="11800" max="11800" width="30.7265625" style="9" bestFit="1" customWidth="1"/>
    <col min="11801" max="12049" width="9" style="9"/>
    <col min="12050" max="12050" width="0" style="9" hidden="1" customWidth="1"/>
    <col min="12051" max="12051" width="12.7265625" style="9" customWidth="1"/>
    <col min="12052" max="12053" width="3.7265625" style="9" customWidth="1"/>
    <col min="12054" max="12054" width="43" style="9" customWidth="1"/>
    <col min="12055" max="12055" width="2.26953125" style="9" customWidth="1"/>
    <col min="12056" max="12056" width="30.7265625" style="9" bestFit="1" customWidth="1"/>
    <col min="12057" max="12305" width="9" style="9"/>
    <col min="12306" max="12306" width="0" style="9" hidden="1" customWidth="1"/>
    <col min="12307" max="12307" width="12.7265625" style="9" customWidth="1"/>
    <col min="12308" max="12309" width="3.7265625" style="9" customWidth="1"/>
    <col min="12310" max="12310" width="43" style="9" customWidth="1"/>
    <col min="12311" max="12311" width="2.26953125" style="9" customWidth="1"/>
    <col min="12312" max="12312" width="30.7265625" style="9" bestFit="1" customWidth="1"/>
    <col min="12313" max="12561" width="9" style="9"/>
    <col min="12562" max="12562" width="0" style="9" hidden="1" customWidth="1"/>
    <col min="12563" max="12563" width="12.7265625" style="9" customWidth="1"/>
    <col min="12564" max="12565" width="3.7265625" style="9" customWidth="1"/>
    <col min="12566" max="12566" width="43" style="9" customWidth="1"/>
    <col min="12567" max="12567" width="2.26953125" style="9" customWidth="1"/>
    <col min="12568" max="12568" width="30.7265625" style="9" bestFit="1" customWidth="1"/>
    <col min="12569" max="12817" width="9" style="9"/>
    <col min="12818" max="12818" width="0" style="9" hidden="1" customWidth="1"/>
    <col min="12819" max="12819" width="12.7265625" style="9" customWidth="1"/>
    <col min="12820" max="12821" width="3.7265625" style="9" customWidth="1"/>
    <col min="12822" max="12822" width="43" style="9" customWidth="1"/>
    <col min="12823" max="12823" width="2.26953125" style="9" customWidth="1"/>
    <col min="12824" max="12824" width="30.7265625" style="9" bestFit="1" customWidth="1"/>
    <col min="12825" max="13073" width="9" style="9"/>
    <col min="13074" max="13074" width="0" style="9" hidden="1" customWidth="1"/>
    <col min="13075" max="13075" width="12.7265625" style="9" customWidth="1"/>
    <col min="13076" max="13077" width="3.7265625" style="9" customWidth="1"/>
    <col min="13078" max="13078" width="43" style="9" customWidth="1"/>
    <col min="13079" max="13079" width="2.26953125" style="9" customWidth="1"/>
    <col min="13080" max="13080" width="30.7265625" style="9" bestFit="1" customWidth="1"/>
    <col min="13081" max="13329" width="9" style="9"/>
    <col min="13330" max="13330" width="0" style="9" hidden="1" customWidth="1"/>
    <col min="13331" max="13331" width="12.7265625" style="9" customWidth="1"/>
    <col min="13332" max="13333" width="3.7265625" style="9" customWidth="1"/>
    <col min="13334" max="13334" width="43" style="9" customWidth="1"/>
    <col min="13335" max="13335" width="2.26953125" style="9" customWidth="1"/>
    <col min="13336" max="13336" width="30.7265625" style="9" bestFit="1" customWidth="1"/>
    <col min="13337" max="13585" width="9" style="9"/>
    <col min="13586" max="13586" width="0" style="9" hidden="1" customWidth="1"/>
    <col min="13587" max="13587" width="12.7265625" style="9" customWidth="1"/>
    <col min="13588" max="13589" width="3.7265625" style="9" customWidth="1"/>
    <col min="13590" max="13590" width="43" style="9" customWidth="1"/>
    <col min="13591" max="13591" width="2.26953125" style="9" customWidth="1"/>
    <col min="13592" max="13592" width="30.7265625" style="9" bestFit="1" customWidth="1"/>
    <col min="13593" max="13841" width="9" style="9"/>
    <col min="13842" max="13842" width="0" style="9" hidden="1" customWidth="1"/>
    <col min="13843" max="13843" width="12.7265625" style="9" customWidth="1"/>
    <col min="13844" max="13845" width="3.7265625" style="9" customWidth="1"/>
    <col min="13846" max="13846" width="43" style="9" customWidth="1"/>
    <col min="13847" max="13847" width="2.26953125" style="9" customWidth="1"/>
    <col min="13848" max="13848" width="30.7265625" style="9" bestFit="1" customWidth="1"/>
    <col min="13849" max="14097" width="9" style="9"/>
    <col min="14098" max="14098" width="0" style="9" hidden="1" customWidth="1"/>
    <col min="14099" max="14099" width="12.7265625" style="9" customWidth="1"/>
    <col min="14100" max="14101" width="3.7265625" style="9" customWidth="1"/>
    <col min="14102" max="14102" width="43" style="9" customWidth="1"/>
    <col min="14103" max="14103" width="2.26953125" style="9" customWidth="1"/>
    <col min="14104" max="14104" width="30.7265625" style="9" bestFit="1" customWidth="1"/>
    <col min="14105" max="14353" width="9" style="9"/>
    <col min="14354" max="14354" width="0" style="9" hidden="1" customWidth="1"/>
    <col min="14355" max="14355" width="12.7265625" style="9" customWidth="1"/>
    <col min="14356" max="14357" width="3.7265625" style="9" customWidth="1"/>
    <col min="14358" max="14358" width="43" style="9" customWidth="1"/>
    <col min="14359" max="14359" width="2.26953125" style="9" customWidth="1"/>
    <col min="14360" max="14360" width="30.7265625" style="9" bestFit="1" customWidth="1"/>
    <col min="14361" max="14609" width="9" style="9"/>
    <col min="14610" max="14610" width="0" style="9" hidden="1" customWidth="1"/>
    <col min="14611" max="14611" width="12.7265625" style="9" customWidth="1"/>
    <col min="14612" max="14613" width="3.7265625" style="9" customWidth="1"/>
    <col min="14614" max="14614" width="43" style="9" customWidth="1"/>
    <col min="14615" max="14615" width="2.26953125" style="9" customWidth="1"/>
    <col min="14616" max="14616" width="30.7265625" style="9" bestFit="1" customWidth="1"/>
    <col min="14617" max="14865" width="9" style="9"/>
    <col min="14866" max="14866" width="0" style="9" hidden="1" customWidth="1"/>
    <col min="14867" max="14867" width="12.7265625" style="9" customWidth="1"/>
    <col min="14868" max="14869" width="3.7265625" style="9" customWidth="1"/>
    <col min="14870" max="14870" width="43" style="9" customWidth="1"/>
    <col min="14871" max="14871" width="2.26953125" style="9" customWidth="1"/>
    <col min="14872" max="14872" width="30.7265625" style="9" bestFit="1" customWidth="1"/>
    <col min="14873" max="15121" width="9" style="9"/>
    <col min="15122" max="15122" width="0" style="9" hidden="1" customWidth="1"/>
    <col min="15123" max="15123" width="12.7265625" style="9" customWidth="1"/>
    <col min="15124" max="15125" width="3.7265625" style="9" customWidth="1"/>
    <col min="15126" max="15126" width="43" style="9" customWidth="1"/>
    <col min="15127" max="15127" width="2.26953125" style="9" customWidth="1"/>
    <col min="15128" max="15128" width="30.7265625" style="9" bestFit="1" customWidth="1"/>
    <col min="15129" max="15377" width="9" style="9"/>
    <col min="15378" max="15378" width="0" style="9" hidden="1" customWidth="1"/>
    <col min="15379" max="15379" width="12.7265625" style="9" customWidth="1"/>
    <col min="15380" max="15381" width="3.7265625" style="9" customWidth="1"/>
    <col min="15382" max="15382" width="43" style="9" customWidth="1"/>
    <col min="15383" max="15383" width="2.26953125" style="9" customWidth="1"/>
    <col min="15384" max="15384" width="30.7265625" style="9" bestFit="1" customWidth="1"/>
    <col min="15385" max="15633" width="9" style="9"/>
    <col min="15634" max="15634" width="0" style="9" hidden="1" customWidth="1"/>
    <col min="15635" max="15635" width="12.7265625" style="9" customWidth="1"/>
    <col min="15636" max="15637" width="3.7265625" style="9" customWidth="1"/>
    <col min="15638" max="15638" width="43" style="9" customWidth="1"/>
    <col min="15639" max="15639" width="2.26953125" style="9" customWidth="1"/>
    <col min="15640" max="15640" width="30.7265625" style="9" bestFit="1" customWidth="1"/>
    <col min="15641" max="15889" width="9" style="9"/>
    <col min="15890" max="15890" width="0" style="9" hidden="1" customWidth="1"/>
    <col min="15891" max="15891" width="12.7265625" style="9" customWidth="1"/>
    <col min="15892" max="15893" width="3.7265625" style="9" customWidth="1"/>
    <col min="15894" max="15894" width="43" style="9" customWidth="1"/>
    <col min="15895" max="15895" width="2.26953125" style="9" customWidth="1"/>
    <col min="15896" max="15896" width="30.7265625" style="9" bestFit="1" customWidth="1"/>
    <col min="15897" max="16145" width="9" style="9"/>
    <col min="16146" max="16146" width="0" style="9" hidden="1" customWidth="1"/>
    <col min="16147" max="16147" width="12.7265625" style="9" customWidth="1"/>
    <col min="16148" max="16149" width="3.7265625" style="9" customWidth="1"/>
    <col min="16150" max="16150" width="43" style="9" customWidth="1"/>
    <col min="16151" max="16151" width="2.26953125" style="9" customWidth="1"/>
    <col min="16152" max="16152" width="30.7265625" style="9" bestFit="1" customWidth="1"/>
    <col min="16153" max="16384" width="9" style="9"/>
  </cols>
  <sheetData>
    <row r="1" spans="1:48" ht="28">
      <c r="A1" s="193" t="s">
        <v>3474</v>
      </c>
    </row>
    <row r="2" spans="1:48" s="2" customFormat="1" ht="15.5">
      <c r="A2" s="837" t="s">
        <v>3470</v>
      </c>
      <c r="B2" s="26"/>
      <c r="C2" s="26"/>
      <c r="D2" s="26"/>
      <c r="E2" s="219"/>
      <c r="F2" s="219"/>
      <c r="G2" s="219"/>
      <c r="H2" s="219"/>
      <c r="I2" s="219"/>
      <c r="J2" s="219"/>
    </row>
    <row r="3" spans="1:48" s="2" customFormat="1" ht="15.5">
      <c r="A3" s="546" t="s">
        <v>3250</v>
      </c>
      <c r="B3" s="26"/>
      <c r="C3" s="26"/>
      <c r="D3" s="26"/>
      <c r="E3" s="219"/>
      <c r="F3" s="219"/>
      <c r="G3" s="219"/>
      <c r="H3" s="219"/>
      <c r="I3" s="219"/>
      <c r="J3" s="219"/>
    </row>
    <row r="4" spans="1:48" s="2" customFormat="1" ht="15.5">
      <c r="A4" s="218" t="s">
        <v>2736</v>
      </c>
      <c r="B4" s="26"/>
      <c r="C4" s="26"/>
      <c r="D4" s="26"/>
      <c r="E4" s="219"/>
      <c r="F4" s="219"/>
      <c r="G4" s="219"/>
      <c r="H4" s="219"/>
      <c r="I4" s="219"/>
      <c r="J4" s="219"/>
    </row>
    <row r="5" spans="1:48" s="2" customFormat="1" ht="15.5">
      <c r="A5" s="333" t="s">
        <v>2911</v>
      </c>
      <c r="B5" s="26"/>
      <c r="C5" s="26"/>
      <c r="D5" s="26"/>
      <c r="E5" s="219"/>
      <c r="F5" s="219"/>
      <c r="G5" s="219"/>
      <c r="H5" s="219"/>
      <c r="I5" s="219"/>
      <c r="J5" s="219"/>
    </row>
    <row r="6" spans="1:48" s="2" customFormat="1" ht="15.5">
      <c r="A6" s="218" t="s">
        <v>2737</v>
      </c>
      <c r="B6" s="26"/>
      <c r="C6" s="26"/>
      <c r="D6" s="26"/>
      <c r="E6" s="219"/>
      <c r="F6" s="219"/>
      <c r="G6" s="219"/>
      <c r="H6" s="219"/>
      <c r="I6" s="219"/>
      <c r="J6" s="219"/>
    </row>
    <row r="7" spans="1:48" ht="62">
      <c r="A7" s="547" t="s">
        <v>173</v>
      </c>
      <c r="B7" s="548" t="s">
        <v>174</v>
      </c>
      <c r="C7" s="429" t="s">
        <v>159</v>
      </c>
      <c r="D7" s="430" t="s">
        <v>160</v>
      </c>
      <c r="E7" s="429" t="s">
        <v>161</v>
      </c>
      <c r="F7" s="430" t="s">
        <v>162</v>
      </c>
      <c r="G7" s="429" t="s">
        <v>163</v>
      </c>
      <c r="H7" s="430" t="s">
        <v>164</v>
      </c>
      <c r="I7" s="429" t="s">
        <v>165</v>
      </c>
      <c r="J7" s="430" t="s">
        <v>166</v>
      </c>
      <c r="K7" s="430" t="s">
        <v>167</v>
      </c>
      <c r="L7" s="430" t="s">
        <v>168</v>
      </c>
      <c r="M7" s="429" t="s">
        <v>169</v>
      </c>
      <c r="N7" s="429" t="s">
        <v>2266</v>
      </c>
      <c r="O7" s="430" t="s">
        <v>2325</v>
      </c>
      <c r="P7" s="430" t="s">
        <v>2336</v>
      </c>
      <c r="Q7" s="430" t="s">
        <v>2350</v>
      </c>
      <c r="R7" s="429" t="s">
        <v>2360</v>
      </c>
      <c r="S7" s="429" t="s">
        <v>2365</v>
      </c>
      <c r="T7" s="430" t="s">
        <v>2390</v>
      </c>
      <c r="U7" s="430" t="s">
        <v>2408</v>
      </c>
      <c r="V7" s="430" t="s">
        <v>2433</v>
      </c>
      <c r="W7" s="429" t="s">
        <v>2438</v>
      </c>
      <c r="X7" s="429" t="s">
        <v>2453</v>
      </c>
      <c r="Y7" s="430" t="s">
        <v>2461</v>
      </c>
      <c r="Z7" s="430" t="s">
        <v>2537</v>
      </c>
      <c r="AA7" s="429" t="s">
        <v>2552</v>
      </c>
      <c r="AB7" s="429" t="s">
        <v>2566</v>
      </c>
      <c r="AC7" s="430" t="s">
        <v>2587</v>
      </c>
      <c r="AD7" s="430" t="s">
        <v>2606</v>
      </c>
      <c r="AE7" s="429" t="s">
        <v>2617</v>
      </c>
      <c r="AF7" s="429" t="s">
        <v>2624</v>
      </c>
      <c r="AG7" s="430" t="s">
        <v>2631</v>
      </c>
      <c r="AH7" s="430" t="s">
        <v>2663</v>
      </c>
      <c r="AI7" s="429" t="s">
        <v>2670</v>
      </c>
      <c r="AJ7" s="429" t="s">
        <v>2675</v>
      </c>
      <c r="AK7" s="430" t="s">
        <v>3286</v>
      </c>
      <c r="AL7" s="430" t="s">
        <v>3321</v>
      </c>
      <c r="AM7" s="429" t="s">
        <v>3343</v>
      </c>
      <c r="AN7" s="794" t="s">
        <v>3375</v>
      </c>
      <c r="AO7" s="794" t="s">
        <v>3442</v>
      </c>
      <c r="AP7" s="431" t="s">
        <v>2244</v>
      </c>
      <c r="AQ7" s="431" t="s">
        <v>2225</v>
      </c>
      <c r="AR7" s="549" t="s">
        <v>2919</v>
      </c>
      <c r="AS7" s="549" t="s">
        <v>2068</v>
      </c>
    </row>
    <row r="8" spans="1:48" ht="24" customHeight="1">
      <c r="A8" s="439" t="s">
        <v>177</v>
      </c>
      <c r="B8" s="440" t="s">
        <v>931</v>
      </c>
      <c r="C8" s="443">
        <v>48225</v>
      </c>
      <c r="D8" s="443">
        <v>84270</v>
      </c>
      <c r="E8" s="443">
        <v>126920</v>
      </c>
      <c r="F8" s="443">
        <v>175679</v>
      </c>
      <c r="G8" s="443">
        <v>199893</v>
      </c>
      <c r="H8" s="443">
        <v>135119</v>
      </c>
      <c r="I8" s="443">
        <v>134461</v>
      </c>
      <c r="J8" s="443">
        <v>138842</v>
      </c>
      <c r="K8" s="443">
        <v>111796</v>
      </c>
      <c r="L8" s="443">
        <v>73607</v>
      </c>
      <c r="M8" s="443">
        <v>70145</v>
      </c>
      <c r="N8" s="443">
        <v>67139</v>
      </c>
      <c r="O8" s="443">
        <v>79252</v>
      </c>
      <c r="P8" s="443">
        <v>79503</v>
      </c>
      <c r="Q8" s="443">
        <v>54607</v>
      </c>
      <c r="R8" s="443">
        <v>47603</v>
      </c>
      <c r="S8" s="443">
        <v>50152</v>
      </c>
      <c r="T8" s="443">
        <v>24814</v>
      </c>
      <c r="U8" s="443">
        <v>36997</v>
      </c>
      <c r="V8" s="443">
        <v>40056</v>
      </c>
      <c r="W8" s="443">
        <v>45893</v>
      </c>
      <c r="X8" s="443">
        <v>52503</v>
      </c>
      <c r="Y8" s="443">
        <v>58126</v>
      </c>
      <c r="Z8" s="443">
        <v>10896</v>
      </c>
      <c r="AA8" s="443">
        <v>24734</v>
      </c>
      <c r="AB8" s="443">
        <v>25378</v>
      </c>
      <c r="AC8" s="443">
        <v>29266</v>
      </c>
      <c r="AD8" s="443">
        <v>37037</v>
      </c>
      <c r="AE8" s="443">
        <v>31853</v>
      </c>
      <c r="AF8" s="443">
        <v>19624</v>
      </c>
      <c r="AG8" s="443">
        <v>38858</v>
      </c>
      <c r="AH8" s="443">
        <v>44552</v>
      </c>
      <c r="AI8" s="443">
        <v>45197</v>
      </c>
      <c r="AJ8" s="443">
        <v>53137</v>
      </c>
      <c r="AK8" s="443">
        <v>22149</v>
      </c>
      <c r="AL8" s="443">
        <v>31615</v>
      </c>
      <c r="AM8" s="443">
        <v>37045</v>
      </c>
      <c r="AN8" s="443">
        <v>18062</v>
      </c>
      <c r="AO8" s="443">
        <v>2639</v>
      </c>
      <c r="AP8" s="443">
        <v>2407644</v>
      </c>
      <c r="AQ8" s="442">
        <v>100</v>
      </c>
      <c r="AR8" s="443">
        <v>26859845</v>
      </c>
      <c r="AS8" s="442">
        <v>89.6</v>
      </c>
      <c r="AT8" s="21"/>
      <c r="AU8" s="21"/>
      <c r="AV8" s="44"/>
    </row>
    <row r="9" spans="1:48" ht="18.75" customHeight="1">
      <c r="A9" s="439" t="s">
        <v>178</v>
      </c>
      <c r="B9" s="440" t="s">
        <v>179</v>
      </c>
      <c r="C9" s="443">
        <v>41454</v>
      </c>
      <c r="D9" s="443">
        <v>70381</v>
      </c>
      <c r="E9" s="443">
        <v>104089</v>
      </c>
      <c r="F9" s="443">
        <v>143476</v>
      </c>
      <c r="G9" s="443">
        <v>163443</v>
      </c>
      <c r="H9" s="443">
        <v>114266</v>
      </c>
      <c r="I9" s="443">
        <v>112036</v>
      </c>
      <c r="J9" s="443">
        <v>115918</v>
      </c>
      <c r="K9" s="443">
        <v>95134</v>
      </c>
      <c r="L9" s="443">
        <v>61270</v>
      </c>
      <c r="M9" s="443">
        <v>56816</v>
      </c>
      <c r="N9" s="443">
        <v>55217</v>
      </c>
      <c r="O9" s="443">
        <v>64893</v>
      </c>
      <c r="P9" s="443">
        <v>63623</v>
      </c>
      <c r="Q9" s="443">
        <v>43039</v>
      </c>
      <c r="R9" s="443">
        <v>37261</v>
      </c>
      <c r="S9" s="443">
        <v>37994</v>
      </c>
      <c r="T9" s="443">
        <v>17173</v>
      </c>
      <c r="U9" s="443">
        <v>27666</v>
      </c>
      <c r="V9" s="443">
        <v>31841</v>
      </c>
      <c r="W9" s="443">
        <v>36456</v>
      </c>
      <c r="X9" s="443">
        <v>38790</v>
      </c>
      <c r="Y9" s="443">
        <v>45122</v>
      </c>
      <c r="Z9" s="443">
        <v>8719</v>
      </c>
      <c r="AA9" s="443">
        <v>19760</v>
      </c>
      <c r="AB9" s="443">
        <v>19798</v>
      </c>
      <c r="AC9" s="443">
        <v>22785</v>
      </c>
      <c r="AD9" s="443">
        <v>29604</v>
      </c>
      <c r="AE9" s="443">
        <v>25413</v>
      </c>
      <c r="AF9" s="443">
        <v>17639</v>
      </c>
      <c r="AG9" s="443">
        <v>32910</v>
      </c>
      <c r="AH9" s="443">
        <v>37560</v>
      </c>
      <c r="AI9" s="443">
        <v>39391</v>
      </c>
      <c r="AJ9" s="443">
        <v>45193</v>
      </c>
      <c r="AK9" s="443">
        <v>18756</v>
      </c>
      <c r="AL9" s="443">
        <v>27080</v>
      </c>
      <c r="AM9" s="443">
        <v>31749</v>
      </c>
      <c r="AN9" s="443">
        <v>15347</v>
      </c>
      <c r="AO9" s="443">
        <v>2149</v>
      </c>
      <c r="AP9" s="443">
        <v>1971211</v>
      </c>
      <c r="AQ9" s="473">
        <v>81.900000000000006</v>
      </c>
      <c r="AR9" s="443">
        <v>23047198</v>
      </c>
      <c r="AS9" s="442">
        <v>85.5</v>
      </c>
      <c r="AT9" s="100"/>
      <c r="AU9" s="11"/>
      <c r="AV9" s="44"/>
    </row>
    <row r="10" spans="1:48" ht="22.5" customHeight="1">
      <c r="A10" s="447" t="s">
        <v>180</v>
      </c>
      <c r="B10" s="544" t="s">
        <v>181</v>
      </c>
      <c r="C10" s="450">
        <v>3509</v>
      </c>
      <c r="D10" s="450">
        <v>6149</v>
      </c>
      <c r="E10" s="450">
        <v>8698</v>
      </c>
      <c r="F10" s="450">
        <v>12477</v>
      </c>
      <c r="G10" s="450">
        <v>13070</v>
      </c>
      <c r="H10" s="450">
        <v>8315</v>
      </c>
      <c r="I10" s="450">
        <v>8963</v>
      </c>
      <c r="J10" s="450">
        <v>8396</v>
      </c>
      <c r="K10" s="450">
        <v>6177</v>
      </c>
      <c r="L10" s="450">
        <v>3717</v>
      </c>
      <c r="M10" s="450">
        <v>2784</v>
      </c>
      <c r="N10" s="450">
        <v>2607</v>
      </c>
      <c r="O10" s="450">
        <v>3307</v>
      </c>
      <c r="P10" s="450">
        <v>4040</v>
      </c>
      <c r="Q10" s="450">
        <v>3065</v>
      </c>
      <c r="R10" s="450">
        <v>2314</v>
      </c>
      <c r="S10" s="450">
        <v>2406</v>
      </c>
      <c r="T10" s="450">
        <v>935</v>
      </c>
      <c r="U10" s="450">
        <v>1576</v>
      </c>
      <c r="V10" s="450">
        <v>1888</v>
      </c>
      <c r="W10" s="450">
        <v>1708</v>
      </c>
      <c r="X10" s="450">
        <v>1709</v>
      </c>
      <c r="Y10" s="450">
        <v>2539</v>
      </c>
      <c r="Z10" s="450">
        <v>784</v>
      </c>
      <c r="AA10" s="450">
        <v>1337</v>
      </c>
      <c r="AB10" s="450">
        <v>1216</v>
      </c>
      <c r="AC10" s="450">
        <v>1472</v>
      </c>
      <c r="AD10" s="450">
        <v>2132</v>
      </c>
      <c r="AE10" s="450">
        <v>1809</v>
      </c>
      <c r="AF10" s="450">
        <v>1187</v>
      </c>
      <c r="AG10" s="450">
        <v>2295</v>
      </c>
      <c r="AH10" s="450">
        <v>2659</v>
      </c>
      <c r="AI10" s="450">
        <v>3382</v>
      </c>
      <c r="AJ10" s="450">
        <v>4149</v>
      </c>
      <c r="AK10" s="450">
        <v>1921</v>
      </c>
      <c r="AL10" s="450">
        <v>2509</v>
      </c>
      <c r="AM10" s="450">
        <v>3104</v>
      </c>
      <c r="AN10" s="450">
        <v>1208</v>
      </c>
      <c r="AO10" s="450">
        <v>234</v>
      </c>
      <c r="AP10" s="450">
        <v>141747</v>
      </c>
      <c r="AQ10" s="475">
        <v>5.9</v>
      </c>
      <c r="AR10" s="450">
        <v>1157432</v>
      </c>
      <c r="AS10" s="449">
        <v>122.5</v>
      </c>
      <c r="AT10" s="100"/>
      <c r="AU10" s="11"/>
      <c r="AV10" s="44"/>
    </row>
    <row r="11" spans="1:48" ht="15.5">
      <c r="A11" s="447" t="s">
        <v>182</v>
      </c>
      <c r="B11" s="544" t="s">
        <v>183</v>
      </c>
      <c r="C11" s="450">
        <v>8659</v>
      </c>
      <c r="D11" s="450">
        <v>16933</v>
      </c>
      <c r="E11" s="450">
        <v>26241</v>
      </c>
      <c r="F11" s="450">
        <v>34956</v>
      </c>
      <c r="G11" s="450">
        <v>35909</v>
      </c>
      <c r="H11" s="450">
        <v>24029</v>
      </c>
      <c r="I11" s="450">
        <v>25862</v>
      </c>
      <c r="J11" s="450">
        <v>24313</v>
      </c>
      <c r="K11" s="450">
        <v>18964</v>
      </c>
      <c r="L11" s="450">
        <v>10579</v>
      </c>
      <c r="M11" s="450">
        <v>12138</v>
      </c>
      <c r="N11" s="450">
        <v>12081</v>
      </c>
      <c r="O11" s="450">
        <v>14522</v>
      </c>
      <c r="P11" s="450">
        <v>14569</v>
      </c>
      <c r="Q11" s="450">
        <v>8999</v>
      </c>
      <c r="R11" s="450">
        <v>7924</v>
      </c>
      <c r="S11" s="450">
        <v>7387</v>
      </c>
      <c r="T11" s="450">
        <v>2962</v>
      </c>
      <c r="U11" s="450">
        <v>4922</v>
      </c>
      <c r="V11" s="450">
        <v>6080</v>
      </c>
      <c r="W11" s="450">
        <v>6913</v>
      </c>
      <c r="X11" s="450">
        <v>7587</v>
      </c>
      <c r="Y11" s="450">
        <v>7844</v>
      </c>
      <c r="Z11" s="450">
        <v>1443</v>
      </c>
      <c r="AA11" s="450">
        <v>3550</v>
      </c>
      <c r="AB11" s="450">
        <v>3610</v>
      </c>
      <c r="AC11" s="450">
        <v>4089</v>
      </c>
      <c r="AD11" s="450">
        <v>5596</v>
      </c>
      <c r="AE11" s="450">
        <v>4266</v>
      </c>
      <c r="AF11" s="450">
        <v>3555</v>
      </c>
      <c r="AG11" s="450">
        <v>6011</v>
      </c>
      <c r="AH11" s="450">
        <v>6751</v>
      </c>
      <c r="AI11" s="450">
        <v>7085</v>
      </c>
      <c r="AJ11" s="450">
        <v>7766</v>
      </c>
      <c r="AK11" s="450">
        <v>3348</v>
      </c>
      <c r="AL11" s="450">
        <v>4715</v>
      </c>
      <c r="AM11" s="450">
        <v>4956</v>
      </c>
      <c r="AN11" s="450">
        <v>2343</v>
      </c>
      <c r="AO11" s="450">
        <v>465</v>
      </c>
      <c r="AP11" s="450">
        <v>409922</v>
      </c>
      <c r="AQ11" s="475">
        <v>17</v>
      </c>
      <c r="AR11" s="450">
        <v>3102853</v>
      </c>
      <c r="AS11" s="449">
        <v>132.1</v>
      </c>
      <c r="AT11" s="100"/>
      <c r="AU11" s="11"/>
      <c r="AV11" s="44"/>
    </row>
    <row r="12" spans="1:48" ht="15.5">
      <c r="A12" s="447" t="s">
        <v>184</v>
      </c>
      <c r="B12" s="544" t="s">
        <v>185</v>
      </c>
      <c r="C12" s="450">
        <v>4531</v>
      </c>
      <c r="D12" s="450">
        <v>8797</v>
      </c>
      <c r="E12" s="450">
        <v>13587</v>
      </c>
      <c r="F12" s="450">
        <v>19655</v>
      </c>
      <c r="G12" s="450">
        <v>18878</v>
      </c>
      <c r="H12" s="450">
        <v>14474</v>
      </c>
      <c r="I12" s="450">
        <v>13136</v>
      </c>
      <c r="J12" s="450">
        <v>14080</v>
      </c>
      <c r="K12" s="450">
        <v>11324</v>
      </c>
      <c r="L12" s="450">
        <v>6726</v>
      </c>
      <c r="M12" s="450">
        <v>6962</v>
      </c>
      <c r="N12" s="450">
        <v>8309</v>
      </c>
      <c r="O12" s="450">
        <v>9527</v>
      </c>
      <c r="P12" s="450">
        <v>10571</v>
      </c>
      <c r="Q12" s="450">
        <v>6345</v>
      </c>
      <c r="R12" s="450">
        <v>5691</v>
      </c>
      <c r="S12" s="450">
        <v>6031</v>
      </c>
      <c r="T12" s="450">
        <v>2474</v>
      </c>
      <c r="U12" s="450">
        <v>3760</v>
      </c>
      <c r="V12" s="450">
        <v>4241</v>
      </c>
      <c r="W12" s="450">
        <v>5175</v>
      </c>
      <c r="X12" s="450">
        <v>4749</v>
      </c>
      <c r="Y12" s="450">
        <v>5521</v>
      </c>
      <c r="Z12" s="450">
        <v>1130</v>
      </c>
      <c r="AA12" s="450">
        <v>2840</v>
      </c>
      <c r="AB12" s="450">
        <v>2785</v>
      </c>
      <c r="AC12" s="450">
        <v>3767</v>
      </c>
      <c r="AD12" s="450">
        <v>4594</v>
      </c>
      <c r="AE12" s="450">
        <v>3802</v>
      </c>
      <c r="AF12" s="450">
        <v>2556</v>
      </c>
      <c r="AG12" s="450">
        <v>4357</v>
      </c>
      <c r="AH12" s="450">
        <v>5538</v>
      </c>
      <c r="AI12" s="450">
        <v>5909</v>
      </c>
      <c r="AJ12" s="450">
        <v>6007</v>
      </c>
      <c r="AK12" s="450">
        <v>2354</v>
      </c>
      <c r="AL12" s="450">
        <v>3907</v>
      </c>
      <c r="AM12" s="450">
        <v>3962</v>
      </c>
      <c r="AN12" s="450">
        <v>1238</v>
      </c>
      <c r="AO12" s="450">
        <v>378</v>
      </c>
      <c r="AP12" s="450">
        <v>259668</v>
      </c>
      <c r="AQ12" s="475">
        <v>10.8</v>
      </c>
      <c r="AR12" s="450">
        <v>2291195</v>
      </c>
      <c r="AS12" s="449">
        <v>113.3</v>
      </c>
      <c r="AT12" s="100"/>
      <c r="AU12" s="11"/>
      <c r="AV12" s="44"/>
    </row>
    <row r="13" spans="1:48" ht="15.5">
      <c r="A13" s="447" t="s">
        <v>186</v>
      </c>
      <c r="B13" s="544" t="s">
        <v>187</v>
      </c>
      <c r="C13" s="450">
        <v>4066</v>
      </c>
      <c r="D13" s="450">
        <v>5259</v>
      </c>
      <c r="E13" s="450">
        <v>7412</v>
      </c>
      <c r="F13" s="450">
        <v>12129</v>
      </c>
      <c r="G13" s="450">
        <v>12090</v>
      </c>
      <c r="H13" s="450">
        <v>8853</v>
      </c>
      <c r="I13" s="450">
        <v>8025</v>
      </c>
      <c r="J13" s="450">
        <v>9895</v>
      </c>
      <c r="K13" s="450">
        <v>8529</v>
      </c>
      <c r="L13" s="450">
        <v>5117</v>
      </c>
      <c r="M13" s="450">
        <v>5175</v>
      </c>
      <c r="N13" s="450">
        <v>4972</v>
      </c>
      <c r="O13" s="450">
        <v>6328</v>
      </c>
      <c r="P13" s="450">
        <v>5467</v>
      </c>
      <c r="Q13" s="450">
        <v>3611</v>
      </c>
      <c r="R13" s="450">
        <v>3240</v>
      </c>
      <c r="S13" s="450">
        <v>3357</v>
      </c>
      <c r="T13" s="450">
        <v>1863</v>
      </c>
      <c r="U13" s="450">
        <v>2826</v>
      </c>
      <c r="V13" s="450">
        <v>3263</v>
      </c>
      <c r="W13" s="450">
        <v>2936</v>
      </c>
      <c r="X13" s="450">
        <v>3100</v>
      </c>
      <c r="Y13" s="450">
        <v>3287</v>
      </c>
      <c r="Z13" s="450">
        <v>833</v>
      </c>
      <c r="AA13" s="450">
        <v>1980</v>
      </c>
      <c r="AB13" s="450">
        <v>2022</v>
      </c>
      <c r="AC13" s="450">
        <v>2241</v>
      </c>
      <c r="AD13" s="450">
        <v>3198</v>
      </c>
      <c r="AE13" s="450">
        <v>3079</v>
      </c>
      <c r="AF13" s="450">
        <v>2084</v>
      </c>
      <c r="AG13" s="450">
        <v>4251</v>
      </c>
      <c r="AH13" s="450">
        <v>5421</v>
      </c>
      <c r="AI13" s="450">
        <v>5684</v>
      </c>
      <c r="AJ13" s="450">
        <v>6018</v>
      </c>
      <c r="AK13" s="450">
        <v>2025</v>
      </c>
      <c r="AL13" s="450">
        <v>3207</v>
      </c>
      <c r="AM13" s="450">
        <v>4147</v>
      </c>
      <c r="AN13" s="450">
        <v>1563</v>
      </c>
      <c r="AO13" s="450">
        <v>308</v>
      </c>
      <c r="AP13" s="450">
        <v>178861</v>
      </c>
      <c r="AQ13" s="475">
        <v>7.4</v>
      </c>
      <c r="AR13" s="450">
        <v>1987305</v>
      </c>
      <c r="AS13" s="449">
        <v>90</v>
      </c>
      <c r="AT13" s="100"/>
      <c r="AU13" s="11"/>
      <c r="AV13" s="44"/>
    </row>
    <row r="14" spans="1:48" ht="15.5">
      <c r="A14" s="447" t="s">
        <v>188</v>
      </c>
      <c r="B14" s="544" t="s">
        <v>189</v>
      </c>
      <c r="C14" s="450">
        <v>7188</v>
      </c>
      <c r="D14" s="450">
        <v>10787</v>
      </c>
      <c r="E14" s="450">
        <v>16915</v>
      </c>
      <c r="F14" s="450">
        <v>22134</v>
      </c>
      <c r="G14" s="450">
        <v>22838</v>
      </c>
      <c r="H14" s="450">
        <v>14320</v>
      </c>
      <c r="I14" s="450">
        <v>15121</v>
      </c>
      <c r="J14" s="450">
        <v>14616</v>
      </c>
      <c r="K14" s="450">
        <v>11575</v>
      </c>
      <c r="L14" s="450">
        <v>8435</v>
      </c>
      <c r="M14" s="450">
        <v>7545</v>
      </c>
      <c r="N14" s="450">
        <v>9424</v>
      </c>
      <c r="O14" s="450">
        <v>10354</v>
      </c>
      <c r="P14" s="450">
        <v>9737</v>
      </c>
      <c r="Q14" s="450">
        <v>6078</v>
      </c>
      <c r="R14" s="450">
        <v>4886</v>
      </c>
      <c r="S14" s="450">
        <v>4583</v>
      </c>
      <c r="T14" s="450">
        <v>1760</v>
      </c>
      <c r="U14" s="450">
        <v>3186</v>
      </c>
      <c r="V14" s="450">
        <v>3508</v>
      </c>
      <c r="W14" s="450">
        <v>3391</v>
      </c>
      <c r="X14" s="450">
        <v>3624</v>
      </c>
      <c r="Y14" s="450">
        <v>4450</v>
      </c>
      <c r="Z14" s="450">
        <v>1404</v>
      </c>
      <c r="AA14" s="450">
        <v>2779</v>
      </c>
      <c r="AB14" s="450">
        <v>2306</v>
      </c>
      <c r="AC14" s="450">
        <v>3432</v>
      </c>
      <c r="AD14" s="450">
        <v>5460</v>
      </c>
      <c r="AE14" s="450">
        <v>4390</v>
      </c>
      <c r="AF14" s="450">
        <v>3473</v>
      </c>
      <c r="AG14" s="450">
        <v>5292</v>
      </c>
      <c r="AH14" s="450">
        <v>5088</v>
      </c>
      <c r="AI14" s="450">
        <v>5521</v>
      </c>
      <c r="AJ14" s="450">
        <v>5804</v>
      </c>
      <c r="AK14" s="450">
        <v>2272</v>
      </c>
      <c r="AL14" s="450">
        <v>3357</v>
      </c>
      <c r="AM14" s="450">
        <v>3622</v>
      </c>
      <c r="AN14" s="450">
        <v>1409</v>
      </c>
      <c r="AO14" s="450">
        <v>407</v>
      </c>
      <c r="AP14" s="450">
        <v>272471</v>
      </c>
      <c r="AQ14" s="475">
        <v>11.3</v>
      </c>
      <c r="AR14" s="450">
        <v>2387301</v>
      </c>
      <c r="AS14" s="449">
        <v>114.1</v>
      </c>
      <c r="AT14" s="100"/>
      <c r="AU14" s="11"/>
      <c r="AV14" s="44"/>
    </row>
    <row r="15" spans="1:48" ht="15.5">
      <c r="A15" s="447" t="s">
        <v>190</v>
      </c>
      <c r="B15" s="544" t="s">
        <v>191</v>
      </c>
      <c r="C15" s="450">
        <v>1936</v>
      </c>
      <c r="D15" s="450">
        <v>4624</v>
      </c>
      <c r="E15" s="450">
        <v>5966</v>
      </c>
      <c r="F15" s="450">
        <v>8034</v>
      </c>
      <c r="G15" s="450">
        <v>11178</v>
      </c>
      <c r="H15" s="450">
        <v>8624</v>
      </c>
      <c r="I15" s="450">
        <v>8817</v>
      </c>
      <c r="J15" s="450">
        <v>10245</v>
      </c>
      <c r="K15" s="450">
        <v>8878</v>
      </c>
      <c r="L15" s="450">
        <v>5649</v>
      </c>
      <c r="M15" s="450">
        <v>4866</v>
      </c>
      <c r="N15" s="450">
        <v>4134</v>
      </c>
      <c r="O15" s="450">
        <v>6154</v>
      </c>
      <c r="P15" s="450">
        <v>6158</v>
      </c>
      <c r="Q15" s="450">
        <v>3801</v>
      </c>
      <c r="R15" s="450">
        <v>3328</v>
      </c>
      <c r="S15" s="450">
        <v>3617</v>
      </c>
      <c r="T15" s="450">
        <v>2214</v>
      </c>
      <c r="U15" s="450">
        <v>3262</v>
      </c>
      <c r="V15" s="450">
        <v>3954</v>
      </c>
      <c r="W15" s="450">
        <v>4013</v>
      </c>
      <c r="X15" s="450">
        <v>3684</v>
      </c>
      <c r="Y15" s="450">
        <v>4050</v>
      </c>
      <c r="Z15" s="450">
        <v>462</v>
      </c>
      <c r="AA15" s="450">
        <v>1170</v>
      </c>
      <c r="AB15" s="450">
        <v>1233</v>
      </c>
      <c r="AC15" s="450">
        <v>1336</v>
      </c>
      <c r="AD15" s="450">
        <v>1596</v>
      </c>
      <c r="AE15" s="450">
        <v>1425</v>
      </c>
      <c r="AF15" s="450">
        <v>1051</v>
      </c>
      <c r="AG15" s="450">
        <v>2234</v>
      </c>
      <c r="AH15" s="450">
        <v>2410</v>
      </c>
      <c r="AI15" s="450">
        <v>2574</v>
      </c>
      <c r="AJ15" s="450">
        <v>3366</v>
      </c>
      <c r="AK15" s="450">
        <v>1635</v>
      </c>
      <c r="AL15" s="450">
        <v>2480</v>
      </c>
      <c r="AM15" s="450">
        <v>2424</v>
      </c>
      <c r="AN15" s="450">
        <v>1765</v>
      </c>
      <c r="AO15" s="450">
        <v>131</v>
      </c>
      <c r="AP15" s="450">
        <v>154478</v>
      </c>
      <c r="AQ15" s="475">
        <v>6.4</v>
      </c>
      <c r="AR15" s="450">
        <v>2546105</v>
      </c>
      <c r="AS15" s="449">
        <v>60.7</v>
      </c>
      <c r="AT15" s="100"/>
      <c r="AU15" s="11"/>
      <c r="AV15" s="44"/>
    </row>
    <row r="16" spans="1:48" ht="15.5">
      <c r="A16" s="447" t="s">
        <v>192</v>
      </c>
      <c r="B16" s="544" t="s">
        <v>193</v>
      </c>
      <c r="C16" s="450">
        <v>4702</v>
      </c>
      <c r="D16" s="450">
        <v>6186</v>
      </c>
      <c r="E16" s="450">
        <v>7718</v>
      </c>
      <c r="F16" s="450">
        <v>11313</v>
      </c>
      <c r="G16" s="450">
        <v>18821</v>
      </c>
      <c r="H16" s="450">
        <v>13281</v>
      </c>
      <c r="I16" s="450">
        <v>11215</v>
      </c>
      <c r="J16" s="450">
        <v>11596</v>
      </c>
      <c r="K16" s="450">
        <v>8960</v>
      </c>
      <c r="L16" s="450">
        <v>7012</v>
      </c>
      <c r="M16" s="450">
        <v>5445</v>
      </c>
      <c r="N16" s="450">
        <v>4147</v>
      </c>
      <c r="O16" s="450">
        <v>3188</v>
      </c>
      <c r="P16" s="450">
        <v>3787</v>
      </c>
      <c r="Q16" s="450">
        <v>3113</v>
      </c>
      <c r="R16" s="450">
        <v>3016</v>
      </c>
      <c r="S16" s="450">
        <v>2628</v>
      </c>
      <c r="T16" s="450">
        <v>984</v>
      </c>
      <c r="U16" s="450">
        <v>2363</v>
      </c>
      <c r="V16" s="450">
        <v>2254</v>
      </c>
      <c r="W16" s="450">
        <v>3479</v>
      </c>
      <c r="X16" s="450">
        <v>5343</v>
      </c>
      <c r="Y16" s="450">
        <v>6451</v>
      </c>
      <c r="Z16" s="450">
        <v>494</v>
      </c>
      <c r="AA16" s="450">
        <v>817</v>
      </c>
      <c r="AB16" s="450">
        <v>980</v>
      </c>
      <c r="AC16" s="450">
        <v>1186</v>
      </c>
      <c r="AD16" s="450">
        <v>1717</v>
      </c>
      <c r="AE16" s="450">
        <v>1317</v>
      </c>
      <c r="AF16" s="450">
        <v>1188</v>
      </c>
      <c r="AG16" s="450">
        <v>2325</v>
      </c>
      <c r="AH16" s="450">
        <v>2562</v>
      </c>
      <c r="AI16" s="450">
        <v>2621</v>
      </c>
      <c r="AJ16" s="450">
        <v>3829</v>
      </c>
      <c r="AK16" s="450">
        <v>1526</v>
      </c>
      <c r="AL16" s="450">
        <v>1734</v>
      </c>
      <c r="AM16" s="450">
        <v>2621</v>
      </c>
      <c r="AN16" s="450">
        <v>1813</v>
      </c>
      <c r="AO16" s="450">
        <v>57</v>
      </c>
      <c r="AP16" s="450">
        <v>173789</v>
      </c>
      <c r="AQ16" s="475">
        <v>7.2</v>
      </c>
      <c r="AR16" s="450">
        <v>3466903</v>
      </c>
      <c r="AS16" s="449">
        <v>50.1</v>
      </c>
      <c r="AT16" s="100"/>
      <c r="AU16" s="11"/>
      <c r="AV16" s="44"/>
    </row>
    <row r="17" spans="1:48" ht="15.5">
      <c r="A17" s="447" t="s">
        <v>194</v>
      </c>
      <c r="B17" s="544" t="s">
        <v>195</v>
      </c>
      <c r="C17" s="450">
        <v>3688</v>
      </c>
      <c r="D17" s="450">
        <v>6290</v>
      </c>
      <c r="E17" s="450">
        <v>10309</v>
      </c>
      <c r="F17" s="450">
        <v>13125</v>
      </c>
      <c r="G17" s="450">
        <v>19595</v>
      </c>
      <c r="H17" s="450">
        <v>13469</v>
      </c>
      <c r="I17" s="450">
        <v>12363</v>
      </c>
      <c r="J17" s="450">
        <v>13217</v>
      </c>
      <c r="K17" s="450">
        <v>12127</v>
      </c>
      <c r="L17" s="450">
        <v>8080</v>
      </c>
      <c r="M17" s="450">
        <v>7486</v>
      </c>
      <c r="N17" s="450">
        <v>5920</v>
      </c>
      <c r="O17" s="450">
        <v>7039</v>
      </c>
      <c r="P17" s="450">
        <v>5997</v>
      </c>
      <c r="Q17" s="450">
        <v>5225</v>
      </c>
      <c r="R17" s="450">
        <v>4348</v>
      </c>
      <c r="S17" s="450">
        <v>4265</v>
      </c>
      <c r="T17" s="450">
        <v>2226</v>
      </c>
      <c r="U17" s="450">
        <v>3019</v>
      </c>
      <c r="V17" s="450">
        <v>3446</v>
      </c>
      <c r="W17" s="450">
        <v>5368</v>
      </c>
      <c r="X17" s="450">
        <v>5086</v>
      </c>
      <c r="Y17" s="450">
        <v>6168</v>
      </c>
      <c r="Z17" s="450">
        <v>1229</v>
      </c>
      <c r="AA17" s="450">
        <v>1951</v>
      </c>
      <c r="AB17" s="450">
        <v>1633</v>
      </c>
      <c r="AC17" s="450">
        <v>1581</v>
      </c>
      <c r="AD17" s="450">
        <v>1605</v>
      </c>
      <c r="AE17" s="450">
        <v>2123</v>
      </c>
      <c r="AF17" s="450">
        <v>1194</v>
      </c>
      <c r="AG17" s="450">
        <v>2728</v>
      </c>
      <c r="AH17" s="450">
        <v>3877</v>
      </c>
      <c r="AI17" s="450">
        <v>3290</v>
      </c>
      <c r="AJ17" s="450">
        <v>4738</v>
      </c>
      <c r="AK17" s="450">
        <v>2077</v>
      </c>
      <c r="AL17" s="450">
        <v>2730</v>
      </c>
      <c r="AM17" s="450">
        <v>3670</v>
      </c>
      <c r="AN17" s="450">
        <v>2185</v>
      </c>
      <c r="AO17" s="450">
        <v>76</v>
      </c>
      <c r="AP17" s="450">
        <v>214543</v>
      </c>
      <c r="AQ17" s="475">
        <v>8.9</v>
      </c>
      <c r="AR17" s="450">
        <v>3729455</v>
      </c>
      <c r="AS17" s="449">
        <v>57.5</v>
      </c>
      <c r="AT17" s="100"/>
      <c r="AU17" s="11"/>
      <c r="AV17" s="44"/>
    </row>
    <row r="18" spans="1:48" ht="15.5">
      <c r="A18" s="447" t="s">
        <v>196</v>
      </c>
      <c r="B18" s="544" t="s">
        <v>197</v>
      </c>
      <c r="C18" s="450">
        <v>3175</v>
      </c>
      <c r="D18" s="450">
        <v>5356</v>
      </c>
      <c r="E18" s="450">
        <v>7243</v>
      </c>
      <c r="F18" s="450">
        <v>9653</v>
      </c>
      <c r="G18" s="450">
        <v>11064</v>
      </c>
      <c r="H18" s="450">
        <v>8901</v>
      </c>
      <c r="I18" s="450">
        <v>8534</v>
      </c>
      <c r="J18" s="450">
        <v>9560</v>
      </c>
      <c r="K18" s="450">
        <v>8600</v>
      </c>
      <c r="L18" s="450">
        <v>5955</v>
      </c>
      <c r="M18" s="450">
        <v>4415</v>
      </c>
      <c r="N18" s="450">
        <v>3623</v>
      </c>
      <c r="O18" s="450">
        <v>4474</v>
      </c>
      <c r="P18" s="450">
        <v>3297</v>
      </c>
      <c r="Q18" s="450">
        <v>2802</v>
      </c>
      <c r="R18" s="450">
        <v>2514</v>
      </c>
      <c r="S18" s="450">
        <v>3720</v>
      </c>
      <c r="T18" s="450">
        <v>1755</v>
      </c>
      <c r="U18" s="450">
        <v>2752</v>
      </c>
      <c r="V18" s="450">
        <v>3207</v>
      </c>
      <c r="W18" s="450">
        <v>3473</v>
      </c>
      <c r="X18" s="450">
        <v>3908</v>
      </c>
      <c r="Y18" s="450">
        <v>4812</v>
      </c>
      <c r="Z18" s="450">
        <v>940</v>
      </c>
      <c r="AA18" s="450">
        <v>3336</v>
      </c>
      <c r="AB18" s="450">
        <v>4013</v>
      </c>
      <c r="AC18" s="450">
        <v>3681</v>
      </c>
      <c r="AD18" s="450">
        <v>3706</v>
      </c>
      <c r="AE18" s="450">
        <v>3202</v>
      </c>
      <c r="AF18" s="450">
        <v>1351</v>
      </c>
      <c r="AG18" s="450">
        <v>3417</v>
      </c>
      <c r="AH18" s="450">
        <v>3254</v>
      </c>
      <c r="AI18" s="450">
        <v>3325</v>
      </c>
      <c r="AJ18" s="450">
        <v>3516</v>
      </c>
      <c r="AK18" s="450">
        <v>1598</v>
      </c>
      <c r="AL18" s="450">
        <v>2441</v>
      </c>
      <c r="AM18" s="450">
        <v>3243</v>
      </c>
      <c r="AN18" s="450">
        <v>1823</v>
      </c>
      <c r="AO18" s="450">
        <v>93</v>
      </c>
      <c r="AP18" s="450">
        <v>165732</v>
      </c>
      <c r="AQ18" s="475">
        <v>6.9</v>
      </c>
      <c r="AR18" s="450">
        <v>2378648</v>
      </c>
      <c r="AS18" s="449">
        <v>69.7</v>
      </c>
      <c r="AT18" s="100"/>
      <c r="AU18" s="11"/>
      <c r="AV18" s="44"/>
    </row>
    <row r="19" spans="1:48" ht="22.5" customHeight="1">
      <c r="A19" s="439" t="s">
        <v>198</v>
      </c>
      <c r="B19" s="440" t="s">
        <v>199</v>
      </c>
      <c r="C19" s="443">
        <v>2062</v>
      </c>
      <c r="D19" s="443">
        <v>5034</v>
      </c>
      <c r="E19" s="443">
        <v>7642</v>
      </c>
      <c r="F19" s="443">
        <v>10763</v>
      </c>
      <c r="G19" s="443">
        <v>10375</v>
      </c>
      <c r="H19" s="443">
        <v>6258</v>
      </c>
      <c r="I19" s="443">
        <v>4496</v>
      </c>
      <c r="J19" s="443">
        <v>5146</v>
      </c>
      <c r="K19" s="443">
        <v>4261</v>
      </c>
      <c r="L19" s="443">
        <v>3449</v>
      </c>
      <c r="M19" s="443">
        <v>3660</v>
      </c>
      <c r="N19" s="443">
        <v>2986</v>
      </c>
      <c r="O19" s="443">
        <v>4095</v>
      </c>
      <c r="P19" s="443">
        <v>5466</v>
      </c>
      <c r="Q19" s="443">
        <v>2866</v>
      </c>
      <c r="R19" s="443">
        <v>2877</v>
      </c>
      <c r="S19" s="443">
        <v>3376</v>
      </c>
      <c r="T19" s="443">
        <v>1551</v>
      </c>
      <c r="U19" s="443">
        <v>2148</v>
      </c>
      <c r="V19" s="443">
        <v>1899</v>
      </c>
      <c r="W19" s="443">
        <v>2029</v>
      </c>
      <c r="X19" s="443">
        <v>3681</v>
      </c>
      <c r="Y19" s="443">
        <v>3529</v>
      </c>
      <c r="Z19" s="443">
        <v>657</v>
      </c>
      <c r="AA19" s="443">
        <v>1610</v>
      </c>
      <c r="AB19" s="443">
        <v>1571</v>
      </c>
      <c r="AC19" s="443">
        <v>1737</v>
      </c>
      <c r="AD19" s="443">
        <v>2126</v>
      </c>
      <c r="AE19" s="443">
        <v>1783</v>
      </c>
      <c r="AF19" s="443">
        <v>774</v>
      </c>
      <c r="AG19" s="443">
        <v>1519</v>
      </c>
      <c r="AH19" s="443">
        <v>1525</v>
      </c>
      <c r="AI19" s="443">
        <v>1388</v>
      </c>
      <c r="AJ19" s="443">
        <v>1781</v>
      </c>
      <c r="AK19" s="443">
        <v>1123</v>
      </c>
      <c r="AL19" s="443">
        <v>1393</v>
      </c>
      <c r="AM19" s="443">
        <v>1583</v>
      </c>
      <c r="AN19" s="443">
        <v>659</v>
      </c>
      <c r="AO19" s="443">
        <v>354</v>
      </c>
      <c r="AP19" s="443">
        <v>121232</v>
      </c>
      <c r="AQ19" s="473">
        <v>5</v>
      </c>
      <c r="AR19" s="545">
        <v>1349911</v>
      </c>
      <c r="AS19" s="442">
        <v>89.8</v>
      </c>
      <c r="AT19" s="100"/>
      <c r="AU19" s="11"/>
      <c r="AV19" s="44"/>
    </row>
    <row r="20" spans="1:48" ht="22.5" customHeight="1">
      <c r="A20" s="439" t="s">
        <v>200</v>
      </c>
      <c r="B20" s="440" t="s">
        <v>52</v>
      </c>
      <c r="C20" s="443">
        <v>4709</v>
      </c>
      <c r="D20" s="443">
        <v>8855</v>
      </c>
      <c r="E20" s="443">
        <v>15189</v>
      </c>
      <c r="F20" s="443">
        <v>21440</v>
      </c>
      <c r="G20" s="443">
        <v>26075</v>
      </c>
      <c r="H20" s="443">
        <v>14595</v>
      </c>
      <c r="I20" s="443">
        <v>17929</v>
      </c>
      <c r="J20" s="443">
        <v>17778</v>
      </c>
      <c r="K20" s="443">
        <v>12401</v>
      </c>
      <c r="L20" s="443">
        <v>8888</v>
      </c>
      <c r="M20" s="443">
        <v>9669</v>
      </c>
      <c r="N20" s="443">
        <v>8936</v>
      </c>
      <c r="O20" s="443">
        <v>10264</v>
      </c>
      <c r="P20" s="443">
        <v>10414</v>
      </c>
      <c r="Q20" s="443">
        <v>8702</v>
      </c>
      <c r="R20" s="443">
        <v>7465</v>
      </c>
      <c r="S20" s="443">
        <v>8782</v>
      </c>
      <c r="T20" s="443">
        <v>6090</v>
      </c>
      <c r="U20" s="443">
        <v>7183</v>
      </c>
      <c r="V20" s="443">
        <v>6316</v>
      </c>
      <c r="W20" s="443">
        <v>7408</v>
      </c>
      <c r="X20" s="443">
        <v>10032</v>
      </c>
      <c r="Y20" s="443">
        <v>9475</v>
      </c>
      <c r="Z20" s="443">
        <v>1520</v>
      </c>
      <c r="AA20" s="443">
        <v>3364</v>
      </c>
      <c r="AB20" s="443">
        <v>4009</v>
      </c>
      <c r="AC20" s="443">
        <v>4744</v>
      </c>
      <c r="AD20" s="443">
        <v>5307</v>
      </c>
      <c r="AE20" s="443">
        <v>4657</v>
      </c>
      <c r="AF20" s="443">
        <v>1211</v>
      </c>
      <c r="AG20" s="443">
        <v>4429</v>
      </c>
      <c r="AH20" s="443">
        <v>5467</v>
      </c>
      <c r="AI20" s="443">
        <v>4418</v>
      </c>
      <c r="AJ20" s="443">
        <v>6163</v>
      </c>
      <c r="AK20" s="443">
        <v>2270</v>
      </c>
      <c r="AL20" s="443">
        <v>3142</v>
      </c>
      <c r="AM20" s="443">
        <v>3713</v>
      </c>
      <c r="AN20" s="443">
        <v>2056</v>
      </c>
      <c r="AO20" s="443">
        <v>136</v>
      </c>
      <c r="AP20" s="443">
        <v>315201</v>
      </c>
      <c r="AQ20" s="473">
        <v>13.1</v>
      </c>
      <c r="AR20" s="443">
        <v>2462736</v>
      </c>
      <c r="AS20" s="442">
        <v>128</v>
      </c>
      <c r="AT20" s="100"/>
      <c r="AU20" s="11"/>
      <c r="AV20" s="44"/>
    </row>
    <row r="21" spans="1:48" ht="29.25" customHeight="1">
      <c r="A21" s="9" t="s">
        <v>3313</v>
      </c>
      <c r="AC21" s="21"/>
      <c r="AD21" s="21"/>
      <c r="AE21" s="21"/>
      <c r="AF21" s="21"/>
      <c r="AG21" s="21"/>
      <c r="AH21" s="21"/>
      <c r="AI21" s="21"/>
      <c r="AJ21" s="21"/>
      <c r="AK21" s="21"/>
      <c r="AL21" s="21"/>
      <c r="AM21" s="21"/>
      <c r="AN21" s="21"/>
      <c r="AO21" s="21"/>
      <c r="AP21" s="141"/>
      <c r="AQ21" s="100"/>
    </row>
    <row r="22" spans="1:48" ht="13.5" customHeight="1">
      <c r="A22" s="9" t="s">
        <v>3282</v>
      </c>
      <c r="AC22" s="21"/>
      <c r="AD22" s="21"/>
      <c r="AE22" s="21"/>
      <c r="AF22" s="21"/>
      <c r="AG22" s="21"/>
      <c r="AH22" s="21"/>
      <c r="AI22" s="21"/>
      <c r="AJ22" s="21"/>
      <c r="AK22" s="21"/>
      <c r="AL22" s="21"/>
      <c r="AM22" s="21"/>
      <c r="AN22" s="21"/>
      <c r="AO22" s="21"/>
      <c r="AP22" s="141"/>
      <c r="AQ22" s="100"/>
    </row>
    <row r="23" spans="1:48" ht="13.5" customHeight="1">
      <c r="A23" s="9" t="s">
        <v>3314</v>
      </c>
      <c r="AC23" s="21"/>
      <c r="AD23" s="21"/>
      <c r="AE23" s="21"/>
      <c r="AF23" s="21"/>
      <c r="AG23" s="21"/>
      <c r="AH23" s="21"/>
      <c r="AI23" s="21"/>
      <c r="AJ23" s="21"/>
      <c r="AK23" s="21"/>
      <c r="AL23" s="21"/>
      <c r="AM23" s="21"/>
      <c r="AN23" s="21"/>
      <c r="AO23" s="21"/>
      <c r="AP23" s="141"/>
      <c r="AQ23" s="100"/>
    </row>
    <row r="24" spans="1:48" ht="13.5" customHeight="1">
      <c r="A24" s="9" t="s">
        <v>2917</v>
      </c>
      <c r="AC24" s="21"/>
      <c r="AD24" s="21"/>
      <c r="AE24" s="21"/>
      <c r="AF24" s="21"/>
      <c r="AG24" s="21"/>
      <c r="AH24" s="21"/>
      <c r="AI24" s="21"/>
      <c r="AJ24" s="21"/>
      <c r="AK24" s="21"/>
      <c r="AL24" s="21"/>
      <c r="AM24" s="21"/>
      <c r="AN24" s="21"/>
      <c r="AO24" s="21"/>
      <c r="AP24" s="141"/>
      <c r="AQ24" s="100"/>
    </row>
    <row r="25" spans="1:48" ht="13.5" customHeight="1">
      <c r="A25" s="9" t="s">
        <v>3315</v>
      </c>
      <c r="AC25" s="21"/>
      <c r="AD25" s="21"/>
      <c r="AE25" s="21"/>
      <c r="AF25" s="21"/>
      <c r="AG25" s="21"/>
      <c r="AH25" s="21"/>
      <c r="AI25" s="21"/>
      <c r="AJ25" s="21"/>
      <c r="AK25" s="21"/>
      <c r="AL25" s="21"/>
      <c r="AM25" s="21"/>
      <c r="AN25" s="21"/>
      <c r="AO25" s="21"/>
      <c r="AP25" s="141"/>
      <c r="AQ25" s="100"/>
    </row>
    <row r="26" spans="1:48" ht="13.5" customHeight="1">
      <c r="A26" s="9" t="s">
        <v>3376</v>
      </c>
    </row>
    <row r="27" spans="1:48" ht="16.899999999999999" customHeight="1">
      <c r="A27" s="67" t="s">
        <v>1</v>
      </c>
      <c r="B27" s="68" t="str">
        <f>Contents!$C$38</f>
        <v>24 Nov 2022</v>
      </c>
    </row>
    <row r="28" spans="1:48">
      <c r="A28" s="67" t="s">
        <v>2421</v>
      </c>
      <c r="B28" s="68" t="str">
        <f>Contents!$D$38</f>
        <v>23 Feb 2023</v>
      </c>
    </row>
    <row r="30" spans="1:48">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row>
    <row r="31" spans="1:48">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row>
    <row r="32" spans="1:48">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row>
    <row r="33" spans="3:41">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row>
    <row r="34" spans="3:41">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row>
    <row r="35" spans="3:41">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row>
    <row r="36" spans="3:41">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row>
    <row r="37" spans="3:41">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row>
    <row r="38" spans="3:41">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row>
    <row r="39" spans="3:41">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row>
    <row r="40" spans="3:41">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row>
    <row r="41" spans="3:41">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row>
    <row r="42" spans="3:41">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row>
    <row r="43" spans="3:41">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row>
    <row r="44" spans="3:41">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row>
    <row r="45" spans="3:41">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row>
  </sheetData>
  <phoneticPr fontId="259"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R55"/>
  <sheetViews>
    <sheetView showGridLines="0" zoomScaleNormal="100" workbookViewId="0">
      <pane xSplit="2" topLeftCell="C1" activePane="topRight" state="frozen"/>
      <selection pane="topRight"/>
    </sheetView>
  </sheetViews>
  <sheetFormatPr defaultColWidth="9" defaultRowHeight="12.5"/>
  <cols>
    <col min="1" max="1" width="18.7265625" style="1" customWidth="1"/>
    <col min="2" max="2" width="20.7265625" style="1" customWidth="1"/>
    <col min="3" max="41" width="11.26953125" style="1" customWidth="1"/>
    <col min="42" max="43" width="18.26953125" style="1" customWidth="1"/>
    <col min="44" max="54" width="7.7265625" style="1" bestFit="1" customWidth="1"/>
    <col min="55" max="56" width="9.7265625" style="1" bestFit="1" customWidth="1"/>
    <col min="57" max="16384" width="9" style="1"/>
  </cols>
  <sheetData>
    <row r="1" spans="1:44" ht="28">
      <c r="A1" s="193" t="s">
        <v>3483</v>
      </c>
      <c r="B1" s="6"/>
      <c r="C1" s="6"/>
      <c r="D1" s="6"/>
      <c r="E1" s="6"/>
      <c r="F1" s="6"/>
      <c r="G1" s="6"/>
      <c r="H1" s="6"/>
      <c r="I1" s="6"/>
      <c r="J1" s="6"/>
      <c r="K1" s="6"/>
      <c r="L1" s="6"/>
      <c r="M1" s="6"/>
      <c r="N1" s="6"/>
      <c r="O1" s="6"/>
      <c r="P1" s="6"/>
      <c r="Q1" s="6"/>
      <c r="R1" s="6"/>
      <c r="S1" s="6"/>
      <c r="T1" s="6"/>
      <c r="U1" s="6"/>
      <c r="V1" s="6"/>
      <c r="W1" s="6"/>
      <c r="X1" s="6"/>
      <c r="Y1" s="6"/>
      <c r="Z1" s="6"/>
    </row>
    <row r="2" spans="1:44" s="2" customFormat="1" ht="15.5">
      <c r="A2" s="837" t="s">
        <v>3470</v>
      </c>
      <c r="B2" s="26"/>
      <c r="C2" s="26"/>
      <c r="D2" s="26"/>
      <c r="E2" s="219"/>
      <c r="F2" s="219"/>
      <c r="G2" s="219"/>
      <c r="H2" s="219"/>
      <c r="I2" s="219"/>
      <c r="J2" s="219"/>
    </row>
    <row r="3" spans="1:44" s="2" customFormat="1" ht="15.5">
      <c r="A3" s="546" t="s">
        <v>3251</v>
      </c>
      <c r="B3" s="26"/>
      <c r="C3" s="26"/>
      <c r="D3" s="26"/>
      <c r="E3" s="219"/>
      <c r="F3" s="219"/>
      <c r="G3" s="219"/>
      <c r="H3" s="219"/>
      <c r="I3" s="219"/>
      <c r="J3" s="219"/>
    </row>
    <row r="4" spans="1:44" s="2" customFormat="1" ht="15.5">
      <c r="A4" s="218" t="s">
        <v>2736</v>
      </c>
      <c r="B4" s="26"/>
      <c r="C4" s="26"/>
      <c r="D4" s="26"/>
      <c r="E4" s="219"/>
      <c r="F4" s="219"/>
      <c r="G4" s="219"/>
      <c r="H4" s="219"/>
      <c r="I4" s="219"/>
      <c r="J4" s="219"/>
    </row>
    <row r="5" spans="1:44" s="2" customFormat="1" ht="15.5">
      <c r="A5" s="333" t="s">
        <v>2911</v>
      </c>
      <c r="B5" s="26"/>
      <c r="C5" s="26"/>
      <c r="D5" s="26"/>
      <c r="E5" s="219"/>
      <c r="F5" s="219"/>
      <c r="G5" s="219"/>
      <c r="H5" s="219"/>
      <c r="I5" s="219"/>
      <c r="J5" s="219"/>
    </row>
    <row r="6" spans="1:44" s="2" customFormat="1" ht="15.5">
      <c r="A6" s="218" t="s">
        <v>2737</v>
      </c>
      <c r="B6" s="26"/>
      <c r="C6" s="26"/>
      <c r="D6" s="26"/>
      <c r="E6" s="219"/>
      <c r="F6" s="219"/>
      <c r="G6" s="219"/>
      <c r="H6" s="219"/>
      <c r="I6" s="219"/>
      <c r="J6" s="219"/>
    </row>
    <row r="7" spans="1:44" s="278" customFormat="1" ht="46.5">
      <c r="A7" s="428" t="s">
        <v>111</v>
      </c>
      <c r="B7" s="428" t="s">
        <v>2985</v>
      </c>
      <c r="C7" s="429" t="s">
        <v>159</v>
      </c>
      <c r="D7" s="430" t="s">
        <v>160</v>
      </c>
      <c r="E7" s="429" t="s">
        <v>161</v>
      </c>
      <c r="F7" s="430" t="s">
        <v>162</v>
      </c>
      <c r="G7" s="429" t="s">
        <v>163</v>
      </c>
      <c r="H7" s="430" t="s">
        <v>164</v>
      </c>
      <c r="I7" s="429" t="s">
        <v>165</v>
      </c>
      <c r="J7" s="430" t="s">
        <v>166</v>
      </c>
      <c r="K7" s="430" t="s">
        <v>167</v>
      </c>
      <c r="L7" s="430" t="s">
        <v>168</v>
      </c>
      <c r="M7" s="429" t="s">
        <v>169</v>
      </c>
      <c r="N7" s="429" t="s">
        <v>2266</v>
      </c>
      <c r="O7" s="430" t="s">
        <v>2325</v>
      </c>
      <c r="P7" s="430" t="s">
        <v>2336</v>
      </c>
      <c r="Q7" s="430" t="s">
        <v>2350</v>
      </c>
      <c r="R7" s="429" t="s">
        <v>2360</v>
      </c>
      <c r="S7" s="429" t="s">
        <v>2365</v>
      </c>
      <c r="T7" s="429" t="s">
        <v>2390</v>
      </c>
      <c r="U7" s="430" t="s">
        <v>2408</v>
      </c>
      <c r="V7" s="429" t="s">
        <v>2433</v>
      </c>
      <c r="W7" s="429" t="s">
        <v>2438</v>
      </c>
      <c r="X7" s="429" t="s">
        <v>2453</v>
      </c>
      <c r="Y7" s="430" t="s">
        <v>2461</v>
      </c>
      <c r="Z7" s="429" t="s">
        <v>2537</v>
      </c>
      <c r="AA7" s="429" t="s">
        <v>2552</v>
      </c>
      <c r="AB7" s="429" t="s">
        <v>2566</v>
      </c>
      <c r="AC7" s="429" t="s">
        <v>2587</v>
      </c>
      <c r="AD7" s="429" t="s">
        <v>2606</v>
      </c>
      <c r="AE7" s="429" t="s">
        <v>2617</v>
      </c>
      <c r="AF7" s="429" t="s">
        <v>2624</v>
      </c>
      <c r="AG7" s="429" t="s">
        <v>2631</v>
      </c>
      <c r="AH7" s="429" t="s">
        <v>2663</v>
      </c>
      <c r="AI7" s="429" t="s">
        <v>2670</v>
      </c>
      <c r="AJ7" s="429" t="s">
        <v>2675</v>
      </c>
      <c r="AK7" s="429" t="s">
        <v>3286</v>
      </c>
      <c r="AL7" s="429" t="s">
        <v>3321</v>
      </c>
      <c r="AM7" s="429" t="s">
        <v>3343</v>
      </c>
      <c r="AN7" s="794" t="s">
        <v>3375</v>
      </c>
      <c r="AO7" s="794" t="s">
        <v>3442</v>
      </c>
      <c r="AP7" s="431" t="s">
        <v>2244</v>
      </c>
      <c r="AQ7" s="432" t="s">
        <v>2987</v>
      </c>
      <c r="AR7" s="567"/>
    </row>
    <row r="8" spans="1:44" ht="31">
      <c r="A8" s="407" t="s">
        <v>112</v>
      </c>
      <c r="B8" s="556" t="s">
        <v>2073</v>
      </c>
      <c r="C8" s="570">
        <v>9297</v>
      </c>
      <c r="D8" s="570">
        <v>19143</v>
      </c>
      <c r="E8" s="570">
        <v>27443</v>
      </c>
      <c r="F8" s="570">
        <v>45675</v>
      </c>
      <c r="G8" s="570">
        <v>65667</v>
      </c>
      <c r="H8" s="570">
        <v>35874</v>
      </c>
      <c r="I8" s="570">
        <v>41188</v>
      </c>
      <c r="J8" s="570">
        <v>46948</v>
      </c>
      <c r="K8" s="570">
        <v>41877</v>
      </c>
      <c r="L8" s="570">
        <v>31496</v>
      </c>
      <c r="M8" s="570">
        <v>29349</v>
      </c>
      <c r="N8" s="570">
        <v>23418</v>
      </c>
      <c r="O8" s="570">
        <v>28494</v>
      </c>
      <c r="P8" s="570">
        <v>26338</v>
      </c>
      <c r="Q8" s="570">
        <v>19495</v>
      </c>
      <c r="R8" s="570">
        <v>15616</v>
      </c>
      <c r="S8" s="570">
        <v>16478</v>
      </c>
      <c r="T8" s="570">
        <v>6223</v>
      </c>
      <c r="U8" s="570">
        <v>10024</v>
      </c>
      <c r="V8" s="570">
        <v>11732</v>
      </c>
      <c r="W8" s="570">
        <v>13403</v>
      </c>
      <c r="X8" s="570">
        <v>14999</v>
      </c>
      <c r="Y8" s="570">
        <v>17025</v>
      </c>
      <c r="Z8" s="222"/>
      <c r="AA8" s="222"/>
      <c r="AB8" s="222"/>
      <c r="AC8" s="222"/>
      <c r="AD8" s="222"/>
      <c r="AE8" s="222"/>
      <c r="AF8" s="222"/>
      <c r="AG8" s="222"/>
      <c r="AH8" s="222"/>
      <c r="AI8" s="222"/>
      <c r="AJ8" s="222"/>
      <c r="AK8" s="222"/>
      <c r="AL8" s="222"/>
      <c r="AM8" s="222"/>
      <c r="AN8" s="222"/>
      <c r="AO8" s="222"/>
      <c r="AP8" s="570">
        <v>597202</v>
      </c>
      <c r="AQ8" s="571">
        <v>66.400000000000006</v>
      </c>
      <c r="AR8" s="568"/>
    </row>
    <row r="9" spans="1:44" ht="15.5">
      <c r="A9" s="558"/>
      <c r="B9" s="556" t="s">
        <v>2074</v>
      </c>
      <c r="C9" s="570">
        <v>358</v>
      </c>
      <c r="D9" s="570">
        <v>588</v>
      </c>
      <c r="E9" s="570">
        <v>1492</v>
      </c>
      <c r="F9" s="570">
        <v>3073</v>
      </c>
      <c r="G9" s="570">
        <v>4884</v>
      </c>
      <c r="H9" s="570">
        <v>5134</v>
      </c>
      <c r="I9" s="570">
        <v>6023</v>
      </c>
      <c r="J9" s="570">
        <v>7097</v>
      </c>
      <c r="K9" s="570">
        <v>6661</v>
      </c>
      <c r="L9" s="570">
        <v>4707</v>
      </c>
      <c r="M9" s="570">
        <v>3753</v>
      </c>
      <c r="N9" s="570">
        <v>3801</v>
      </c>
      <c r="O9" s="570">
        <v>5264</v>
      </c>
      <c r="P9" s="570">
        <v>5887</v>
      </c>
      <c r="Q9" s="570">
        <v>5894</v>
      </c>
      <c r="R9" s="570">
        <v>3703</v>
      </c>
      <c r="S9" s="570">
        <v>3259</v>
      </c>
      <c r="T9" s="570">
        <v>1032</v>
      </c>
      <c r="U9" s="570">
        <v>1752</v>
      </c>
      <c r="V9" s="570">
        <v>1753</v>
      </c>
      <c r="W9" s="570">
        <v>2004</v>
      </c>
      <c r="X9" s="570">
        <v>2299</v>
      </c>
      <c r="Y9" s="570">
        <v>2959</v>
      </c>
      <c r="Z9" s="222"/>
      <c r="AA9" s="222"/>
      <c r="AB9" s="222"/>
      <c r="AC9" s="222"/>
      <c r="AD9" s="222"/>
      <c r="AE9" s="222"/>
      <c r="AF9" s="222"/>
      <c r="AG9" s="222"/>
      <c r="AH9" s="222"/>
      <c r="AI9" s="222"/>
      <c r="AJ9" s="222"/>
      <c r="AK9" s="222"/>
      <c r="AL9" s="222"/>
      <c r="AM9" s="222"/>
      <c r="AN9" s="222"/>
      <c r="AO9" s="222"/>
      <c r="AP9" s="570">
        <v>83377</v>
      </c>
      <c r="AQ9" s="571">
        <v>9.3000000000000007</v>
      </c>
      <c r="AR9" s="568"/>
    </row>
    <row r="10" spans="1:44" ht="15.5">
      <c r="A10" s="558"/>
      <c r="B10" s="559" t="s">
        <v>2075</v>
      </c>
      <c r="C10" s="570">
        <v>1158</v>
      </c>
      <c r="D10" s="570">
        <v>6203</v>
      </c>
      <c r="E10" s="570">
        <v>14437</v>
      </c>
      <c r="F10" s="570">
        <v>22739</v>
      </c>
      <c r="G10" s="570">
        <v>43987</v>
      </c>
      <c r="H10" s="570">
        <v>10602</v>
      </c>
      <c r="I10" s="570">
        <v>9587</v>
      </c>
      <c r="J10" s="570">
        <v>8200</v>
      </c>
      <c r="K10" s="570">
        <v>6486</v>
      </c>
      <c r="L10" s="570">
        <v>5867</v>
      </c>
      <c r="M10" s="570">
        <v>5164</v>
      </c>
      <c r="N10" s="570">
        <v>6031</v>
      </c>
      <c r="O10" s="570">
        <v>6936</v>
      </c>
      <c r="P10" s="570">
        <v>6406</v>
      </c>
      <c r="Q10" s="570">
        <v>6279</v>
      </c>
      <c r="R10" s="570">
        <v>6498</v>
      </c>
      <c r="S10" s="570">
        <v>5751</v>
      </c>
      <c r="T10" s="570">
        <v>2308</v>
      </c>
      <c r="U10" s="570">
        <v>4357</v>
      </c>
      <c r="V10" s="570">
        <v>3844</v>
      </c>
      <c r="W10" s="570">
        <v>4130</v>
      </c>
      <c r="X10" s="570">
        <v>6779</v>
      </c>
      <c r="Y10" s="570">
        <v>10816</v>
      </c>
      <c r="Z10" s="222"/>
      <c r="AA10" s="222"/>
      <c r="AB10" s="222"/>
      <c r="AC10" s="222"/>
      <c r="AD10" s="222"/>
      <c r="AE10" s="222"/>
      <c r="AF10" s="222"/>
      <c r="AG10" s="222"/>
      <c r="AH10" s="222"/>
      <c r="AI10" s="222"/>
      <c r="AJ10" s="222"/>
      <c r="AK10" s="222"/>
      <c r="AL10" s="222"/>
      <c r="AM10" s="222"/>
      <c r="AN10" s="222"/>
      <c r="AO10" s="222"/>
      <c r="AP10" s="570">
        <v>204565</v>
      </c>
      <c r="AQ10" s="571">
        <v>22.7</v>
      </c>
      <c r="AR10" s="568"/>
    </row>
    <row r="11" spans="1:44" ht="15.5">
      <c r="A11" s="560"/>
      <c r="B11" s="559" t="s">
        <v>2076</v>
      </c>
      <c r="C11" s="570">
        <v>13</v>
      </c>
      <c r="D11" s="570">
        <v>149</v>
      </c>
      <c r="E11" s="570">
        <v>624</v>
      </c>
      <c r="F11" s="570">
        <v>716</v>
      </c>
      <c r="G11" s="570">
        <v>1690</v>
      </c>
      <c r="H11" s="570">
        <v>496</v>
      </c>
      <c r="I11" s="570">
        <v>897</v>
      </c>
      <c r="J11" s="570">
        <v>462</v>
      </c>
      <c r="K11" s="570">
        <v>1218</v>
      </c>
      <c r="L11" s="570">
        <v>1042</v>
      </c>
      <c r="M11" s="570">
        <v>874</v>
      </c>
      <c r="N11" s="570">
        <v>671</v>
      </c>
      <c r="O11" s="570">
        <v>749</v>
      </c>
      <c r="P11" s="570">
        <v>454</v>
      </c>
      <c r="Q11" s="570">
        <v>391</v>
      </c>
      <c r="R11" s="570">
        <v>478</v>
      </c>
      <c r="S11" s="570">
        <v>610</v>
      </c>
      <c r="T11" s="570">
        <v>99</v>
      </c>
      <c r="U11" s="570">
        <v>288</v>
      </c>
      <c r="V11" s="570">
        <v>175</v>
      </c>
      <c r="W11" s="570">
        <v>340</v>
      </c>
      <c r="X11" s="570">
        <v>557</v>
      </c>
      <c r="Y11" s="570">
        <v>1260</v>
      </c>
      <c r="Z11" s="222"/>
      <c r="AA11" s="222"/>
      <c r="AB11" s="222"/>
      <c r="AC11" s="222"/>
      <c r="AD11" s="222"/>
      <c r="AE11" s="222"/>
      <c r="AF11" s="222"/>
      <c r="AG11" s="222"/>
      <c r="AH11" s="222"/>
      <c r="AI11" s="222"/>
      <c r="AJ11" s="222"/>
      <c r="AK11" s="222"/>
      <c r="AL11" s="222"/>
      <c r="AM11" s="222"/>
      <c r="AN11" s="222"/>
      <c r="AO11" s="222"/>
      <c r="AP11" s="570">
        <v>14253</v>
      </c>
      <c r="AQ11" s="571">
        <v>1.6</v>
      </c>
      <c r="AR11" s="568"/>
    </row>
    <row r="12" spans="1:44" ht="46.5">
      <c r="A12" s="407" t="s">
        <v>172</v>
      </c>
      <c r="B12" s="556" t="s">
        <v>2073</v>
      </c>
      <c r="C12" s="570">
        <v>20720</v>
      </c>
      <c r="D12" s="570">
        <v>20795</v>
      </c>
      <c r="E12" s="570">
        <v>18373</v>
      </c>
      <c r="F12" s="570">
        <v>13627</v>
      </c>
      <c r="G12" s="570">
        <v>16986</v>
      </c>
      <c r="H12" s="570">
        <v>42580</v>
      </c>
      <c r="I12" s="570">
        <v>47296</v>
      </c>
      <c r="J12" s="570">
        <v>43334</v>
      </c>
      <c r="K12" s="570">
        <v>27704</v>
      </c>
      <c r="L12" s="570">
        <v>10904</v>
      </c>
      <c r="M12" s="570">
        <v>8227</v>
      </c>
      <c r="N12" s="570">
        <v>5628</v>
      </c>
      <c r="O12" s="570">
        <v>4600</v>
      </c>
      <c r="P12" s="570">
        <v>4411</v>
      </c>
      <c r="Q12" s="570">
        <v>3620</v>
      </c>
      <c r="R12" s="570">
        <v>2402</v>
      </c>
      <c r="S12" s="570">
        <v>2792</v>
      </c>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570">
        <v>293999</v>
      </c>
      <c r="AQ12" s="571">
        <v>72.2</v>
      </c>
      <c r="AR12" s="568"/>
    </row>
    <row r="13" spans="1:44" ht="15.5">
      <c r="A13" s="558"/>
      <c r="B13" s="556" t="s">
        <v>2074</v>
      </c>
      <c r="C13" s="570">
        <v>257</v>
      </c>
      <c r="D13" s="570">
        <v>569</v>
      </c>
      <c r="E13" s="570">
        <v>766</v>
      </c>
      <c r="F13" s="570">
        <v>576</v>
      </c>
      <c r="G13" s="570">
        <v>1282</v>
      </c>
      <c r="H13" s="570">
        <v>2329</v>
      </c>
      <c r="I13" s="570">
        <v>3724</v>
      </c>
      <c r="J13" s="570">
        <v>3458</v>
      </c>
      <c r="K13" s="570">
        <v>2998</v>
      </c>
      <c r="L13" s="570">
        <v>1098</v>
      </c>
      <c r="M13" s="570">
        <v>814</v>
      </c>
      <c r="N13" s="570">
        <v>702</v>
      </c>
      <c r="O13" s="570">
        <v>704</v>
      </c>
      <c r="P13" s="570">
        <v>675</v>
      </c>
      <c r="Q13" s="570">
        <v>607</v>
      </c>
      <c r="R13" s="570">
        <v>406</v>
      </c>
      <c r="S13" s="570">
        <v>328</v>
      </c>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570">
        <v>21293</v>
      </c>
      <c r="AQ13" s="571">
        <v>5.2</v>
      </c>
      <c r="AR13" s="568"/>
    </row>
    <row r="14" spans="1:44" ht="15.5">
      <c r="A14" s="558"/>
      <c r="B14" s="559" t="s">
        <v>2075</v>
      </c>
      <c r="C14" s="570">
        <v>815</v>
      </c>
      <c r="D14" s="570">
        <v>1828</v>
      </c>
      <c r="E14" s="570">
        <v>2436</v>
      </c>
      <c r="F14" s="570">
        <v>2818</v>
      </c>
      <c r="G14" s="570">
        <v>6432</v>
      </c>
      <c r="H14" s="570">
        <v>11415</v>
      </c>
      <c r="I14" s="570">
        <v>11364</v>
      </c>
      <c r="J14" s="570">
        <v>12729</v>
      </c>
      <c r="K14" s="570">
        <v>7610</v>
      </c>
      <c r="L14" s="570">
        <v>4309</v>
      </c>
      <c r="M14" s="570">
        <v>5372</v>
      </c>
      <c r="N14" s="570">
        <v>5205</v>
      </c>
      <c r="O14" s="570">
        <v>2348</v>
      </c>
      <c r="P14" s="570">
        <v>2566</v>
      </c>
      <c r="Q14" s="570">
        <v>2291</v>
      </c>
      <c r="R14" s="570">
        <v>1660</v>
      </c>
      <c r="S14" s="570">
        <v>1644</v>
      </c>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570">
        <v>82842</v>
      </c>
      <c r="AQ14" s="571">
        <v>20.3</v>
      </c>
      <c r="AR14" s="569"/>
    </row>
    <row r="15" spans="1:44" ht="15.5">
      <c r="A15" s="558"/>
      <c r="B15" s="559" t="s">
        <v>2076</v>
      </c>
      <c r="C15" s="572">
        <v>0</v>
      </c>
      <c r="D15" s="570">
        <v>11</v>
      </c>
      <c r="E15" s="570">
        <v>213</v>
      </c>
      <c r="F15" s="570">
        <v>321</v>
      </c>
      <c r="G15" s="570">
        <v>1022</v>
      </c>
      <c r="H15" s="570">
        <v>798</v>
      </c>
      <c r="I15" s="570">
        <v>1549</v>
      </c>
      <c r="J15" s="570">
        <v>996</v>
      </c>
      <c r="K15" s="570">
        <v>1207</v>
      </c>
      <c r="L15" s="570">
        <v>658</v>
      </c>
      <c r="M15" s="570">
        <v>531</v>
      </c>
      <c r="N15" s="570">
        <v>472</v>
      </c>
      <c r="O15" s="570">
        <v>400</v>
      </c>
      <c r="P15" s="570">
        <v>199</v>
      </c>
      <c r="Q15" s="570">
        <v>289</v>
      </c>
      <c r="R15" s="570">
        <v>290</v>
      </c>
      <c r="S15" s="570">
        <v>192</v>
      </c>
      <c r="T15" s="222"/>
      <c r="U15" s="222"/>
      <c r="V15" s="222"/>
      <c r="W15" s="222"/>
      <c r="X15" s="222"/>
      <c r="Y15" s="222"/>
      <c r="Z15" s="222"/>
      <c r="AA15" s="222"/>
      <c r="AB15" s="222"/>
      <c r="AC15" s="222"/>
      <c r="AD15" s="222"/>
      <c r="AE15" s="222"/>
      <c r="AF15" s="222"/>
      <c r="AG15" s="222"/>
      <c r="AH15" s="222"/>
      <c r="AI15" s="222"/>
      <c r="AJ15" s="222"/>
      <c r="AK15" s="222"/>
      <c r="AL15" s="222"/>
      <c r="AM15" s="222"/>
      <c r="AN15" s="222"/>
      <c r="AO15" s="222"/>
      <c r="AP15" s="570">
        <v>9148</v>
      </c>
      <c r="AQ15" s="571">
        <v>2.2000000000000002</v>
      </c>
      <c r="AR15" s="569"/>
    </row>
    <row r="16" spans="1:44" ht="46.5">
      <c r="A16" s="407" t="s">
        <v>113</v>
      </c>
      <c r="B16" s="556" t="s">
        <v>2073</v>
      </c>
      <c r="C16" s="570">
        <v>14734</v>
      </c>
      <c r="D16" s="570">
        <v>31536</v>
      </c>
      <c r="E16" s="570">
        <v>54679</v>
      </c>
      <c r="F16" s="570">
        <v>76217</v>
      </c>
      <c r="G16" s="570">
        <v>49973</v>
      </c>
      <c r="H16" s="570">
        <v>22049</v>
      </c>
      <c r="I16" s="570">
        <v>11144</v>
      </c>
      <c r="J16" s="570">
        <v>13806</v>
      </c>
      <c r="K16" s="570">
        <v>13880</v>
      </c>
      <c r="L16" s="570">
        <v>11626</v>
      </c>
      <c r="M16" s="570">
        <v>14092</v>
      </c>
      <c r="N16" s="570">
        <v>19006</v>
      </c>
      <c r="O16" s="570">
        <v>26731</v>
      </c>
      <c r="P16" s="570">
        <v>29332</v>
      </c>
      <c r="Q16" s="570">
        <v>13817</v>
      </c>
      <c r="R16" s="570">
        <v>14010</v>
      </c>
      <c r="S16" s="570">
        <v>15537</v>
      </c>
      <c r="T16" s="570">
        <v>10166</v>
      </c>
      <c r="U16" s="570">
        <v>12611</v>
      </c>
      <c r="V16" s="570">
        <v>13739</v>
      </c>
      <c r="W16" s="570">
        <v>15897</v>
      </c>
      <c r="X16" s="570">
        <v>16699</v>
      </c>
      <c r="Y16" s="570">
        <v>14875</v>
      </c>
      <c r="Z16" s="570">
        <v>6991</v>
      </c>
      <c r="AA16" s="570">
        <v>15377</v>
      </c>
      <c r="AB16" s="570">
        <v>15550</v>
      </c>
      <c r="AC16" s="570">
        <v>18460</v>
      </c>
      <c r="AD16" s="570">
        <v>25237</v>
      </c>
      <c r="AE16" s="570">
        <v>19938</v>
      </c>
      <c r="AF16" s="570">
        <v>14066</v>
      </c>
      <c r="AG16" s="570">
        <v>26627</v>
      </c>
      <c r="AH16" s="570">
        <v>30353</v>
      </c>
      <c r="AI16" s="570">
        <v>31120</v>
      </c>
      <c r="AJ16" s="570">
        <v>35088</v>
      </c>
      <c r="AK16" s="570">
        <v>14063</v>
      </c>
      <c r="AL16" s="570">
        <v>19271</v>
      </c>
      <c r="AM16" s="570">
        <v>20772</v>
      </c>
      <c r="AN16" s="570">
        <v>8876</v>
      </c>
      <c r="AO16" s="570">
        <v>2465</v>
      </c>
      <c r="AP16" s="570">
        <v>820410</v>
      </c>
      <c r="AQ16" s="571">
        <v>74.599999999999994</v>
      </c>
      <c r="AR16" s="569"/>
    </row>
    <row r="17" spans="1:44" ht="15.5">
      <c r="A17" s="561"/>
      <c r="B17" s="556" t="s">
        <v>2074</v>
      </c>
      <c r="C17" s="570">
        <v>299</v>
      </c>
      <c r="D17" s="570">
        <v>1806</v>
      </c>
      <c r="E17" s="570">
        <v>3441</v>
      </c>
      <c r="F17" s="570">
        <v>5111</v>
      </c>
      <c r="G17" s="570">
        <v>4367</v>
      </c>
      <c r="H17" s="570">
        <v>2190</v>
      </c>
      <c r="I17" s="570">
        <v>1041</v>
      </c>
      <c r="J17" s="570">
        <v>1123</v>
      </c>
      <c r="K17" s="570">
        <v>1180</v>
      </c>
      <c r="L17" s="570">
        <v>1238</v>
      </c>
      <c r="M17" s="570">
        <v>1273</v>
      </c>
      <c r="N17" s="570">
        <v>1463</v>
      </c>
      <c r="O17" s="570">
        <v>1917</v>
      </c>
      <c r="P17" s="570">
        <v>2049</v>
      </c>
      <c r="Q17" s="570">
        <v>1314</v>
      </c>
      <c r="R17" s="570">
        <v>1820</v>
      </c>
      <c r="S17" s="570">
        <v>2633</v>
      </c>
      <c r="T17" s="570">
        <v>2516</v>
      </c>
      <c r="U17" s="570">
        <v>4151</v>
      </c>
      <c r="V17" s="570">
        <v>4229</v>
      </c>
      <c r="W17" s="570">
        <v>4600</v>
      </c>
      <c r="X17" s="570">
        <v>5037</v>
      </c>
      <c r="Y17" s="570">
        <v>4640</v>
      </c>
      <c r="Z17" s="570">
        <v>1402</v>
      </c>
      <c r="AA17" s="570">
        <v>3306</v>
      </c>
      <c r="AB17" s="570">
        <v>3716</v>
      </c>
      <c r="AC17" s="570">
        <v>4051</v>
      </c>
      <c r="AD17" s="570">
        <v>4805</v>
      </c>
      <c r="AE17" s="570">
        <v>4293</v>
      </c>
      <c r="AF17" s="570">
        <v>1986</v>
      </c>
      <c r="AG17" s="570">
        <v>4496</v>
      </c>
      <c r="AH17" s="570">
        <v>5127</v>
      </c>
      <c r="AI17" s="570">
        <v>4840</v>
      </c>
      <c r="AJ17" s="570">
        <v>6330</v>
      </c>
      <c r="AK17" s="570">
        <v>3286</v>
      </c>
      <c r="AL17" s="570">
        <v>4349</v>
      </c>
      <c r="AM17" s="570">
        <v>4681</v>
      </c>
      <c r="AN17" s="570">
        <v>2391</v>
      </c>
      <c r="AO17" s="573">
        <v>0</v>
      </c>
      <c r="AP17" s="570">
        <v>118497</v>
      </c>
      <c r="AQ17" s="571">
        <v>10.8</v>
      </c>
      <c r="AR17" s="569"/>
    </row>
    <row r="18" spans="1:44" ht="15.5">
      <c r="A18" s="558"/>
      <c r="B18" s="559" t="s">
        <v>2075</v>
      </c>
      <c r="C18" s="570">
        <v>569</v>
      </c>
      <c r="D18" s="570">
        <v>1608</v>
      </c>
      <c r="E18" s="570">
        <v>2853</v>
      </c>
      <c r="F18" s="570">
        <v>4325</v>
      </c>
      <c r="G18" s="570">
        <v>3225</v>
      </c>
      <c r="H18" s="570">
        <v>1474</v>
      </c>
      <c r="I18" s="570">
        <v>585</v>
      </c>
      <c r="J18" s="570">
        <v>653</v>
      </c>
      <c r="K18" s="570">
        <v>680</v>
      </c>
      <c r="L18" s="570">
        <v>588</v>
      </c>
      <c r="M18" s="570">
        <v>621</v>
      </c>
      <c r="N18" s="570">
        <v>656</v>
      </c>
      <c r="O18" s="570">
        <v>990</v>
      </c>
      <c r="P18" s="570">
        <v>1051</v>
      </c>
      <c r="Q18" s="570">
        <v>564</v>
      </c>
      <c r="R18" s="570">
        <v>596</v>
      </c>
      <c r="S18" s="570">
        <v>754</v>
      </c>
      <c r="T18" s="570">
        <v>2230</v>
      </c>
      <c r="U18" s="570">
        <v>3557</v>
      </c>
      <c r="V18" s="570">
        <v>4363</v>
      </c>
      <c r="W18" s="570">
        <v>5035</v>
      </c>
      <c r="X18" s="570">
        <v>5646</v>
      </c>
      <c r="Y18" s="570">
        <v>6098</v>
      </c>
      <c r="Z18" s="570">
        <v>2124</v>
      </c>
      <c r="AA18" s="570">
        <v>5567</v>
      </c>
      <c r="AB18" s="570">
        <v>5867</v>
      </c>
      <c r="AC18" s="570">
        <v>6414</v>
      </c>
      <c r="AD18" s="570">
        <v>6646</v>
      </c>
      <c r="AE18" s="570">
        <v>7276</v>
      </c>
      <c r="AF18" s="570">
        <v>3299</v>
      </c>
      <c r="AG18" s="570">
        <v>7354</v>
      </c>
      <c r="AH18" s="570">
        <v>8565</v>
      </c>
      <c r="AI18" s="570">
        <v>8737</v>
      </c>
      <c r="AJ18" s="570">
        <v>11103</v>
      </c>
      <c r="AK18" s="570">
        <v>4615</v>
      </c>
      <c r="AL18" s="570">
        <v>7749</v>
      </c>
      <c r="AM18" s="570">
        <v>11226</v>
      </c>
      <c r="AN18" s="570">
        <v>6553</v>
      </c>
      <c r="AO18" s="570">
        <v>173</v>
      </c>
      <c r="AP18" s="570">
        <v>151989</v>
      </c>
      <c r="AQ18" s="571">
        <v>13.8</v>
      </c>
      <c r="AR18" s="569"/>
    </row>
    <row r="19" spans="1:44" ht="15.5">
      <c r="A19" s="558"/>
      <c r="B19" s="559" t="s">
        <v>2076</v>
      </c>
      <c r="C19" s="570">
        <v>5</v>
      </c>
      <c r="D19" s="570">
        <v>30</v>
      </c>
      <c r="E19" s="570">
        <v>148</v>
      </c>
      <c r="F19" s="570">
        <v>338</v>
      </c>
      <c r="G19" s="570">
        <v>305</v>
      </c>
      <c r="H19" s="570">
        <v>166</v>
      </c>
      <c r="I19" s="570">
        <v>61</v>
      </c>
      <c r="J19" s="570">
        <v>36</v>
      </c>
      <c r="K19" s="570">
        <v>295</v>
      </c>
      <c r="L19" s="570">
        <v>73</v>
      </c>
      <c r="M19" s="570">
        <v>63</v>
      </c>
      <c r="N19" s="570">
        <v>82</v>
      </c>
      <c r="O19" s="570">
        <v>116</v>
      </c>
      <c r="P19" s="570">
        <v>134</v>
      </c>
      <c r="Q19" s="570">
        <v>45</v>
      </c>
      <c r="R19" s="570">
        <v>112</v>
      </c>
      <c r="S19" s="570">
        <v>130</v>
      </c>
      <c r="T19" s="570">
        <v>233</v>
      </c>
      <c r="U19" s="570">
        <v>243</v>
      </c>
      <c r="V19" s="570">
        <v>190</v>
      </c>
      <c r="W19" s="570">
        <v>466</v>
      </c>
      <c r="X19" s="570">
        <v>455</v>
      </c>
      <c r="Y19" s="570">
        <v>394</v>
      </c>
      <c r="Z19" s="570">
        <v>360</v>
      </c>
      <c r="AA19" s="570">
        <v>428</v>
      </c>
      <c r="AB19" s="570">
        <v>227</v>
      </c>
      <c r="AC19" s="570">
        <v>294</v>
      </c>
      <c r="AD19" s="570">
        <v>339</v>
      </c>
      <c r="AE19" s="570">
        <v>346</v>
      </c>
      <c r="AF19" s="570">
        <v>270</v>
      </c>
      <c r="AG19" s="570">
        <v>381</v>
      </c>
      <c r="AH19" s="570">
        <v>504</v>
      </c>
      <c r="AI19" s="570">
        <v>500</v>
      </c>
      <c r="AJ19" s="570">
        <v>613</v>
      </c>
      <c r="AK19" s="570">
        <v>185</v>
      </c>
      <c r="AL19" s="570">
        <v>246</v>
      </c>
      <c r="AM19" s="570">
        <v>366</v>
      </c>
      <c r="AN19" s="570">
        <v>242</v>
      </c>
      <c r="AO19" s="573">
        <v>0</v>
      </c>
      <c r="AP19" s="570">
        <v>9421</v>
      </c>
      <c r="AQ19" s="571">
        <v>0.9</v>
      </c>
      <c r="AR19" s="569"/>
    </row>
    <row r="20" spans="1:44" ht="28.15" customHeight="1">
      <c r="A20" s="407" t="s">
        <v>56</v>
      </c>
      <c r="B20" s="556" t="s">
        <v>2073</v>
      </c>
      <c r="C20" s="570">
        <v>44751</v>
      </c>
      <c r="D20" s="570">
        <v>71474</v>
      </c>
      <c r="E20" s="570">
        <v>100495</v>
      </c>
      <c r="F20" s="570">
        <v>135519</v>
      </c>
      <c r="G20" s="570">
        <v>132626</v>
      </c>
      <c r="H20" s="570">
        <v>100503</v>
      </c>
      <c r="I20" s="570">
        <v>99628</v>
      </c>
      <c r="J20" s="570">
        <v>104088</v>
      </c>
      <c r="K20" s="570">
        <v>83461</v>
      </c>
      <c r="L20" s="570">
        <v>54026</v>
      </c>
      <c r="M20" s="570">
        <v>51668</v>
      </c>
      <c r="N20" s="570">
        <v>48052</v>
      </c>
      <c r="O20" s="570">
        <v>59825</v>
      </c>
      <c r="P20" s="570">
        <v>60081</v>
      </c>
      <c r="Q20" s="570">
        <v>36932</v>
      </c>
      <c r="R20" s="570">
        <v>32028</v>
      </c>
      <c r="S20" s="570">
        <v>34807</v>
      </c>
      <c r="T20" s="570">
        <v>16389</v>
      </c>
      <c r="U20" s="570">
        <v>22635</v>
      </c>
      <c r="V20" s="570">
        <v>25471</v>
      </c>
      <c r="W20" s="570">
        <v>29300</v>
      </c>
      <c r="X20" s="570">
        <v>31698</v>
      </c>
      <c r="Y20" s="570">
        <v>31900</v>
      </c>
      <c r="Z20" s="570">
        <v>6991</v>
      </c>
      <c r="AA20" s="570">
        <v>15377</v>
      </c>
      <c r="AB20" s="570">
        <v>15550</v>
      </c>
      <c r="AC20" s="570">
        <v>18460</v>
      </c>
      <c r="AD20" s="570">
        <v>25237</v>
      </c>
      <c r="AE20" s="570">
        <v>19938</v>
      </c>
      <c r="AF20" s="570">
        <v>14066</v>
      </c>
      <c r="AG20" s="570">
        <v>26627</v>
      </c>
      <c r="AH20" s="570">
        <v>30353</v>
      </c>
      <c r="AI20" s="570">
        <v>31120</v>
      </c>
      <c r="AJ20" s="570">
        <v>35088</v>
      </c>
      <c r="AK20" s="570">
        <v>14063</v>
      </c>
      <c r="AL20" s="570">
        <v>19271</v>
      </c>
      <c r="AM20" s="570">
        <v>20772</v>
      </c>
      <c r="AN20" s="570">
        <v>8876</v>
      </c>
      <c r="AO20" s="570">
        <v>2465</v>
      </c>
      <c r="AP20" s="570">
        <v>1711611</v>
      </c>
      <c r="AQ20" s="571">
        <v>71.099999999999994</v>
      </c>
      <c r="AR20" s="568"/>
    </row>
    <row r="21" spans="1:44" ht="15.5">
      <c r="A21" s="558"/>
      <c r="B21" s="556" t="s">
        <v>2074</v>
      </c>
      <c r="C21" s="570">
        <v>914</v>
      </c>
      <c r="D21" s="570">
        <v>2963</v>
      </c>
      <c r="E21" s="570">
        <v>5699</v>
      </c>
      <c r="F21" s="570">
        <v>8760</v>
      </c>
      <c r="G21" s="570">
        <v>10533</v>
      </c>
      <c r="H21" s="570">
        <v>9653</v>
      </c>
      <c r="I21" s="570">
        <v>10788</v>
      </c>
      <c r="J21" s="570">
        <v>11678</v>
      </c>
      <c r="K21" s="570">
        <v>10839</v>
      </c>
      <c r="L21" s="570">
        <v>7043</v>
      </c>
      <c r="M21" s="570">
        <v>5840</v>
      </c>
      <c r="N21" s="570">
        <v>5966</v>
      </c>
      <c r="O21" s="570">
        <v>7885</v>
      </c>
      <c r="P21" s="570">
        <v>8611</v>
      </c>
      <c r="Q21" s="570">
        <v>7815</v>
      </c>
      <c r="R21" s="570">
        <v>5929</v>
      </c>
      <c r="S21" s="570">
        <v>6220</v>
      </c>
      <c r="T21" s="570">
        <v>3548</v>
      </c>
      <c r="U21" s="570">
        <v>5903</v>
      </c>
      <c r="V21" s="570">
        <v>5982</v>
      </c>
      <c r="W21" s="570">
        <v>6604</v>
      </c>
      <c r="X21" s="570">
        <v>7336</v>
      </c>
      <c r="Y21" s="570">
        <v>7599</v>
      </c>
      <c r="Z21" s="570">
        <v>1402</v>
      </c>
      <c r="AA21" s="570">
        <v>3306</v>
      </c>
      <c r="AB21" s="570">
        <v>3716</v>
      </c>
      <c r="AC21" s="570">
        <v>4051</v>
      </c>
      <c r="AD21" s="570">
        <v>4805</v>
      </c>
      <c r="AE21" s="570">
        <v>4293</v>
      </c>
      <c r="AF21" s="570">
        <v>1986</v>
      </c>
      <c r="AG21" s="570">
        <v>4496</v>
      </c>
      <c r="AH21" s="570">
        <v>5127</v>
      </c>
      <c r="AI21" s="570">
        <v>4840</v>
      </c>
      <c r="AJ21" s="570">
        <v>6330</v>
      </c>
      <c r="AK21" s="570">
        <v>3286</v>
      </c>
      <c r="AL21" s="570">
        <v>4349</v>
      </c>
      <c r="AM21" s="570">
        <v>4681</v>
      </c>
      <c r="AN21" s="570">
        <v>2391</v>
      </c>
      <c r="AO21" s="573">
        <v>0</v>
      </c>
      <c r="AP21" s="570">
        <v>223167</v>
      </c>
      <c r="AQ21" s="571">
        <v>9.3000000000000007</v>
      </c>
      <c r="AR21" s="568"/>
    </row>
    <row r="22" spans="1:44" ht="15.5">
      <c r="A22" s="558"/>
      <c r="B22" s="559" t="s">
        <v>2075</v>
      </c>
      <c r="C22" s="570">
        <v>2542</v>
      </c>
      <c r="D22" s="570">
        <v>9639</v>
      </c>
      <c r="E22" s="570">
        <v>19726</v>
      </c>
      <c r="F22" s="570">
        <v>29882</v>
      </c>
      <c r="G22" s="570">
        <v>53644</v>
      </c>
      <c r="H22" s="570">
        <v>23491</v>
      </c>
      <c r="I22" s="570">
        <v>21536</v>
      </c>
      <c r="J22" s="570">
        <v>21582</v>
      </c>
      <c r="K22" s="570">
        <v>14776</v>
      </c>
      <c r="L22" s="570">
        <v>10764</v>
      </c>
      <c r="M22" s="570">
        <v>11157</v>
      </c>
      <c r="N22" s="570">
        <v>11892</v>
      </c>
      <c r="O22" s="570">
        <v>10274</v>
      </c>
      <c r="P22" s="570">
        <v>10023</v>
      </c>
      <c r="Q22" s="570">
        <v>9134</v>
      </c>
      <c r="R22" s="570">
        <v>8754</v>
      </c>
      <c r="S22" s="570">
        <v>8149</v>
      </c>
      <c r="T22" s="570">
        <v>4538</v>
      </c>
      <c r="U22" s="570">
        <v>7914</v>
      </c>
      <c r="V22" s="570">
        <v>8207</v>
      </c>
      <c r="W22" s="570">
        <v>9165</v>
      </c>
      <c r="X22" s="570">
        <v>12425</v>
      </c>
      <c r="Y22" s="570">
        <v>16914</v>
      </c>
      <c r="Z22" s="570">
        <v>2124</v>
      </c>
      <c r="AA22" s="570">
        <v>5567</v>
      </c>
      <c r="AB22" s="570">
        <v>5867</v>
      </c>
      <c r="AC22" s="570">
        <v>6414</v>
      </c>
      <c r="AD22" s="570">
        <v>6646</v>
      </c>
      <c r="AE22" s="570">
        <v>7276</v>
      </c>
      <c r="AF22" s="570">
        <v>3299</v>
      </c>
      <c r="AG22" s="570">
        <v>7354</v>
      </c>
      <c r="AH22" s="570">
        <v>8565</v>
      </c>
      <c r="AI22" s="570">
        <v>8737</v>
      </c>
      <c r="AJ22" s="570">
        <v>11103</v>
      </c>
      <c r="AK22" s="570">
        <v>4615</v>
      </c>
      <c r="AL22" s="570">
        <v>7749</v>
      </c>
      <c r="AM22" s="570">
        <v>11226</v>
      </c>
      <c r="AN22" s="570">
        <v>6553</v>
      </c>
      <c r="AO22" s="570">
        <v>173</v>
      </c>
      <c r="AP22" s="570">
        <v>439396</v>
      </c>
      <c r="AQ22" s="571">
        <v>18.3</v>
      </c>
      <c r="AR22" s="568"/>
    </row>
    <row r="23" spans="1:44" ht="15.5">
      <c r="A23" s="558"/>
      <c r="B23" s="559" t="s">
        <v>2076</v>
      </c>
      <c r="C23" s="570">
        <v>18</v>
      </c>
      <c r="D23" s="570">
        <v>190</v>
      </c>
      <c r="E23" s="570">
        <v>985</v>
      </c>
      <c r="F23" s="570">
        <v>1375</v>
      </c>
      <c r="G23" s="570">
        <v>3017</v>
      </c>
      <c r="H23" s="570">
        <v>1460</v>
      </c>
      <c r="I23" s="570">
        <v>2507</v>
      </c>
      <c r="J23" s="570">
        <v>1494</v>
      </c>
      <c r="K23" s="570">
        <v>2720</v>
      </c>
      <c r="L23" s="570">
        <v>1773</v>
      </c>
      <c r="M23" s="570">
        <v>1468</v>
      </c>
      <c r="N23" s="570">
        <v>1225</v>
      </c>
      <c r="O23" s="570">
        <v>1265</v>
      </c>
      <c r="P23" s="570">
        <v>787</v>
      </c>
      <c r="Q23" s="570">
        <v>725</v>
      </c>
      <c r="R23" s="570">
        <v>880</v>
      </c>
      <c r="S23" s="570">
        <v>932</v>
      </c>
      <c r="T23" s="570">
        <v>332</v>
      </c>
      <c r="U23" s="570">
        <v>531</v>
      </c>
      <c r="V23" s="570">
        <v>365</v>
      </c>
      <c r="W23" s="570">
        <v>806</v>
      </c>
      <c r="X23" s="570">
        <v>1012</v>
      </c>
      <c r="Y23" s="570">
        <v>1654</v>
      </c>
      <c r="Z23" s="570">
        <v>360</v>
      </c>
      <c r="AA23" s="570">
        <v>428</v>
      </c>
      <c r="AB23" s="570">
        <v>227</v>
      </c>
      <c r="AC23" s="570">
        <v>294</v>
      </c>
      <c r="AD23" s="570">
        <v>339</v>
      </c>
      <c r="AE23" s="570">
        <v>346</v>
      </c>
      <c r="AF23" s="570">
        <v>270</v>
      </c>
      <c r="AG23" s="570">
        <v>381</v>
      </c>
      <c r="AH23" s="570">
        <v>504</v>
      </c>
      <c r="AI23" s="570">
        <v>500</v>
      </c>
      <c r="AJ23" s="570">
        <v>613</v>
      </c>
      <c r="AK23" s="570">
        <v>185</v>
      </c>
      <c r="AL23" s="570">
        <v>246</v>
      </c>
      <c r="AM23" s="570">
        <v>366</v>
      </c>
      <c r="AN23" s="570">
        <v>242</v>
      </c>
      <c r="AO23" s="573">
        <v>0</v>
      </c>
      <c r="AP23" s="570">
        <v>32822</v>
      </c>
      <c r="AQ23" s="571">
        <v>1.4</v>
      </c>
      <c r="AR23" s="568"/>
    </row>
    <row r="24" spans="1:44" ht="25.9" customHeight="1">
      <c r="A24" s="564" t="s">
        <v>2226</v>
      </c>
      <c r="B24" s="559" t="s">
        <v>2986</v>
      </c>
      <c r="C24" s="573">
        <v>0</v>
      </c>
      <c r="D24" s="570">
        <v>4</v>
      </c>
      <c r="E24" s="570">
        <v>15</v>
      </c>
      <c r="F24" s="570">
        <v>143</v>
      </c>
      <c r="G24" s="570">
        <v>73</v>
      </c>
      <c r="H24" s="570">
        <v>12</v>
      </c>
      <c r="I24" s="570">
        <v>2</v>
      </c>
      <c r="J24" s="573">
        <v>0</v>
      </c>
      <c r="K24" s="573">
        <v>0</v>
      </c>
      <c r="L24" s="570">
        <v>1</v>
      </c>
      <c r="M24" s="570">
        <v>12</v>
      </c>
      <c r="N24" s="570">
        <v>4</v>
      </c>
      <c r="O24" s="570">
        <v>3</v>
      </c>
      <c r="P24" s="570">
        <v>1</v>
      </c>
      <c r="Q24" s="570">
        <v>1</v>
      </c>
      <c r="R24" s="570">
        <v>12</v>
      </c>
      <c r="S24" s="570">
        <v>44</v>
      </c>
      <c r="T24" s="570">
        <v>7</v>
      </c>
      <c r="U24" s="570">
        <v>14</v>
      </c>
      <c r="V24" s="570">
        <v>31</v>
      </c>
      <c r="W24" s="570">
        <v>18</v>
      </c>
      <c r="X24" s="570">
        <v>32</v>
      </c>
      <c r="Y24" s="570">
        <v>59</v>
      </c>
      <c r="Z24" s="570">
        <v>19</v>
      </c>
      <c r="AA24" s="570">
        <v>56</v>
      </c>
      <c r="AB24" s="570">
        <v>18</v>
      </c>
      <c r="AC24" s="570">
        <v>47</v>
      </c>
      <c r="AD24" s="570">
        <v>10</v>
      </c>
      <c r="AE24" s="573">
        <v>0</v>
      </c>
      <c r="AF24" s="573">
        <v>3</v>
      </c>
      <c r="AG24" s="573">
        <v>0</v>
      </c>
      <c r="AH24" s="573">
        <v>3</v>
      </c>
      <c r="AI24" s="573">
        <v>0</v>
      </c>
      <c r="AJ24" s="573">
        <v>3</v>
      </c>
      <c r="AK24" s="573">
        <v>0</v>
      </c>
      <c r="AL24" s="573">
        <v>0</v>
      </c>
      <c r="AM24" s="573">
        <v>0</v>
      </c>
      <c r="AN24" s="573">
        <v>0</v>
      </c>
      <c r="AO24" s="573">
        <v>1</v>
      </c>
      <c r="AP24" s="570">
        <v>648</v>
      </c>
      <c r="AQ24" s="562" t="s">
        <v>3340</v>
      </c>
      <c r="AR24" s="568"/>
    </row>
    <row r="25" spans="1:44" ht="26.25" customHeight="1" thickBot="1">
      <c r="A25" s="565" t="s">
        <v>2998</v>
      </c>
      <c r="B25" s="410" t="s">
        <v>56</v>
      </c>
      <c r="C25" s="574">
        <v>48225</v>
      </c>
      <c r="D25" s="574">
        <v>84270</v>
      </c>
      <c r="E25" s="574">
        <v>126920</v>
      </c>
      <c r="F25" s="574">
        <v>175679</v>
      </c>
      <c r="G25" s="574">
        <v>199893</v>
      </c>
      <c r="H25" s="574">
        <v>135119</v>
      </c>
      <c r="I25" s="574">
        <v>134461</v>
      </c>
      <c r="J25" s="574">
        <v>138842</v>
      </c>
      <c r="K25" s="574">
        <v>111796</v>
      </c>
      <c r="L25" s="574">
        <v>73607</v>
      </c>
      <c r="M25" s="574">
        <v>70145</v>
      </c>
      <c r="N25" s="574">
        <v>67139</v>
      </c>
      <c r="O25" s="574">
        <v>79252</v>
      </c>
      <c r="P25" s="574">
        <v>79503</v>
      </c>
      <c r="Q25" s="574">
        <v>54607</v>
      </c>
      <c r="R25" s="574">
        <v>47603</v>
      </c>
      <c r="S25" s="574">
        <v>50152</v>
      </c>
      <c r="T25" s="574">
        <v>24814</v>
      </c>
      <c r="U25" s="574">
        <v>36997</v>
      </c>
      <c r="V25" s="574">
        <v>40056</v>
      </c>
      <c r="W25" s="574">
        <v>45893</v>
      </c>
      <c r="X25" s="574">
        <v>52503</v>
      </c>
      <c r="Y25" s="574">
        <v>58126</v>
      </c>
      <c r="Z25" s="574">
        <v>10896</v>
      </c>
      <c r="AA25" s="574">
        <v>24734</v>
      </c>
      <c r="AB25" s="574">
        <v>25378</v>
      </c>
      <c r="AC25" s="574">
        <v>29266</v>
      </c>
      <c r="AD25" s="574">
        <v>37037</v>
      </c>
      <c r="AE25" s="574">
        <v>31853</v>
      </c>
      <c r="AF25" s="574">
        <v>19624</v>
      </c>
      <c r="AG25" s="574">
        <v>38858</v>
      </c>
      <c r="AH25" s="574">
        <v>44552</v>
      </c>
      <c r="AI25" s="574">
        <v>45197</v>
      </c>
      <c r="AJ25" s="574">
        <v>53137</v>
      </c>
      <c r="AK25" s="574">
        <v>22149</v>
      </c>
      <c r="AL25" s="574">
        <v>31615</v>
      </c>
      <c r="AM25" s="574">
        <v>37045</v>
      </c>
      <c r="AN25" s="574">
        <v>18062</v>
      </c>
      <c r="AO25" s="574">
        <v>2639</v>
      </c>
      <c r="AP25" s="574">
        <v>2407644</v>
      </c>
      <c r="AQ25" s="566">
        <v>100</v>
      </c>
      <c r="AR25" s="568"/>
    </row>
    <row r="26" spans="1:44" s="553" customFormat="1" ht="21" customHeight="1" thickTop="1">
      <c r="A26" s="550" t="s">
        <v>2988</v>
      </c>
      <c r="B26" s="551"/>
      <c r="C26" s="551"/>
      <c r="D26" s="551"/>
      <c r="E26" s="551"/>
      <c r="F26" s="551"/>
      <c r="G26" s="551"/>
      <c r="H26" s="551"/>
      <c r="I26" s="551"/>
      <c r="J26" s="551"/>
      <c r="K26" s="551"/>
      <c r="L26" s="551"/>
      <c r="M26" s="551"/>
      <c r="N26" s="551"/>
      <c r="O26" s="551"/>
      <c r="P26" s="551"/>
      <c r="Q26" s="551"/>
      <c r="R26" s="551"/>
      <c r="S26" s="551"/>
      <c r="T26" s="551"/>
      <c r="U26" s="551"/>
      <c r="V26" s="551"/>
      <c r="W26" s="552"/>
      <c r="X26" s="552"/>
      <c r="Y26" s="552"/>
      <c r="Z26" s="552"/>
      <c r="AB26" s="167"/>
    </row>
    <row r="27" spans="1:44" s="553" customFormat="1" ht="18" customHeight="1">
      <c r="A27" s="7" t="s">
        <v>2989</v>
      </c>
      <c r="B27" s="554"/>
      <c r="C27" s="554"/>
      <c r="D27" s="554"/>
      <c r="E27" s="554"/>
      <c r="F27" s="554"/>
      <c r="G27" s="554"/>
      <c r="H27" s="555"/>
      <c r="I27" s="555"/>
      <c r="J27" s="555"/>
      <c r="K27" s="555"/>
      <c r="L27" s="555"/>
      <c r="M27" s="555"/>
      <c r="N27" s="555"/>
      <c r="O27" s="555"/>
      <c r="P27" s="555"/>
      <c r="Q27" s="555"/>
      <c r="R27" s="555"/>
      <c r="S27" s="555"/>
      <c r="T27" s="555"/>
      <c r="U27" s="555"/>
      <c r="V27" s="555"/>
      <c r="W27" s="555"/>
      <c r="X27" s="555"/>
      <c r="Y27" s="555"/>
      <c r="Z27" s="555"/>
      <c r="AB27" s="167"/>
    </row>
    <row r="28" spans="1:44" s="553" customFormat="1" ht="18" customHeight="1">
      <c r="A28" s="343" t="s">
        <v>3482</v>
      </c>
      <c r="E28" s="414"/>
      <c r="F28" s="414"/>
      <c r="G28" s="414"/>
      <c r="H28" s="414"/>
      <c r="I28" s="414"/>
      <c r="J28" s="414"/>
      <c r="K28" s="414"/>
      <c r="L28" s="414"/>
      <c r="M28" s="414"/>
      <c r="N28" s="414"/>
      <c r="O28" s="414"/>
      <c r="P28" s="414"/>
      <c r="Q28" s="414"/>
      <c r="R28" s="414"/>
      <c r="S28" s="414"/>
      <c r="T28" s="414"/>
      <c r="U28" s="414"/>
      <c r="V28" s="414"/>
      <c r="W28" s="414"/>
      <c r="X28" s="414"/>
      <c r="Y28" s="414"/>
      <c r="Z28" s="555"/>
      <c r="AB28" s="167"/>
    </row>
    <row r="29" spans="1:44" ht="19.899999999999999" customHeight="1">
      <c r="A29" s="67" t="s">
        <v>1</v>
      </c>
      <c r="B29" s="68" t="str">
        <f>Contents!$C$39</f>
        <v>24 Nov 2022</v>
      </c>
    </row>
    <row r="30" spans="1:44">
      <c r="A30" s="67" t="s">
        <v>2421</v>
      </c>
      <c r="B30" s="68" t="str">
        <f>Contents!$D$39</f>
        <v>23 Feb 2023</v>
      </c>
      <c r="X30" s="22"/>
      <c r="Y30" s="22"/>
    </row>
    <row r="31" spans="1:44">
      <c r="W31" s="140"/>
    </row>
    <row r="32" spans="1:44">
      <c r="C32" s="144"/>
      <c r="D32" s="144"/>
      <c r="E32" s="144"/>
      <c r="F32" s="144"/>
      <c r="G32" s="144"/>
      <c r="H32" s="144"/>
      <c r="I32" s="144"/>
      <c r="J32" s="144"/>
      <c r="K32" s="144"/>
      <c r="L32" s="144"/>
      <c r="M32" s="144"/>
      <c r="N32" s="144"/>
      <c r="O32" s="144"/>
      <c r="P32" s="144"/>
      <c r="Q32" s="144"/>
      <c r="R32" s="144"/>
      <c r="S32" s="144"/>
      <c r="U32" s="144"/>
      <c r="V32" s="140"/>
      <c r="W32" s="144"/>
      <c r="X32" s="144"/>
      <c r="Y32" s="144"/>
      <c r="Z32" s="144"/>
      <c r="AA32" s="144"/>
      <c r="AB32" s="144"/>
      <c r="AC32" s="144"/>
      <c r="AD32" s="144"/>
      <c r="AE32" s="144"/>
      <c r="AF32" s="144"/>
      <c r="AG32" s="144"/>
      <c r="AH32" s="144"/>
      <c r="AI32" s="144"/>
      <c r="AJ32" s="144"/>
      <c r="AK32" s="144"/>
      <c r="AL32" s="144"/>
      <c r="AM32" s="144"/>
      <c r="AN32" s="144"/>
      <c r="AO32" s="144"/>
      <c r="AP32" s="144"/>
    </row>
    <row r="33" spans="3:27">
      <c r="C33" s="24"/>
      <c r="D33" s="24"/>
      <c r="E33" s="24"/>
      <c r="F33" s="24"/>
      <c r="G33" s="24"/>
      <c r="H33" s="24"/>
      <c r="I33" s="24"/>
      <c r="J33" s="24"/>
      <c r="K33" s="24"/>
      <c r="L33" s="24"/>
      <c r="M33" s="24"/>
      <c r="N33" s="24"/>
      <c r="O33" s="24"/>
      <c r="P33" s="24"/>
      <c r="Q33" s="24"/>
      <c r="R33" s="24"/>
      <c r="S33" s="24"/>
      <c r="U33" s="24"/>
      <c r="V33" s="24"/>
      <c r="W33" s="24"/>
      <c r="X33" s="24"/>
      <c r="Y33" s="24"/>
      <c r="Z33" s="24"/>
      <c r="AA33" s="24"/>
    </row>
    <row r="34" spans="3:27">
      <c r="C34" s="24"/>
      <c r="D34" s="24"/>
      <c r="E34" s="24"/>
      <c r="F34" s="24"/>
      <c r="G34" s="24"/>
      <c r="H34" s="24"/>
      <c r="I34" s="24"/>
      <c r="J34" s="24"/>
      <c r="K34" s="24"/>
      <c r="L34" s="24"/>
      <c r="M34" s="24"/>
      <c r="N34" s="24"/>
      <c r="O34" s="24"/>
      <c r="P34" s="24"/>
      <c r="Q34" s="24"/>
      <c r="R34" s="24"/>
      <c r="S34" s="24"/>
      <c r="T34" s="24"/>
      <c r="U34" s="24"/>
      <c r="V34" s="24"/>
      <c r="W34" s="24"/>
      <c r="X34" s="24"/>
      <c r="Y34" s="24"/>
      <c r="Z34" s="24"/>
      <c r="AA34" s="24"/>
    </row>
    <row r="35" spans="3:27">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27">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27">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27">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27">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27">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27">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27">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27">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27">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27">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27">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27">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27">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sheetData>
  <phoneticPr fontId="259" type="noConversion"/>
  <pageMargins left="0.7" right="0.7" top="0.75" bottom="0.75" header="0.3" footer="0.3"/>
  <pageSetup paperSize="9" scale="37" orientation="landscape"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D55"/>
  <sheetViews>
    <sheetView showGridLines="0" zoomScaleNormal="100" workbookViewId="0">
      <pane xSplit="2" topLeftCell="C1" activePane="topRight" state="frozen"/>
      <selection pane="topRight"/>
    </sheetView>
  </sheetViews>
  <sheetFormatPr defaultColWidth="9" defaultRowHeight="12.5"/>
  <cols>
    <col min="1" max="1" width="20.81640625" style="1" customWidth="1"/>
    <col min="2" max="2" width="20.54296875" style="1" customWidth="1"/>
    <col min="3" max="27" width="11" style="1" customWidth="1"/>
    <col min="28" max="41" width="11" style="30" customWidth="1"/>
    <col min="42" max="43" width="19.26953125" style="30" customWidth="1"/>
    <col min="44" max="54" width="7.7265625" style="30" bestFit="1" customWidth="1"/>
    <col min="55" max="56" width="9.7265625" style="30" bestFit="1" customWidth="1"/>
    <col min="57" max="16384" width="9" style="1"/>
  </cols>
  <sheetData>
    <row r="1" spans="1:56" ht="28">
      <c r="A1" s="193" t="s">
        <v>3477</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row>
    <row r="2" spans="1:56" s="2" customFormat="1" ht="15.5">
      <c r="A2" s="837" t="s">
        <v>3470</v>
      </c>
      <c r="B2" s="26"/>
      <c r="C2" s="26"/>
      <c r="D2" s="26"/>
      <c r="E2" s="219"/>
      <c r="F2" s="219"/>
      <c r="G2" s="219"/>
      <c r="H2" s="219"/>
      <c r="I2" s="219"/>
      <c r="J2" s="219"/>
    </row>
    <row r="3" spans="1:56" s="2" customFormat="1" ht="15.5">
      <c r="A3" s="546" t="s">
        <v>3252</v>
      </c>
      <c r="B3" s="26"/>
      <c r="C3" s="26"/>
      <c r="D3" s="26"/>
      <c r="E3" s="219"/>
      <c r="F3" s="219"/>
      <c r="G3" s="219"/>
      <c r="H3" s="219"/>
      <c r="I3" s="219"/>
      <c r="J3" s="219"/>
    </row>
    <row r="4" spans="1:56" s="2" customFormat="1" ht="15.5">
      <c r="A4" s="218" t="s">
        <v>2736</v>
      </c>
      <c r="B4" s="26"/>
      <c r="C4" s="26"/>
      <c r="D4" s="26"/>
      <c r="E4" s="219"/>
      <c r="F4" s="219"/>
      <c r="G4" s="219"/>
      <c r="H4" s="219"/>
      <c r="I4" s="219"/>
      <c r="J4" s="219"/>
    </row>
    <row r="5" spans="1:56" s="2" customFormat="1" ht="15.5">
      <c r="A5" s="333" t="s">
        <v>2911</v>
      </c>
      <c r="B5" s="26"/>
      <c r="C5" s="26"/>
      <c r="D5" s="26"/>
      <c r="E5" s="219"/>
      <c r="F5" s="219"/>
      <c r="G5" s="219"/>
      <c r="H5" s="219"/>
      <c r="I5" s="219"/>
      <c r="J5" s="219"/>
    </row>
    <row r="6" spans="1:56" s="2" customFormat="1" ht="15.5">
      <c r="A6" s="218" t="s">
        <v>2737</v>
      </c>
      <c r="B6" s="26"/>
      <c r="C6" s="26"/>
      <c r="D6" s="26"/>
      <c r="E6" s="219"/>
      <c r="F6" s="219"/>
      <c r="G6" s="219"/>
      <c r="H6" s="219"/>
      <c r="I6" s="219"/>
      <c r="J6" s="219"/>
    </row>
    <row r="7" spans="1:56" s="476" customFormat="1" ht="46.5">
      <c r="A7" s="428" t="s">
        <v>111</v>
      </c>
      <c r="B7" s="428" t="s">
        <v>2077</v>
      </c>
      <c r="C7" s="429" t="s">
        <v>159</v>
      </c>
      <c r="D7" s="430" t="s">
        <v>160</v>
      </c>
      <c r="E7" s="429" t="s">
        <v>161</v>
      </c>
      <c r="F7" s="430" t="s">
        <v>162</v>
      </c>
      <c r="G7" s="429" t="s">
        <v>163</v>
      </c>
      <c r="H7" s="430" t="s">
        <v>164</v>
      </c>
      <c r="I7" s="429" t="s">
        <v>165</v>
      </c>
      <c r="J7" s="430" t="s">
        <v>166</v>
      </c>
      <c r="K7" s="430" t="s">
        <v>167</v>
      </c>
      <c r="L7" s="430" t="s">
        <v>168</v>
      </c>
      <c r="M7" s="429" t="s">
        <v>169</v>
      </c>
      <c r="N7" s="429" t="s">
        <v>2266</v>
      </c>
      <c r="O7" s="430" t="s">
        <v>2325</v>
      </c>
      <c r="P7" s="430" t="s">
        <v>2336</v>
      </c>
      <c r="Q7" s="430" t="s">
        <v>2350</v>
      </c>
      <c r="R7" s="429" t="s">
        <v>2360</v>
      </c>
      <c r="S7" s="429" t="s">
        <v>2365</v>
      </c>
      <c r="T7" s="429" t="s">
        <v>2390</v>
      </c>
      <c r="U7" s="430" t="s">
        <v>2408</v>
      </c>
      <c r="V7" s="429" t="s">
        <v>2433</v>
      </c>
      <c r="W7" s="429" t="s">
        <v>2438</v>
      </c>
      <c r="X7" s="429" t="s">
        <v>2453</v>
      </c>
      <c r="Y7" s="430" t="s">
        <v>2461</v>
      </c>
      <c r="Z7" s="429" t="s">
        <v>2537</v>
      </c>
      <c r="AA7" s="429" t="s">
        <v>2552</v>
      </c>
      <c r="AB7" s="429" t="s">
        <v>2566</v>
      </c>
      <c r="AC7" s="429" t="s">
        <v>2587</v>
      </c>
      <c r="AD7" s="429" t="s">
        <v>2606</v>
      </c>
      <c r="AE7" s="429" t="s">
        <v>2617</v>
      </c>
      <c r="AF7" s="429" t="s">
        <v>2624</v>
      </c>
      <c r="AG7" s="429" t="s">
        <v>2631</v>
      </c>
      <c r="AH7" s="429" t="s">
        <v>2663</v>
      </c>
      <c r="AI7" s="429" t="s">
        <v>2670</v>
      </c>
      <c r="AJ7" s="429" t="s">
        <v>2675</v>
      </c>
      <c r="AK7" s="429" t="s">
        <v>3286</v>
      </c>
      <c r="AL7" s="429" t="s">
        <v>3321</v>
      </c>
      <c r="AM7" s="429" t="s">
        <v>3343</v>
      </c>
      <c r="AN7" s="794" t="s">
        <v>3375</v>
      </c>
      <c r="AO7" s="794" t="s">
        <v>3442</v>
      </c>
      <c r="AP7" s="431" t="s">
        <v>2244</v>
      </c>
      <c r="AQ7" s="432" t="s">
        <v>3000</v>
      </c>
      <c r="AS7" s="575"/>
    </row>
    <row r="8" spans="1:56" s="556" customFormat="1" ht="31">
      <c r="A8" s="407" t="s">
        <v>2995</v>
      </c>
      <c r="B8" s="556" t="s">
        <v>2078</v>
      </c>
      <c r="C8" s="222">
        <v>7231</v>
      </c>
      <c r="D8" s="222">
        <v>16440</v>
      </c>
      <c r="E8" s="222">
        <v>29388</v>
      </c>
      <c r="F8" s="222">
        <v>49885</v>
      </c>
      <c r="G8" s="222">
        <v>74696</v>
      </c>
      <c r="H8" s="222">
        <v>42630</v>
      </c>
      <c r="I8" s="222">
        <v>45926</v>
      </c>
      <c r="J8" s="222">
        <v>52950</v>
      </c>
      <c r="K8" s="222">
        <v>47128</v>
      </c>
      <c r="L8" s="222">
        <v>34365</v>
      </c>
      <c r="M8" s="222">
        <v>30626</v>
      </c>
      <c r="N8" s="222">
        <v>24017</v>
      </c>
      <c r="O8" s="222">
        <v>29286</v>
      </c>
      <c r="P8" s="222">
        <v>27378</v>
      </c>
      <c r="Q8" s="222">
        <v>22085</v>
      </c>
      <c r="R8" s="222">
        <v>16620</v>
      </c>
      <c r="S8" s="222">
        <v>15595</v>
      </c>
      <c r="T8" s="222">
        <v>5888</v>
      </c>
      <c r="U8" s="222">
        <v>9770</v>
      </c>
      <c r="V8" s="222">
        <v>10713</v>
      </c>
      <c r="W8" s="222">
        <v>11919</v>
      </c>
      <c r="X8" s="222">
        <v>13679</v>
      </c>
      <c r="Y8" s="222">
        <v>15504</v>
      </c>
      <c r="Z8" s="222"/>
      <c r="AA8" s="222"/>
      <c r="AB8" s="222"/>
      <c r="AC8" s="222"/>
      <c r="AD8" s="222"/>
      <c r="AE8" s="222"/>
      <c r="AF8" s="222"/>
      <c r="AG8" s="222"/>
      <c r="AH8" s="222"/>
      <c r="AI8" s="222"/>
      <c r="AJ8" s="222"/>
      <c r="AK8" s="222"/>
      <c r="AL8" s="222"/>
      <c r="AM8" s="222"/>
      <c r="AN8" s="222"/>
      <c r="AO8" s="222"/>
      <c r="AP8" s="222">
        <v>633719</v>
      </c>
      <c r="AQ8" s="557">
        <v>72.2</v>
      </c>
      <c r="AR8" s="576"/>
      <c r="AS8" s="577"/>
    </row>
    <row r="9" spans="1:56" s="556" customFormat="1" ht="15.5">
      <c r="A9" s="561"/>
      <c r="B9" s="556" t="s">
        <v>2079</v>
      </c>
      <c r="C9" s="222">
        <v>51</v>
      </c>
      <c r="D9" s="222">
        <v>1883</v>
      </c>
      <c r="E9" s="222">
        <v>5251</v>
      </c>
      <c r="F9" s="222">
        <v>7329</v>
      </c>
      <c r="G9" s="222">
        <v>14404</v>
      </c>
      <c r="H9" s="222">
        <v>5047</v>
      </c>
      <c r="I9" s="222">
        <v>4671</v>
      </c>
      <c r="J9" s="222">
        <v>3718</v>
      </c>
      <c r="K9" s="222">
        <v>4033</v>
      </c>
      <c r="L9" s="222">
        <v>2484</v>
      </c>
      <c r="M9" s="222">
        <v>2674</v>
      </c>
      <c r="N9" s="222">
        <v>2658</v>
      </c>
      <c r="O9" s="222">
        <v>3623</v>
      </c>
      <c r="P9" s="222">
        <v>4138</v>
      </c>
      <c r="Q9" s="222">
        <v>2880</v>
      </c>
      <c r="R9" s="222">
        <v>2590</v>
      </c>
      <c r="S9" s="222">
        <v>2874</v>
      </c>
      <c r="T9" s="222">
        <v>1040</v>
      </c>
      <c r="U9" s="222">
        <v>1098</v>
      </c>
      <c r="V9" s="222">
        <v>711</v>
      </c>
      <c r="W9" s="222">
        <v>950</v>
      </c>
      <c r="X9" s="222">
        <v>1048</v>
      </c>
      <c r="Y9" s="222">
        <v>1210</v>
      </c>
      <c r="Z9" s="222"/>
      <c r="AA9" s="222"/>
      <c r="AB9" s="222"/>
      <c r="AC9" s="222"/>
      <c r="AD9" s="222"/>
      <c r="AE9" s="222"/>
      <c r="AF9" s="222"/>
      <c r="AG9" s="222"/>
      <c r="AH9" s="222"/>
      <c r="AI9" s="222"/>
      <c r="AJ9" s="222"/>
      <c r="AK9" s="222"/>
      <c r="AL9" s="222"/>
      <c r="AM9" s="222"/>
      <c r="AN9" s="222"/>
      <c r="AO9" s="222"/>
      <c r="AP9" s="222">
        <v>76365</v>
      </c>
      <c r="AQ9" s="557">
        <v>8.6999999999999993</v>
      </c>
      <c r="AR9" s="576"/>
      <c r="AS9" s="577"/>
    </row>
    <row r="10" spans="1:56" s="556" customFormat="1" ht="15.5">
      <c r="A10" s="561"/>
      <c r="B10" s="559" t="s">
        <v>2080</v>
      </c>
      <c r="C10" s="222">
        <v>1068</v>
      </c>
      <c r="D10" s="222">
        <v>4149</v>
      </c>
      <c r="E10" s="222">
        <v>4670</v>
      </c>
      <c r="F10" s="222">
        <v>12628</v>
      </c>
      <c r="G10" s="222">
        <v>22377</v>
      </c>
      <c r="H10" s="222">
        <v>3543</v>
      </c>
      <c r="I10" s="222">
        <v>6229</v>
      </c>
      <c r="J10" s="222">
        <v>5116</v>
      </c>
      <c r="K10" s="222">
        <v>4324</v>
      </c>
      <c r="L10" s="222">
        <v>5971</v>
      </c>
      <c r="M10" s="222">
        <v>5651</v>
      </c>
      <c r="N10" s="222">
        <v>7089</v>
      </c>
      <c r="O10" s="222">
        <v>8489</v>
      </c>
      <c r="P10" s="222">
        <v>7562</v>
      </c>
      <c r="Q10" s="222">
        <v>6995</v>
      </c>
      <c r="R10" s="222">
        <v>7052</v>
      </c>
      <c r="S10" s="222">
        <v>7608</v>
      </c>
      <c r="T10" s="222">
        <v>2734</v>
      </c>
      <c r="U10" s="222">
        <v>5559</v>
      </c>
      <c r="V10" s="222">
        <v>6080</v>
      </c>
      <c r="W10" s="222">
        <v>7009</v>
      </c>
      <c r="X10" s="222">
        <v>9907</v>
      </c>
      <c r="Y10" s="222">
        <v>15352</v>
      </c>
      <c r="Z10" s="222"/>
      <c r="AA10" s="222"/>
      <c r="AB10" s="222"/>
      <c r="AC10" s="222"/>
      <c r="AD10" s="222"/>
      <c r="AE10" s="222"/>
      <c r="AF10" s="222"/>
      <c r="AG10" s="222"/>
      <c r="AH10" s="222"/>
      <c r="AI10" s="222"/>
      <c r="AJ10" s="222"/>
      <c r="AK10" s="222"/>
      <c r="AL10" s="222"/>
      <c r="AM10" s="222"/>
      <c r="AN10" s="222"/>
      <c r="AO10" s="222"/>
      <c r="AP10" s="222">
        <v>167162</v>
      </c>
      <c r="AQ10" s="557">
        <v>19.100000000000001</v>
      </c>
      <c r="AR10" s="576"/>
      <c r="AS10" s="577"/>
    </row>
    <row r="11" spans="1:56" s="556" customFormat="1" ht="51" customHeight="1">
      <c r="A11" s="407" t="s">
        <v>2996</v>
      </c>
      <c r="B11" s="556" t="s">
        <v>2078</v>
      </c>
      <c r="C11" s="222">
        <v>16460</v>
      </c>
      <c r="D11" s="222">
        <v>19243</v>
      </c>
      <c r="E11" s="222">
        <v>13616</v>
      </c>
      <c r="F11" s="222">
        <v>10228</v>
      </c>
      <c r="G11" s="222">
        <v>10074</v>
      </c>
      <c r="H11" s="222">
        <v>37191</v>
      </c>
      <c r="I11" s="222">
        <v>44553</v>
      </c>
      <c r="J11" s="222">
        <v>40698</v>
      </c>
      <c r="K11" s="222">
        <v>25446</v>
      </c>
      <c r="L11" s="222">
        <v>9812</v>
      </c>
      <c r="M11" s="222">
        <v>5889</v>
      </c>
      <c r="N11" s="222">
        <v>4210</v>
      </c>
      <c r="O11" s="222">
        <v>3500</v>
      </c>
      <c r="P11" s="222">
        <v>3030</v>
      </c>
      <c r="Q11" s="222">
        <v>2520</v>
      </c>
      <c r="R11" s="222">
        <v>1926</v>
      </c>
      <c r="S11" s="222">
        <v>2008</v>
      </c>
      <c r="T11" s="222"/>
      <c r="U11" s="222"/>
      <c r="V11" s="222"/>
      <c r="W11" s="222"/>
      <c r="X11" s="222"/>
      <c r="Y11" s="222"/>
      <c r="Z11" s="222"/>
      <c r="AA11" s="222"/>
      <c r="AB11" s="222"/>
      <c r="AC11" s="222"/>
      <c r="AD11" s="222"/>
      <c r="AE11" s="222"/>
      <c r="AF11" s="222"/>
      <c r="AG11" s="222"/>
      <c r="AH11" s="222"/>
      <c r="AI11" s="222"/>
      <c r="AJ11" s="222"/>
      <c r="AK11" s="222"/>
      <c r="AL11" s="222"/>
      <c r="AM11" s="222"/>
      <c r="AN11" s="222"/>
      <c r="AO11" s="222"/>
      <c r="AP11" s="222">
        <v>250404</v>
      </c>
      <c r="AQ11" s="557">
        <v>63.8</v>
      </c>
      <c r="AR11" s="576"/>
      <c r="AS11" s="577"/>
    </row>
    <row r="12" spans="1:56" s="556" customFormat="1" ht="15.5">
      <c r="A12" s="561"/>
      <c r="B12" s="556" t="s">
        <v>2079</v>
      </c>
      <c r="C12" s="578">
        <v>526</v>
      </c>
      <c r="D12" s="578">
        <v>2132</v>
      </c>
      <c r="E12" s="578">
        <v>2206</v>
      </c>
      <c r="F12" s="578">
        <v>2226</v>
      </c>
      <c r="G12" s="578">
        <v>3353</v>
      </c>
      <c r="H12" s="578">
        <v>7472</v>
      </c>
      <c r="I12" s="578">
        <v>7234</v>
      </c>
      <c r="J12" s="578">
        <v>7131</v>
      </c>
      <c r="K12" s="578">
        <v>4136</v>
      </c>
      <c r="L12" s="578">
        <v>1582</v>
      </c>
      <c r="M12" s="578">
        <v>1733</v>
      </c>
      <c r="N12" s="578">
        <v>1311</v>
      </c>
      <c r="O12" s="578">
        <v>1050</v>
      </c>
      <c r="P12" s="578">
        <v>904</v>
      </c>
      <c r="Q12" s="578">
        <v>798</v>
      </c>
      <c r="R12" s="578">
        <v>437</v>
      </c>
      <c r="S12" s="578">
        <v>584</v>
      </c>
      <c r="T12" s="222"/>
      <c r="U12" s="222"/>
      <c r="V12" s="222"/>
      <c r="W12" s="222"/>
      <c r="X12" s="222"/>
      <c r="Y12" s="222"/>
      <c r="Z12" s="222"/>
      <c r="AA12" s="222"/>
      <c r="AB12" s="222"/>
      <c r="AC12" s="222"/>
      <c r="AD12" s="222"/>
      <c r="AE12" s="222"/>
      <c r="AF12" s="222"/>
      <c r="AG12" s="222"/>
      <c r="AH12" s="222"/>
      <c r="AI12" s="222"/>
      <c r="AJ12" s="222"/>
      <c r="AK12" s="222"/>
      <c r="AL12" s="222"/>
      <c r="AM12" s="222"/>
      <c r="AN12" s="222"/>
      <c r="AO12" s="222"/>
      <c r="AP12" s="222">
        <v>44815</v>
      </c>
      <c r="AQ12" s="557">
        <v>11.4</v>
      </c>
      <c r="AR12" s="576"/>
      <c r="AS12" s="577"/>
    </row>
    <row r="13" spans="1:56" s="556" customFormat="1" ht="15.5">
      <c r="A13" s="561"/>
      <c r="B13" s="559" t="s">
        <v>2080</v>
      </c>
      <c r="C13" s="222">
        <v>204</v>
      </c>
      <c r="D13" s="222">
        <v>1746</v>
      </c>
      <c r="E13" s="222">
        <v>3661</v>
      </c>
      <c r="F13" s="222">
        <v>4523</v>
      </c>
      <c r="G13" s="222">
        <v>11140</v>
      </c>
      <c r="H13" s="222">
        <v>10938</v>
      </c>
      <c r="I13" s="222">
        <v>10742</v>
      </c>
      <c r="J13" s="222">
        <v>11832</v>
      </c>
      <c r="K13" s="222">
        <v>8496</v>
      </c>
      <c r="L13" s="222">
        <v>5164</v>
      </c>
      <c r="M13" s="222">
        <v>7034</v>
      </c>
      <c r="N13" s="222">
        <v>6403</v>
      </c>
      <c r="O13" s="222">
        <v>3497</v>
      </c>
      <c r="P13" s="222">
        <v>3883</v>
      </c>
      <c r="Q13" s="222">
        <v>3480</v>
      </c>
      <c r="R13" s="222">
        <v>2389</v>
      </c>
      <c r="S13" s="222">
        <v>2320</v>
      </c>
      <c r="T13" s="222"/>
      <c r="U13" s="222"/>
      <c r="V13" s="222"/>
      <c r="W13" s="222"/>
      <c r="X13" s="222"/>
      <c r="Y13" s="222"/>
      <c r="Z13" s="222"/>
      <c r="AA13" s="222"/>
      <c r="AB13" s="222"/>
      <c r="AC13" s="222"/>
      <c r="AD13" s="222"/>
      <c r="AE13" s="222"/>
      <c r="AF13" s="222"/>
      <c r="AG13" s="222"/>
      <c r="AH13" s="222"/>
      <c r="AI13" s="222"/>
      <c r="AJ13" s="222"/>
      <c r="AK13" s="222"/>
      <c r="AL13" s="222"/>
      <c r="AM13" s="222"/>
      <c r="AN13" s="222"/>
      <c r="AO13" s="222"/>
      <c r="AP13" s="222">
        <v>97452</v>
      </c>
      <c r="AQ13" s="557">
        <v>24.8</v>
      </c>
      <c r="AR13" s="576"/>
      <c r="AS13" s="577"/>
    </row>
    <row r="14" spans="1:56" s="556" customFormat="1" ht="31">
      <c r="A14" s="407" t="s">
        <v>2997</v>
      </c>
      <c r="B14" s="556" t="s">
        <v>2078</v>
      </c>
      <c r="C14" s="222">
        <v>12555</v>
      </c>
      <c r="D14" s="222">
        <v>22797</v>
      </c>
      <c r="E14" s="222">
        <v>46745</v>
      </c>
      <c r="F14" s="222">
        <v>62601</v>
      </c>
      <c r="G14" s="222">
        <v>43066</v>
      </c>
      <c r="H14" s="222">
        <v>18610</v>
      </c>
      <c r="I14" s="222">
        <v>9542</v>
      </c>
      <c r="J14" s="222">
        <v>11535</v>
      </c>
      <c r="K14" s="222">
        <v>11502</v>
      </c>
      <c r="L14" s="222">
        <v>9979</v>
      </c>
      <c r="M14" s="222">
        <v>11802</v>
      </c>
      <c r="N14" s="222">
        <v>14974</v>
      </c>
      <c r="O14" s="222">
        <v>20017</v>
      </c>
      <c r="P14" s="222">
        <v>21594</v>
      </c>
      <c r="Q14" s="222">
        <v>10839</v>
      </c>
      <c r="R14" s="222">
        <v>11477</v>
      </c>
      <c r="S14" s="222">
        <v>12780</v>
      </c>
      <c r="T14" s="222">
        <v>9544</v>
      </c>
      <c r="U14" s="222">
        <v>12467</v>
      </c>
      <c r="V14" s="222">
        <v>14195</v>
      </c>
      <c r="W14" s="222">
        <v>15422</v>
      </c>
      <c r="X14" s="222">
        <v>17317</v>
      </c>
      <c r="Y14" s="222">
        <v>16116</v>
      </c>
      <c r="Z14" s="222">
        <v>6908</v>
      </c>
      <c r="AA14" s="222">
        <v>15258</v>
      </c>
      <c r="AB14" s="222">
        <v>15877</v>
      </c>
      <c r="AC14" s="222">
        <v>19715</v>
      </c>
      <c r="AD14" s="222">
        <v>26703</v>
      </c>
      <c r="AE14" s="222">
        <v>21519</v>
      </c>
      <c r="AF14" s="222">
        <v>15359</v>
      </c>
      <c r="AG14" s="222">
        <v>28105</v>
      </c>
      <c r="AH14" s="222">
        <v>32449</v>
      </c>
      <c r="AI14" s="222">
        <v>33350</v>
      </c>
      <c r="AJ14" s="222">
        <v>38047</v>
      </c>
      <c r="AK14" s="222">
        <v>15343</v>
      </c>
      <c r="AL14" s="222">
        <v>21559</v>
      </c>
      <c r="AM14" s="222">
        <v>23210</v>
      </c>
      <c r="AN14" s="222">
        <v>8698</v>
      </c>
      <c r="AO14" s="222">
        <v>2216</v>
      </c>
      <c r="AP14" s="222">
        <v>761792</v>
      </c>
      <c r="AQ14" s="557">
        <v>70.2</v>
      </c>
      <c r="AR14" s="576"/>
      <c r="AS14" s="577"/>
    </row>
    <row r="15" spans="1:56" s="556" customFormat="1" ht="15.5">
      <c r="A15" s="561"/>
      <c r="B15" s="556" t="s">
        <v>2079</v>
      </c>
      <c r="C15" s="222">
        <v>2738</v>
      </c>
      <c r="D15" s="222">
        <v>3326</v>
      </c>
      <c r="E15" s="222">
        <v>10321</v>
      </c>
      <c r="F15" s="222">
        <v>22732</v>
      </c>
      <c r="G15" s="222">
        <v>14369</v>
      </c>
      <c r="H15" s="222">
        <v>6900</v>
      </c>
      <c r="I15" s="222">
        <v>3287</v>
      </c>
      <c r="J15" s="222">
        <v>4081</v>
      </c>
      <c r="K15" s="222">
        <v>4525</v>
      </c>
      <c r="L15" s="222">
        <v>3547</v>
      </c>
      <c r="M15" s="222">
        <v>4258</v>
      </c>
      <c r="N15" s="222">
        <v>6233</v>
      </c>
      <c r="O15" s="222">
        <v>9740</v>
      </c>
      <c r="P15" s="222">
        <v>10973</v>
      </c>
      <c r="Q15" s="222">
        <v>4902</v>
      </c>
      <c r="R15" s="222">
        <v>5073</v>
      </c>
      <c r="S15" s="222">
        <v>6302</v>
      </c>
      <c r="T15" s="222">
        <v>2865</v>
      </c>
      <c r="U15" s="222">
        <v>4465</v>
      </c>
      <c r="V15" s="222">
        <v>4941</v>
      </c>
      <c r="W15" s="222">
        <v>5931</v>
      </c>
      <c r="X15" s="222">
        <v>5513</v>
      </c>
      <c r="Y15" s="222">
        <v>5453</v>
      </c>
      <c r="Z15" s="222">
        <v>1403</v>
      </c>
      <c r="AA15" s="222">
        <v>3712</v>
      </c>
      <c r="AB15" s="222">
        <v>3436</v>
      </c>
      <c r="AC15" s="222">
        <v>2980</v>
      </c>
      <c r="AD15" s="222">
        <v>3737</v>
      </c>
      <c r="AE15" s="222">
        <v>3915</v>
      </c>
      <c r="AF15" s="222">
        <v>2399</v>
      </c>
      <c r="AG15" s="222">
        <v>4225</v>
      </c>
      <c r="AH15" s="222">
        <v>5363</v>
      </c>
      <c r="AI15" s="222">
        <v>5322</v>
      </c>
      <c r="AJ15" s="222">
        <v>6567</v>
      </c>
      <c r="AK15" s="222">
        <v>2256</v>
      </c>
      <c r="AL15" s="222">
        <v>3455</v>
      </c>
      <c r="AM15" s="222">
        <v>4106</v>
      </c>
      <c r="AN15" s="222">
        <v>3310</v>
      </c>
      <c r="AO15" s="222">
        <v>344</v>
      </c>
      <c r="AP15" s="222">
        <v>209005</v>
      </c>
      <c r="AQ15" s="557">
        <v>19.2</v>
      </c>
      <c r="AR15" s="576"/>
      <c r="AS15" s="577"/>
    </row>
    <row r="16" spans="1:56" s="556" customFormat="1" ht="15.5">
      <c r="A16" s="561"/>
      <c r="B16" s="559" t="s">
        <v>2999</v>
      </c>
      <c r="C16" s="222"/>
      <c r="D16" s="222"/>
      <c r="E16" s="222"/>
      <c r="F16" s="222"/>
      <c r="G16" s="222"/>
      <c r="H16" s="222"/>
      <c r="I16" s="222"/>
      <c r="J16" s="222"/>
      <c r="K16" s="222"/>
      <c r="L16" s="222"/>
      <c r="M16" s="222"/>
      <c r="N16" s="222"/>
      <c r="O16" s="222"/>
      <c r="P16" s="222"/>
      <c r="Q16" s="222"/>
      <c r="R16" s="222"/>
      <c r="S16" s="222"/>
      <c r="T16" s="222">
        <v>2742</v>
      </c>
      <c r="U16" s="222">
        <v>3638</v>
      </c>
      <c r="V16" s="222">
        <v>3416</v>
      </c>
      <c r="W16" s="222">
        <v>4662</v>
      </c>
      <c r="X16" s="222">
        <v>5039</v>
      </c>
      <c r="Y16" s="222">
        <v>4491</v>
      </c>
      <c r="Z16" s="222">
        <v>2583</v>
      </c>
      <c r="AA16" s="222">
        <v>5760</v>
      </c>
      <c r="AB16" s="222">
        <v>6038</v>
      </c>
      <c r="AC16" s="222">
        <v>6571</v>
      </c>
      <c r="AD16" s="222">
        <v>6597</v>
      </c>
      <c r="AE16" s="222">
        <v>6419</v>
      </c>
      <c r="AF16" s="222">
        <v>1866</v>
      </c>
      <c r="AG16" s="222">
        <v>6528</v>
      </c>
      <c r="AH16" s="222">
        <v>6740</v>
      </c>
      <c r="AI16" s="222">
        <v>6524</v>
      </c>
      <c r="AJ16" s="222">
        <v>8522</v>
      </c>
      <c r="AK16" s="222">
        <v>4550</v>
      </c>
      <c r="AL16" s="222">
        <v>6601</v>
      </c>
      <c r="AM16" s="222">
        <v>9729</v>
      </c>
      <c r="AN16" s="222">
        <v>6054</v>
      </c>
      <c r="AO16" s="222">
        <v>27</v>
      </c>
      <c r="AP16" s="222">
        <v>115097</v>
      </c>
      <c r="AQ16" s="557">
        <v>10.6</v>
      </c>
      <c r="AR16" s="576"/>
      <c r="AS16" s="577"/>
    </row>
    <row r="17" spans="1:56" s="556" customFormat="1" ht="19.5" customHeight="1">
      <c r="A17" s="407" t="s">
        <v>56</v>
      </c>
      <c r="B17" s="556" t="s">
        <v>2078</v>
      </c>
      <c r="C17" s="222">
        <v>36246</v>
      </c>
      <c r="D17" s="222">
        <v>58480</v>
      </c>
      <c r="E17" s="222">
        <v>89749</v>
      </c>
      <c r="F17" s="222">
        <v>122714</v>
      </c>
      <c r="G17" s="222">
        <v>127836</v>
      </c>
      <c r="H17" s="222">
        <v>98431</v>
      </c>
      <c r="I17" s="222">
        <v>100021</v>
      </c>
      <c r="J17" s="222">
        <v>105183</v>
      </c>
      <c r="K17" s="222">
        <v>84076</v>
      </c>
      <c r="L17" s="222">
        <v>54156</v>
      </c>
      <c r="M17" s="222">
        <v>48317</v>
      </c>
      <c r="N17" s="222">
        <v>43201</v>
      </c>
      <c r="O17" s="222">
        <v>52803</v>
      </c>
      <c r="P17" s="222">
        <v>52002</v>
      </c>
      <c r="Q17" s="222">
        <v>35444</v>
      </c>
      <c r="R17" s="222">
        <v>30023</v>
      </c>
      <c r="S17" s="222">
        <v>30383</v>
      </c>
      <c r="T17" s="222">
        <v>15432</v>
      </c>
      <c r="U17" s="222">
        <v>22237</v>
      </c>
      <c r="V17" s="222">
        <v>24908</v>
      </c>
      <c r="W17" s="222">
        <v>27341</v>
      </c>
      <c r="X17" s="222">
        <v>30996</v>
      </c>
      <c r="Y17" s="222">
        <v>31620</v>
      </c>
      <c r="Z17" s="222">
        <v>6908</v>
      </c>
      <c r="AA17" s="222">
        <v>15258</v>
      </c>
      <c r="AB17" s="222">
        <v>15877</v>
      </c>
      <c r="AC17" s="222">
        <v>19715</v>
      </c>
      <c r="AD17" s="222">
        <v>26703</v>
      </c>
      <c r="AE17" s="222">
        <v>21519</v>
      </c>
      <c r="AF17" s="222">
        <v>15359</v>
      </c>
      <c r="AG17" s="222">
        <v>28105</v>
      </c>
      <c r="AH17" s="222">
        <v>32449</v>
      </c>
      <c r="AI17" s="222">
        <v>33350</v>
      </c>
      <c r="AJ17" s="222">
        <v>38047</v>
      </c>
      <c r="AK17" s="222">
        <v>15343</v>
      </c>
      <c r="AL17" s="222">
        <v>21559</v>
      </c>
      <c r="AM17" s="222">
        <v>23210</v>
      </c>
      <c r="AN17" s="222">
        <v>8698</v>
      </c>
      <c r="AO17" s="222">
        <v>2216</v>
      </c>
      <c r="AP17" s="222">
        <v>1645915</v>
      </c>
      <c r="AQ17" s="557">
        <v>69.900000000000006</v>
      </c>
      <c r="AR17" s="579"/>
      <c r="AS17" s="577"/>
    </row>
    <row r="18" spans="1:56" s="556" customFormat="1" ht="15.5">
      <c r="A18" s="404"/>
      <c r="B18" s="556" t="s">
        <v>2079</v>
      </c>
      <c r="C18" s="222">
        <v>3315</v>
      </c>
      <c r="D18" s="222">
        <v>7341</v>
      </c>
      <c r="E18" s="222">
        <v>17778</v>
      </c>
      <c r="F18" s="222">
        <v>32287</v>
      </c>
      <c r="G18" s="222">
        <v>32126</v>
      </c>
      <c r="H18" s="222">
        <v>19419</v>
      </c>
      <c r="I18" s="222">
        <v>15192</v>
      </c>
      <c r="J18" s="222">
        <v>14930</v>
      </c>
      <c r="K18" s="222">
        <v>12694</v>
      </c>
      <c r="L18" s="222">
        <v>7613</v>
      </c>
      <c r="M18" s="222">
        <v>8665</v>
      </c>
      <c r="N18" s="222">
        <v>10202</v>
      </c>
      <c r="O18" s="222">
        <v>14413</v>
      </c>
      <c r="P18" s="222">
        <v>16015</v>
      </c>
      <c r="Q18" s="222">
        <v>8580</v>
      </c>
      <c r="R18" s="222">
        <v>8100</v>
      </c>
      <c r="S18" s="222">
        <v>9760</v>
      </c>
      <c r="T18" s="222">
        <v>3905</v>
      </c>
      <c r="U18" s="222">
        <v>5563</v>
      </c>
      <c r="V18" s="222">
        <v>5652</v>
      </c>
      <c r="W18" s="222">
        <v>6881</v>
      </c>
      <c r="X18" s="222">
        <v>6561</v>
      </c>
      <c r="Y18" s="222">
        <v>6663</v>
      </c>
      <c r="Z18" s="222">
        <v>1403</v>
      </c>
      <c r="AA18" s="222">
        <v>3712</v>
      </c>
      <c r="AB18" s="222">
        <v>3436</v>
      </c>
      <c r="AC18" s="222">
        <v>2980</v>
      </c>
      <c r="AD18" s="222">
        <v>3737</v>
      </c>
      <c r="AE18" s="222">
        <v>3915</v>
      </c>
      <c r="AF18" s="222">
        <v>2399</v>
      </c>
      <c r="AG18" s="222">
        <v>4225</v>
      </c>
      <c r="AH18" s="222">
        <v>5363</v>
      </c>
      <c r="AI18" s="222">
        <v>5322</v>
      </c>
      <c r="AJ18" s="222">
        <v>6567</v>
      </c>
      <c r="AK18" s="222">
        <v>2256</v>
      </c>
      <c r="AL18" s="222">
        <v>3455</v>
      </c>
      <c r="AM18" s="222">
        <v>4106</v>
      </c>
      <c r="AN18" s="222">
        <v>3310</v>
      </c>
      <c r="AO18" s="222">
        <v>344</v>
      </c>
      <c r="AP18" s="222">
        <v>330185</v>
      </c>
      <c r="AQ18" s="557">
        <v>14</v>
      </c>
      <c r="AR18" s="579"/>
      <c r="AS18" s="580"/>
    </row>
    <row r="19" spans="1:56" s="556" customFormat="1" ht="15.5">
      <c r="A19" s="404"/>
      <c r="B19" s="559" t="s">
        <v>2080</v>
      </c>
      <c r="C19" s="222">
        <v>1272</v>
      </c>
      <c r="D19" s="222">
        <v>5895</v>
      </c>
      <c r="E19" s="222">
        <v>8331</v>
      </c>
      <c r="F19" s="222">
        <v>17151</v>
      </c>
      <c r="G19" s="222">
        <v>33517</v>
      </c>
      <c r="H19" s="222">
        <v>14481</v>
      </c>
      <c r="I19" s="222">
        <v>16971</v>
      </c>
      <c r="J19" s="222">
        <v>16948</v>
      </c>
      <c r="K19" s="222">
        <v>12820</v>
      </c>
      <c r="L19" s="222">
        <v>11135</v>
      </c>
      <c r="M19" s="222">
        <v>12685</v>
      </c>
      <c r="N19" s="222">
        <v>13492</v>
      </c>
      <c r="O19" s="222">
        <v>11986</v>
      </c>
      <c r="P19" s="222">
        <v>11445</v>
      </c>
      <c r="Q19" s="222">
        <v>10475</v>
      </c>
      <c r="R19" s="222">
        <v>9441</v>
      </c>
      <c r="S19" s="222">
        <v>9928</v>
      </c>
      <c r="T19" s="222">
        <v>5476</v>
      </c>
      <c r="U19" s="222">
        <v>9197</v>
      </c>
      <c r="V19" s="222">
        <v>9496</v>
      </c>
      <c r="W19" s="222">
        <v>11671</v>
      </c>
      <c r="X19" s="222">
        <v>14946</v>
      </c>
      <c r="Y19" s="222">
        <v>19843</v>
      </c>
      <c r="Z19" s="222">
        <v>2583</v>
      </c>
      <c r="AA19" s="222">
        <v>5760</v>
      </c>
      <c r="AB19" s="222">
        <v>6038</v>
      </c>
      <c r="AC19" s="222">
        <v>6571</v>
      </c>
      <c r="AD19" s="222">
        <v>6597</v>
      </c>
      <c r="AE19" s="222">
        <v>6419</v>
      </c>
      <c r="AF19" s="222">
        <v>1866</v>
      </c>
      <c r="AG19" s="222">
        <v>6528</v>
      </c>
      <c r="AH19" s="222">
        <v>6740</v>
      </c>
      <c r="AI19" s="222">
        <v>6524</v>
      </c>
      <c r="AJ19" s="222">
        <v>8522</v>
      </c>
      <c r="AK19" s="222">
        <v>4550</v>
      </c>
      <c r="AL19" s="222">
        <v>6601</v>
      </c>
      <c r="AM19" s="222">
        <v>9729</v>
      </c>
      <c r="AN19" s="222">
        <v>6054</v>
      </c>
      <c r="AO19" s="222">
        <v>27</v>
      </c>
      <c r="AP19" s="222">
        <v>379711</v>
      </c>
      <c r="AQ19" s="557">
        <v>16.100000000000001</v>
      </c>
      <c r="AR19" s="579"/>
      <c r="AS19" s="577"/>
    </row>
    <row r="20" spans="1:56" s="556" customFormat="1" ht="21.75" customHeight="1">
      <c r="A20" s="338" t="s">
        <v>2226</v>
      </c>
      <c r="B20" s="581" t="s">
        <v>2226</v>
      </c>
      <c r="C20" s="582">
        <v>7392</v>
      </c>
      <c r="D20" s="582">
        <v>12554</v>
      </c>
      <c r="E20" s="582">
        <v>11062</v>
      </c>
      <c r="F20" s="582">
        <v>3527</v>
      </c>
      <c r="G20" s="582">
        <v>6414</v>
      </c>
      <c r="H20" s="582">
        <v>2788</v>
      </c>
      <c r="I20" s="582">
        <v>2277</v>
      </c>
      <c r="J20" s="582">
        <v>1781</v>
      </c>
      <c r="K20" s="582">
        <v>2206</v>
      </c>
      <c r="L20" s="582">
        <v>703</v>
      </c>
      <c r="M20" s="582">
        <v>478</v>
      </c>
      <c r="N20" s="582">
        <v>244</v>
      </c>
      <c r="O20" s="582">
        <v>50</v>
      </c>
      <c r="P20" s="582">
        <v>41</v>
      </c>
      <c r="Q20" s="582">
        <v>108</v>
      </c>
      <c r="R20" s="582">
        <v>39</v>
      </c>
      <c r="S20" s="582">
        <v>81</v>
      </c>
      <c r="T20" s="582">
        <v>1</v>
      </c>
      <c r="U20" s="582">
        <v>0</v>
      </c>
      <c r="V20" s="582">
        <v>0</v>
      </c>
      <c r="W20" s="582">
        <v>0</v>
      </c>
      <c r="X20" s="582">
        <v>0</v>
      </c>
      <c r="Y20" s="582">
        <v>0</v>
      </c>
      <c r="Z20" s="582">
        <v>2</v>
      </c>
      <c r="AA20" s="582">
        <v>4</v>
      </c>
      <c r="AB20" s="582">
        <v>27</v>
      </c>
      <c r="AC20" s="582">
        <v>0</v>
      </c>
      <c r="AD20" s="582">
        <v>0</v>
      </c>
      <c r="AE20" s="582">
        <v>0</v>
      </c>
      <c r="AF20" s="582">
        <v>0</v>
      </c>
      <c r="AG20" s="582">
        <v>0</v>
      </c>
      <c r="AH20" s="582">
        <v>0</v>
      </c>
      <c r="AI20" s="582">
        <v>1</v>
      </c>
      <c r="AJ20" s="582">
        <v>1</v>
      </c>
      <c r="AK20" s="582">
        <v>0</v>
      </c>
      <c r="AL20" s="582">
        <v>0</v>
      </c>
      <c r="AM20" s="582">
        <v>0</v>
      </c>
      <c r="AN20" s="582">
        <v>0</v>
      </c>
      <c r="AO20" s="582">
        <v>52</v>
      </c>
      <c r="AP20" s="222">
        <v>51833</v>
      </c>
      <c r="AQ20" s="562"/>
      <c r="AR20" s="576"/>
      <c r="AS20" s="577"/>
    </row>
    <row r="21" spans="1:56" s="556" customFormat="1" ht="21.75" customHeight="1" thickBot="1">
      <c r="A21" s="563" t="s">
        <v>2998</v>
      </c>
      <c r="B21" s="563" t="s">
        <v>56</v>
      </c>
      <c r="C21" s="545">
        <v>48225</v>
      </c>
      <c r="D21" s="545">
        <v>84270</v>
      </c>
      <c r="E21" s="545">
        <v>126920</v>
      </c>
      <c r="F21" s="545">
        <v>175679</v>
      </c>
      <c r="G21" s="545">
        <v>199893</v>
      </c>
      <c r="H21" s="545">
        <v>135119</v>
      </c>
      <c r="I21" s="545">
        <v>134461</v>
      </c>
      <c r="J21" s="545">
        <v>138842</v>
      </c>
      <c r="K21" s="545">
        <v>111796</v>
      </c>
      <c r="L21" s="545">
        <v>73607</v>
      </c>
      <c r="M21" s="545">
        <v>70145</v>
      </c>
      <c r="N21" s="545">
        <v>67139</v>
      </c>
      <c r="O21" s="545">
        <v>79252</v>
      </c>
      <c r="P21" s="545">
        <v>79503</v>
      </c>
      <c r="Q21" s="545">
        <v>54607</v>
      </c>
      <c r="R21" s="545">
        <v>47603</v>
      </c>
      <c r="S21" s="545">
        <v>50152</v>
      </c>
      <c r="T21" s="545">
        <v>24814</v>
      </c>
      <c r="U21" s="545">
        <v>36997</v>
      </c>
      <c r="V21" s="545">
        <v>40056</v>
      </c>
      <c r="W21" s="545">
        <v>45893</v>
      </c>
      <c r="X21" s="545">
        <v>52503</v>
      </c>
      <c r="Y21" s="545">
        <v>58126</v>
      </c>
      <c r="Z21" s="545">
        <v>10896</v>
      </c>
      <c r="AA21" s="583">
        <v>24734</v>
      </c>
      <c r="AB21" s="584">
        <v>25378</v>
      </c>
      <c r="AC21" s="585">
        <v>29266</v>
      </c>
      <c r="AD21" s="586">
        <v>37037</v>
      </c>
      <c r="AE21" s="587">
        <v>31853</v>
      </c>
      <c r="AF21" s="588">
        <v>19624</v>
      </c>
      <c r="AG21" s="589">
        <v>38858</v>
      </c>
      <c r="AH21" s="590">
        <v>44552</v>
      </c>
      <c r="AI21" s="591">
        <v>45197</v>
      </c>
      <c r="AJ21" s="592">
        <v>53137</v>
      </c>
      <c r="AK21" s="795">
        <v>22149</v>
      </c>
      <c r="AL21" s="820">
        <v>31615</v>
      </c>
      <c r="AM21" s="851">
        <v>37045</v>
      </c>
      <c r="AN21" s="923">
        <v>18062</v>
      </c>
      <c r="AO21" s="923">
        <v>2639</v>
      </c>
      <c r="AP21" s="583">
        <v>2407644</v>
      </c>
      <c r="AQ21" s="597">
        <v>100</v>
      </c>
      <c r="AR21" s="576"/>
    </row>
    <row r="22" spans="1:56" ht="18.75" customHeight="1" thickTop="1">
      <c r="A22" s="593" t="s">
        <v>2990</v>
      </c>
      <c r="B22" s="593"/>
      <c r="C22" s="593"/>
      <c r="D22" s="593"/>
      <c r="E22" s="593"/>
      <c r="F22" s="593"/>
      <c r="G22" s="593"/>
      <c r="H22" s="593"/>
      <c r="I22" s="593"/>
      <c r="J22" s="593"/>
      <c r="K22" s="593"/>
      <c r="L22" s="593"/>
      <c r="M22" s="593"/>
      <c r="N22" s="593"/>
      <c r="O22" s="593"/>
      <c r="P22" s="593"/>
      <c r="Q22" s="593"/>
      <c r="R22" s="593"/>
      <c r="S22" s="593"/>
      <c r="T22" s="593"/>
      <c r="U22" s="593"/>
      <c r="V22" s="593"/>
      <c r="W22" s="593"/>
      <c r="X22" s="593"/>
      <c r="Y22" s="593"/>
      <c r="Z22" s="593"/>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row>
    <row r="23" spans="1:56" ht="16.5" customHeight="1">
      <c r="A23" s="555" t="s">
        <v>2991</v>
      </c>
      <c r="B23" s="555"/>
      <c r="C23" s="555"/>
      <c r="D23" s="555"/>
      <c r="E23" s="555"/>
      <c r="F23" s="555"/>
      <c r="G23" s="555"/>
      <c r="H23" s="555"/>
      <c r="I23" s="555"/>
      <c r="J23" s="555"/>
      <c r="K23" s="555"/>
      <c r="L23" s="555"/>
      <c r="M23" s="555"/>
      <c r="N23" s="555"/>
      <c r="O23" s="555"/>
      <c r="P23" s="555"/>
      <c r="Q23" s="555"/>
      <c r="R23" s="555"/>
      <c r="S23" s="555"/>
      <c r="T23" s="555"/>
      <c r="U23" s="555"/>
      <c r="V23" s="555"/>
      <c r="W23" s="555"/>
      <c r="X23" s="555"/>
      <c r="Y23" s="555"/>
      <c r="Z23" s="555"/>
      <c r="AB23" s="596"/>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row>
    <row r="24" spans="1:56" ht="16.5" customHeight="1">
      <c r="A24" s="414" t="s">
        <v>2992</v>
      </c>
      <c r="B24" s="414"/>
      <c r="C24" s="414"/>
      <c r="D24" s="414"/>
      <c r="E24" s="414"/>
      <c r="F24" s="414"/>
      <c r="G24" s="414"/>
      <c r="H24" s="414"/>
      <c r="I24" s="414"/>
      <c r="J24" s="414"/>
      <c r="K24" s="414"/>
      <c r="L24" s="414"/>
      <c r="M24" s="414"/>
      <c r="N24" s="414"/>
      <c r="O24" s="414"/>
      <c r="P24" s="414"/>
      <c r="Q24" s="414"/>
      <c r="R24" s="414"/>
      <c r="S24" s="414"/>
      <c r="T24" s="414"/>
      <c r="U24" s="414"/>
      <c r="V24" s="414"/>
      <c r="W24" s="414"/>
      <c r="X24" s="414"/>
      <c r="Y24" s="414"/>
      <c r="Z24" s="414"/>
      <c r="AB24" s="596"/>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row>
    <row r="25" spans="1:56" ht="16.5" customHeight="1">
      <c r="A25" s="594" t="s">
        <v>2993</v>
      </c>
      <c r="B25" s="594"/>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4"/>
      <c r="AB25" s="596"/>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row>
    <row r="26" spans="1:56" ht="16.5" customHeight="1">
      <c r="A26" s="594" t="s">
        <v>2994</v>
      </c>
      <c r="B26" s="594"/>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4"/>
      <c r="AB26" s="596"/>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row>
    <row r="27" spans="1:56" ht="22.5" customHeight="1">
      <c r="A27" s="67" t="s">
        <v>1</v>
      </c>
      <c r="B27" s="68" t="str">
        <f>Contents!$C$40</f>
        <v>24 Nov 2022</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row>
    <row r="28" spans="1:56">
      <c r="A28" s="67" t="s">
        <v>2421</v>
      </c>
      <c r="B28" s="68" t="str">
        <f>Contents!$D$40</f>
        <v>23 Feb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row>
    <row r="29" spans="1:56">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row>
    <row r="30" spans="1:56">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row>
    <row r="31" spans="1:56">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row>
    <row r="32" spans="1:56">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row>
    <row r="33" spans="1:56">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row>
    <row r="34" spans="1:56">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row>
    <row r="35" spans="1:56">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row>
    <row r="36" spans="1:56">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row>
    <row r="37" spans="1:56">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row>
    <row r="38" spans="1:56">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row>
    <row r="39" spans="1:56">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row>
    <row r="40" spans="1:56">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row>
    <row r="41" spans="1:56">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row>
    <row r="42" spans="1:56">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row>
    <row r="43" spans="1:56">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row>
    <row r="44" spans="1:56">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row>
    <row r="45" spans="1:56">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row>
    <row r="46" spans="1:56">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row>
    <row r="47" spans="1:56">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row>
    <row r="48" spans="1:56">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row>
    <row r="49" spans="1:56">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row>
    <row r="50" spans="1:56">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row>
    <row r="51" spans="1:56">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row>
    <row r="52" spans="1:56">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row>
    <row r="53" spans="1:56">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row>
    <row r="54" spans="1:56">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row>
    <row r="55" spans="1:56">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row>
  </sheetData>
  <phoneticPr fontId="259"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M34" sqref="M34"/>
      <selection pane="bottomLeft"/>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3" t="s">
        <v>3480</v>
      </c>
      <c r="B1" s="9"/>
      <c r="C1" s="9"/>
      <c r="D1" s="9"/>
      <c r="E1" s="13"/>
      <c r="F1" s="11"/>
      <c r="G1" s="9"/>
      <c r="H1" s="9"/>
    </row>
    <row r="2" spans="1:12" s="2" customFormat="1" ht="15.5">
      <c r="A2" s="837" t="s">
        <v>3470</v>
      </c>
      <c r="B2" s="26"/>
      <c r="C2" s="26"/>
      <c r="D2" s="26"/>
      <c r="E2" s="219"/>
      <c r="F2" s="219"/>
      <c r="G2" s="219"/>
      <c r="H2" s="219"/>
      <c r="I2" s="219"/>
      <c r="J2" s="219"/>
    </row>
    <row r="3" spans="1:12" s="2" customFormat="1" ht="15.5">
      <c r="A3" s="546" t="s">
        <v>3253</v>
      </c>
      <c r="B3" s="26"/>
      <c r="C3" s="26"/>
      <c r="D3" s="26"/>
      <c r="E3" s="219"/>
      <c r="F3" s="219"/>
      <c r="G3" s="219"/>
      <c r="H3" s="219"/>
      <c r="I3" s="219"/>
      <c r="J3" s="219"/>
    </row>
    <row r="4" spans="1:12" s="2" customFormat="1" ht="15.5">
      <c r="A4" s="218" t="s">
        <v>2736</v>
      </c>
      <c r="B4" s="26"/>
      <c r="C4" s="26"/>
      <c r="D4" s="26"/>
      <c r="E4" s="219"/>
      <c r="F4" s="219"/>
      <c r="G4" s="219"/>
      <c r="H4" s="219"/>
      <c r="I4" s="219"/>
      <c r="J4" s="219"/>
    </row>
    <row r="5" spans="1:12" s="2" customFormat="1" ht="15.5">
      <c r="A5" s="333" t="s">
        <v>2911</v>
      </c>
      <c r="B5" s="26"/>
      <c r="C5" s="26"/>
      <c r="D5" s="26"/>
      <c r="E5" s="219"/>
      <c r="F5" s="219"/>
      <c r="G5" s="219"/>
      <c r="H5" s="219"/>
      <c r="I5" s="219"/>
      <c r="J5" s="219"/>
    </row>
    <row r="6" spans="1:12" s="2" customFormat="1" ht="15.5">
      <c r="A6" s="546" t="s">
        <v>3249</v>
      </c>
      <c r="B6" s="757"/>
      <c r="C6" s="757"/>
      <c r="D6" s="757"/>
      <c r="E6" s="219"/>
      <c r="F6" s="219"/>
      <c r="G6" s="219"/>
      <c r="H6" s="757"/>
      <c r="I6" s="757"/>
      <c r="J6" s="757"/>
      <c r="K6" s="35"/>
    </row>
    <row r="7" spans="1:12" s="2" customFormat="1" ht="15.5">
      <c r="A7" s="218" t="s">
        <v>2737</v>
      </c>
      <c r="B7" s="26"/>
      <c r="C7" s="26"/>
      <c r="D7" s="26"/>
      <c r="E7" s="219"/>
      <c r="F7" s="219"/>
      <c r="G7" s="219"/>
      <c r="H7" s="219"/>
      <c r="I7" s="219"/>
      <c r="J7" s="219"/>
    </row>
    <row r="8" spans="1:12" ht="67.5" customHeight="1">
      <c r="A8" s="547" t="s">
        <v>173</v>
      </c>
      <c r="B8" s="547" t="s">
        <v>2931</v>
      </c>
      <c r="C8" s="547" t="s">
        <v>2933</v>
      </c>
      <c r="D8" s="547" t="s">
        <v>2934</v>
      </c>
      <c r="E8" s="431" t="s">
        <v>2244</v>
      </c>
      <c r="F8" s="431" t="s">
        <v>2225</v>
      </c>
      <c r="G8" s="604" t="s">
        <v>3001</v>
      </c>
      <c r="H8" s="549" t="s">
        <v>2068</v>
      </c>
    </row>
    <row r="9" spans="1:12" ht="25.15" customHeight="1">
      <c r="A9" s="439" t="s">
        <v>177</v>
      </c>
      <c r="B9" s="471" t="s">
        <v>201</v>
      </c>
      <c r="C9" s="472"/>
      <c r="D9" s="472"/>
      <c r="E9" s="459">
        <v>2407644</v>
      </c>
      <c r="F9" s="458">
        <v>100</v>
      </c>
      <c r="G9" s="443">
        <v>26859845</v>
      </c>
      <c r="H9" s="598">
        <v>89.6</v>
      </c>
      <c r="I9" s="22"/>
      <c r="J9" s="22"/>
      <c r="K9" s="22"/>
      <c r="L9" s="22"/>
    </row>
    <row r="10" spans="1:12" ht="25.15" customHeight="1">
      <c r="A10" s="439" t="s">
        <v>178</v>
      </c>
      <c r="B10" s="471" t="s">
        <v>202</v>
      </c>
      <c r="C10" s="472"/>
      <c r="D10" s="472"/>
      <c r="E10" s="459">
        <v>1971211</v>
      </c>
      <c r="F10" s="473">
        <v>81.900000000000006</v>
      </c>
      <c r="G10" s="443">
        <v>23047198</v>
      </c>
      <c r="H10" s="598">
        <v>85.5</v>
      </c>
      <c r="I10" s="22"/>
      <c r="J10" s="22"/>
      <c r="K10" s="22"/>
      <c r="L10" s="22"/>
    </row>
    <row r="11" spans="1:12" ht="25.15" customHeight="1">
      <c r="A11" s="601" t="s">
        <v>180</v>
      </c>
      <c r="B11" s="471" t="s">
        <v>203</v>
      </c>
      <c r="C11" s="472"/>
      <c r="D11" s="472"/>
      <c r="E11" s="459">
        <v>141747</v>
      </c>
      <c r="F11" s="473">
        <v>5.9</v>
      </c>
      <c r="G11" s="443">
        <v>1157432</v>
      </c>
      <c r="H11" s="598">
        <v>122.5</v>
      </c>
      <c r="I11" s="22"/>
      <c r="J11" s="22"/>
      <c r="K11" s="22"/>
      <c r="L11" s="22"/>
    </row>
    <row r="12" spans="1:12" ht="25.15" customHeight="1">
      <c r="A12" s="601" t="s">
        <v>204</v>
      </c>
      <c r="B12" s="471"/>
      <c r="C12" s="471" t="s">
        <v>2299</v>
      </c>
      <c r="D12" s="472"/>
      <c r="E12" s="461">
        <v>29821</v>
      </c>
      <c r="F12" s="475">
        <v>1.2</v>
      </c>
      <c r="G12" s="450">
        <v>230664</v>
      </c>
      <c r="H12" s="599">
        <v>129.30000000000001</v>
      </c>
      <c r="I12" s="22"/>
      <c r="J12" s="22"/>
      <c r="K12" s="22"/>
      <c r="L12" s="22"/>
    </row>
    <row r="13" spans="1:12" ht="15.5">
      <c r="A13" s="601" t="s">
        <v>205</v>
      </c>
      <c r="B13" s="471"/>
      <c r="C13" s="471" t="s">
        <v>1163</v>
      </c>
      <c r="D13" s="471"/>
      <c r="E13" s="461">
        <v>5364</v>
      </c>
      <c r="F13" s="475">
        <v>0.2</v>
      </c>
      <c r="G13" s="450">
        <v>47643</v>
      </c>
      <c r="H13" s="599">
        <v>112.6</v>
      </c>
      <c r="I13" s="22"/>
      <c r="J13" s="22"/>
      <c r="K13" s="22"/>
      <c r="L13" s="22"/>
    </row>
    <row r="14" spans="1:12" ht="15.5">
      <c r="A14" s="601" t="s">
        <v>206</v>
      </c>
      <c r="B14" s="471"/>
      <c r="C14" s="471" t="s">
        <v>1289</v>
      </c>
      <c r="D14" s="471"/>
      <c r="E14" s="461">
        <v>8012</v>
      </c>
      <c r="F14" s="475">
        <v>0.3</v>
      </c>
      <c r="G14" s="450">
        <v>41436</v>
      </c>
      <c r="H14" s="599">
        <v>193.4</v>
      </c>
      <c r="I14" s="22"/>
      <c r="J14" s="22"/>
      <c r="K14" s="22"/>
      <c r="L14" s="22"/>
    </row>
    <row r="15" spans="1:12" ht="15.5">
      <c r="A15" s="601" t="s">
        <v>207</v>
      </c>
      <c r="B15" s="471"/>
      <c r="C15" s="471" t="s">
        <v>1448</v>
      </c>
      <c r="D15" s="471"/>
      <c r="E15" s="461">
        <v>10341</v>
      </c>
      <c r="F15" s="475">
        <v>0.4</v>
      </c>
      <c r="G15" s="450">
        <v>57217</v>
      </c>
      <c r="H15" s="599">
        <v>180.7</v>
      </c>
      <c r="I15" s="22"/>
      <c r="J15" s="22"/>
      <c r="K15" s="22"/>
      <c r="L15" s="22"/>
    </row>
    <row r="16" spans="1:12" ht="15.5">
      <c r="A16" s="601" t="s">
        <v>925</v>
      </c>
      <c r="B16" s="471"/>
      <c r="C16" s="471" t="s">
        <v>2577</v>
      </c>
      <c r="D16" s="471"/>
      <c r="E16" s="461">
        <v>15638</v>
      </c>
      <c r="F16" s="475">
        <v>0.6</v>
      </c>
      <c r="G16" s="450">
        <v>142267</v>
      </c>
      <c r="H16" s="599">
        <v>109.9</v>
      </c>
      <c r="I16" s="22"/>
      <c r="J16" s="22"/>
      <c r="K16" s="22"/>
      <c r="L16" s="22"/>
    </row>
    <row r="17" spans="1:12" ht="15.5">
      <c r="A17" s="601" t="s">
        <v>208</v>
      </c>
      <c r="B17" s="471"/>
      <c r="C17" s="471" t="s">
        <v>2268</v>
      </c>
      <c r="D17" s="471"/>
      <c r="E17" s="461">
        <v>9369</v>
      </c>
      <c r="F17" s="475">
        <v>0.4</v>
      </c>
      <c r="G17" s="450">
        <v>61307</v>
      </c>
      <c r="H17" s="599">
        <v>152.80000000000001</v>
      </c>
      <c r="I17" s="22"/>
      <c r="J17" s="22"/>
      <c r="K17" s="22"/>
      <c r="L17" s="22"/>
    </row>
    <row r="18" spans="1:12" ht="15.5">
      <c r="A18" s="601" t="s">
        <v>209</v>
      </c>
      <c r="B18" s="471"/>
      <c r="C18" s="471" t="s">
        <v>2269</v>
      </c>
      <c r="D18" s="471"/>
      <c r="E18" s="461">
        <v>11537</v>
      </c>
      <c r="F18" s="475">
        <v>0.5</v>
      </c>
      <c r="G18" s="450">
        <v>81506</v>
      </c>
      <c r="H18" s="599">
        <v>141.5</v>
      </c>
      <c r="I18" s="22"/>
      <c r="J18" s="22"/>
      <c r="K18" s="22"/>
      <c r="L18" s="22"/>
    </row>
    <row r="19" spans="1:12" ht="25.15" customHeight="1">
      <c r="A19" s="601" t="s">
        <v>2313</v>
      </c>
      <c r="B19" s="471"/>
      <c r="C19" s="471" t="s">
        <v>210</v>
      </c>
      <c r="D19" s="472"/>
      <c r="E19" s="461">
        <v>51665</v>
      </c>
      <c r="F19" s="475">
        <v>2.1</v>
      </c>
      <c r="G19" s="450">
        <v>495393</v>
      </c>
      <c r="H19" s="599">
        <v>104.3</v>
      </c>
      <c r="I19" s="22"/>
      <c r="J19" s="22"/>
      <c r="K19" s="22"/>
      <c r="L19" s="22"/>
    </row>
    <row r="20" spans="1:12" ht="15.5">
      <c r="A20" s="602" t="s">
        <v>928</v>
      </c>
      <c r="B20" s="472"/>
      <c r="C20" s="472"/>
      <c r="D20" s="472" t="s">
        <v>211</v>
      </c>
      <c r="E20" s="461">
        <v>10269</v>
      </c>
      <c r="F20" s="475">
        <v>0.4</v>
      </c>
      <c r="G20" s="450">
        <v>89899</v>
      </c>
      <c r="H20" s="599">
        <v>114.2</v>
      </c>
      <c r="I20" s="22"/>
      <c r="J20" s="22"/>
      <c r="K20" s="22"/>
      <c r="L20" s="22"/>
    </row>
    <row r="21" spans="1:12" ht="15.5">
      <c r="A21" s="602" t="s">
        <v>212</v>
      </c>
      <c r="B21" s="472"/>
      <c r="C21" s="472"/>
      <c r="D21" s="472" t="s">
        <v>213</v>
      </c>
      <c r="E21" s="461">
        <v>13101</v>
      </c>
      <c r="F21" s="475">
        <v>0.5</v>
      </c>
      <c r="G21" s="450">
        <v>121890</v>
      </c>
      <c r="H21" s="599">
        <v>107.5</v>
      </c>
      <c r="I21" s="22"/>
      <c r="J21" s="22"/>
      <c r="K21" s="22"/>
      <c r="L21" s="22"/>
    </row>
    <row r="22" spans="1:12" ht="15.5">
      <c r="A22" s="602" t="s">
        <v>214</v>
      </c>
      <c r="B22" s="472"/>
      <c r="C22" s="472"/>
      <c r="D22" s="472" t="s">
        <v>215</v>
      </c>
      <c r="E22" s="461">
        <v>7624</v>
      </c>
      <c r="F22" s="475">
        <v>0.3</v>
      </c>
      <c r="G22" s="450">
        <v>93643</v>
      </c>
      <c r="H22" s="599">
        <v>81.400000000000006</v>
      </c>
      <c r="I22" s="22"/>
      <c r="J22" s="22"/>
      <c r="K22" s="22"/>
      <c r="L22" s="22"/>
    </row>
    <row r="23" spans="1:12" ht="15.5">
      <c r="A23" s="602" t="s">
        <v>216</v>
      </c>
      <c r="B23" s="472"/>
      <c r="C23" s="472"/>
      <c r="D23" s="472" t="s">
        <v>217</v>
      </c>
      <c r="E23" s="461">
        <v>5382</v>
      </c>
      <c r="F23" s="475">
        <v>0.2</v>
      </c>
      <c r="G23" s="450">
        <v>68632</v>
      </c>
      <c r="H23" s="599">
        <v>78.400000000000006</v>
      </c>
      <c r="I23" s="22"/>
      <c r="J23" s="22"/>
      <c r="K23" s="22"/>
      <c r="L23" s="22"/>
    </row>
    <row r="24" spans="1:12" ht="15.5">
      <c r="A24" s="602" t="s">
        <v>218</v>
      </c>
      <c r="B24" s="472"/>
      <c r="C24" s="472"/>
      <c r="D24" s="472" t="s">
        <v>219</v>
      </c>
      <c r="E24" s="461">
        <v>15289</v>
      </c>
      <c r="F24" s="475">
        <v>0.6</v>
      </c>
      <c r="G24" s="450">
        <v>121329</v>
      </c>
      <c r="H24" s="599">
        <v>126</v>
      </c>
      <c r="I24" s="22"/>
      <c r="J24" s="22"/>
      <c r="K24" s="22"/>
      <c r="L24" s="22"/>
    </row>
    <row r="25" spans="1:12" ht="25.15" customHeight="1">
      <c r="A25" s="601" t="s">
        <v>182</v>
      </c>
      <c r="B25" s="471" t="s">
        <v>220</v>
      </c>
      <c r="C25" s="471"/>
      <c r="D25" s="471"/>
      <c r="E25" s="459">
        <v>409922</v>
      </c>
      <c r="F25" s="473">
        <v>17</v>
      </c>
      <c r="G25" s="443">
        <v>3102853</v>
      </c>
      <c r="H25" s="598">
        <v>132.1</v>
      </c>
      <c r="I25" s="22"/>
      <c r="J25" s="22"/>
      <c r="K25" s="22"/>
      <c r="L25" s="22"/>
    </row>
    <row r="26" spans="1:12" ht="25.15" customHeight="1">
      <c r="A26" s="601" t="s">
        <v>221</v>
      </c>
      <c r="B26" s="471"/>
      <c r="C26" s="471" t="s">
        <v>2271</v>
      </c>
      <c r="D26" s="471"/>
      <c r="E26" s="461">
        <v>13843</v>
      </c>
      <c r="F26" s="475">
        <v>0.6</v>
      </c>
      <c r="G26" s="450">
        <v>57160</v>
      </c>
      <c r="H26" s="599">
        <v>242.2</v>
      </c>
      <c r="I26" s="22"/>
      <c r="J26" s="22"/>
      <c r="K26" s="22"/>
      <c r="L26" s="22"/>
    </row>
    <row r="27" spans="1:12" ht="15.5">
      <c r="A27" s="601" t="s">
        <v>222</v>
      </c>
      <c r="B27" s="471"/>
      <c r="C27" s="471" t="s">
        <v>2272</v>
      </c>
      <c r="D27" s="471"/>
      <c r="E27" s="461">
        <v>16222</v>
      </c>
      <c r="F27" s="475">
        <v>0.7</v>
      </c>
      <c r="G27" s="450">
        <v>63228</v>
      </c>
      <c r="H27" s="599">
        <v>256.60000000000002</v>
      </c>
      <c r="I27" s="22"/>
      <c r="J27" s="22"/>
      <c r="K27" s="22"/>
      <c r="L27" s="22"/>
    </row>
    <row r="28" spans="1:12" ht="15.5">
      <c r="A28" s="601" t="s">
        <v>223</v>
      </c>
      <c r="B28" s="471"/>
      <c r="C28" s="471" t="s">
        <v>2300</v>
      </c>
      <c r="D28" s="471"/>
      <c r="E28" s="461">
        <v>11427</v>
      </c>
      <c r="F28" s="475">
        <v>0.5</v>
      </c>
      <c r="G28" s="450">
        <v>165357</v>
      </c>
      <c r="H28" s="599">
        <v>69.099999999999994</v>
      </c>
      <c r="I28" s="22"/>
      <c r="J28" s="22"/>
      <c r="K28" s="22"/>
      <c r="L28" s="22"/>
    </row>
    <row r="29" spans="1:12" ht="15.5">
      <c r="A29" s="601" t="s">
        <v>224</v>
      </c>
      <c r="B29" s="471"/>
      <c r="C29" s="471" t="s">
        <v>2301</v>
      </c>
      <c r="D29" s="471"/>
      <c r="E29" s="461">
        <v>10855</v>
      </c>
      <c r="F29" s="475">
        <v>0.5</v>
      </c>
      <c r="G29" s="450">
        <v>146035</v>
      </c>
      <c r="H29" s="599">
        <v>74.3</v>
      </c>
      <c r="I29" s="22"/>
      <c r="J29" s="22"/>
      <c r="K29" s="22"/>
      <c r="L29" s="22"/>
    </row>
    <row r="30" spans="1:12" ht="15.5">
      <c r="A30" s="601" t="s">
        <v>225</v>
      </c>
      <c r="B30" s="471"/>
      <c r="C30" s="471" t="s">
        <v>1275</v>
      </c>
      <c r="D30" s="471"/>
      <c r="E30" s="461">
        <v>7545</v>
      </c>
      <c r="F30" s="475">
        <v>0.3</v>
      </c>
      <c r="G30" s="450">
        <v>54801</v>
      </c>
      <c r="H30" s="599">
        <v>137.69999999999999</v>
      </c>
      <c r="I30" s="22"/>
      <c r="J30" s="22"/>
      <c r="K30" s="22"/>
      <c r="L30" s="22"/>
    </row>
    <row r="31" spans="1:12" ht="15.5">
      <c r="A31" s="601" t="s">
        <v>226</v>
      </c>
      <c r="B31" s="471"/>
      <c r="C31" s="471" t="s">
        <v>2270</v>
      </c>
      <c r="D31" s="471"/>
      <c r="E31" s="461">
        <v>7482</v>
      </c>
      <c r="F31" s="475">
        <v>0.3</v>
      </c>
      <c r="G31" s="450">
        <v>89769</v>
      </c>
      <c r="H31" s="599">
        <v>83.3</v>
      </c>
      <c r="I31" s="22"/>
      <c r="J31" s="22"/>
      <c r="K31" s="22"/>
      <c r="L31" s="22"/>
    </row>
    <row r="32" spans="1:12" ht="25.15" customHeight="1">
      <c r="A32" s="601" t="s">
        <v>227</v>
      </c>
      <c r="B32" s="471"/>
      <c r="C32" s="471" t="s">
        <v>228</v>
      </c>
      <c r="D32" s="472"/>
      <c r="E32" s="461">
        <v>18228</v>
      </c>
      <c r="F32" s="475">
        <v>0.8</v>
      </c>
      <c r="G32" s="450">
        <v>224460</v>
      </c>
      <c r="H32" s="599">
        <v>81.2</v>
      </c>
      <c r="I32" s="22"/>
      <c r="J32" s="22"/>
      <c r="K32" s="22"/>
      <c r="L32" s="22"/>
    </row>
    <row r="33" spans="1:12" ht="15.5">
      <c r="A33" s="602" t="s">
        <v>229</v>
      </c>
      <c r="B33" s="472"/>
      <c r="C33" s="472"/>
      <c r="D33" s="472" t="s">
        <v>230</v>
      </c>
      <c r="E33" s="461">
        <v>4032</v>
      </c>
      <c r="F33" s="475">
        <v>0.2</v>
      </c>
      <c r="G33" s="450">
        <v>43247</v>
      </c>
      <c r="H33" s="599">
        <v>93.2</v>
      </c>
      <c r="I33" s="22"/>
      <c r="J33" s="22"/>
      <c r="K33" s="22"/>
      <c r="L33" s="22"/>
    </row>
    <row r="34" spans="1:12" ht="15.5">
      <c r="A34" s="602" t="s">
        <v>231</v>
      </c>
      <c r="B34" s="472"/>
      <c r="C34" s="472"/>
      <c r="D34" s="472" t="s">
        <v>232</v>
      </c>
      <c r="E34" s="461">
        <v>3048</v>
      </c>
      <c r="F34" s="475">
        <v>0.1</v>
      </c>
      <c r="G34" s="450">
        <v>31071</v>
      </c>
      <c r="H34" s="599">
        <v>98.1</v>
      </c>
      <c r="I34" s="22"/>
      <c r="J34" s="22"/>
      <c r="K34" s="22"/>
      <c r="L34" s="22"/>
    </row>
    <row r="35" spans="1:12" ht="15.5">
      <c r="A35" s="602" t="s">
        <v>233</v>
      </c>
      <c r="B35" s="472"/>
      <c r="C35" s="472"/>
      <c r="D35" s="472" t="s">
        <v>234</v>
      </c>
      <c r="E35" s="461">
        <v>4463</v>
      </c>
      <c r="F35" s="475">
        <v>0.2</v>
      </c>
      <c r="G35" s="450">
        <v>49022</v>
      </c>
      <c r="H35" s="599">
        <v>91</v>
      </c>
      <c r="I35" s="22"/>
      <c r="J35" s="22"/>
      <c r="K35" s="22"/>
      <c r="L35" s="22"/>
    </row>
    <row r="36" spans="1:12" ht="15.5">
      <c r="A36" s="602" t="s">
        <v>235</v>
      </c>
      <c r="B36" s="472"/>
      <c r="C36" s="472"/>
      <c r="D36" s="472" t="s">
        <v>236</v>
      </c>
      <c r="E36" s="461">
        <v>2953</v>
      </c>
      <c r="F36" s="475">
        <v>0.1</v>
      </c>
      <c r="G36" s="450">
        <v>29878</v>
      </c>
      <c r="H36" s="599">
        <v>98.8</v>
      </c>
      <c r="I36" s="22"/>
      <c r="J36" s="22"/>
      <c r="K36" s="22"/>
      <c r="L36" s="22"/>
    </row>
    <row r="37" spans="1:12" ht="15.5">
      <c r="A37" s="602" t="s">
        <v>237</v>
      </c>
      <c r="B37" s="472"/>
      <c r="C37" s="472"/>
      <c r="D37" s="472" t="s">
        <v>238</v>
      </c>
      <c r="E37" s="461">
        <v>1996</v>
      </c>
      <c r="F37" s="475">
        <v>0.1</v>
      </c>
      <c r="G37" s="450">
        <v>23754</v>
      </c>
      <c r="H37" s="599">
        <v>84</v>
      </c>
      <c r="I37" s="22"/>
      <c r="J37" s="22"/>
      <c r="K37" s="22"/>
      <c r="L37" s="22"/>
    </row>
    <row r="38" spans="1:12" ht="15.5">
      <c r="A38" s="602" t="s">
        <v>239</v>
      </c>
      <c r="B38" s="472"/>
      <c r="C38" s="472"/>
      <c r="D38" s="472" t="s">
        <v>240</v>
      </c>
      <c r="E38" s="461">
        <v>1736</v>
      </c>
      <c r="F38" s="475">
        <v>0.1</v>
      </c>
      <c r="G38" s="450">
        <v>47488</v>
      </c>
      <c r="H38" s="599">
        <v>36.6</v>
      </c>
      <c r="I38" s="22"/>
      <c r="J38" s="22"/>
      <c r="K38" s="22"/>
      <c r="L38" s="22"/>
    </row>
    <row r="39" spans="1:12" ht="25.15" customHeight="1">
      <c r="A39" s="601" t="s">
        <v>241</v>
      </c>
      <c r="B39" s="471"/>
      <c r="C39" s="471" t="s">
        <v>242</v>
      </c>
      <c r="D39" s="472"/>
      <c r="E39" s="461">
        <v>171100</v>
      </c>
      <c r="F39" s="475">
        <v>7.1</v>
      </c>
      <c r="G39" s="450">
        <v>1168760</v>
      </c>
      <c r="H39" s="599">
        <v>146.4</v>
      </c>
      <c r="I39" s="22"/>
      <c r="J39" s="22"/>
      <c r="K39" s="22"/>
      <c r="L39" s="22"/>
    </row>
    <row r="40" spans="1:12" ht="15.5">
      <c r="A40" s="602" t="s">
        <v>243</v>
      </c>
      <c r="B40" s="472"/>
      <c r="C40" s="472"/>
      <c r="D40" s="472" t="s">
        <v>244</v>
      </c>
      <c r="E40" s="461">
        <v>17675</v>
      </c>
      <c r="F40" s="475">
        <v>0.7</v>
      </c>
      <c r="G40" s="450">
        <v>119118</v>
      </c>
      <c r="H40" s="599">
        <v>148.4</v>
      </c>
      <c r="I40" s="22"/>
      <c r="J40" s="22"/>
      <c r="K40" s="22"/>
      <c r="L40" s="22"/>
    </row>
    <row r="41" spans="1:12" ht="15.5">
      <c r="A41" s="602" t="s">
        <v>245</v>
      </c>
      <c r="B41" s="472"/>
      <c r="C41" s="472"/>
      <c r="D41" s="472" t="s">
        <v>246</v>
      </c>
      <c r="E41" s="461">
        <v>11007</v>
      </c>
      <c r="F41" s="475">
        <v>0.5</v>
      </c>
      <c r="G41" s="450">
        <v>80239</v>
      </c>
      <c r="H41" s="599">
        <v>137.19999999999999</v>
      </c>
      <c r="I41" s="22"/>
      <c r="J41" s="22"/>
      <c r="K41" s="22"/>
      <c r="L41" s="22"/>
    </row>
    <row r="42" spans="1:12" ht="15.5">
      <c r="A42" s="602" t="s">
        <v>247</v>
      </c>
      <c r="B42" s="472"/>
      <c r="C42" s="472"/>
      <c r="D42" s="472" t="s">
        <v>248</v>
      </c>
      <c r="E42" s="461">
        <v>36815</v>
      </c>
      <c r="F42" s="475">
        <v>1.5</v>
      </c>
      <c r="G42" s="450">
        <v>215014</v>
      </c>
      <c r="H42" s="599">
        <v>171.2</v>
      </c>
      <c r="I42" s="22"/>
      <c r="J42" s="22"/>
      <c r="K42" s="22"/>
      <c r="L42" s="22"/>
    </row>
    <row r="43" spans="1:12" ht="15.5">
      <c r="A43" s="602" t="s">
        <v>249</v>
      </c>
      <c r="B43" s="472"/>
      <c r="C43" s="472"/>
      <c r="D43" s="472" t="s">
        <v>250</v>
      </c>
      <c r="E43" s="461">
        <v>19553</v>
      </c>
      <c r="F43" s="475">
        <v>0.8</v>
      </c>
      <c r="G43" s="450">
        <v>92379</v>
      </c>
      <c r="H43" s="599">
        <v>211.7</v>
      </c>
      <c r="I43" s="22"/>
      <c r="J43" s="22"/>
      <c r="K43" s="22"/>
      <c r="L43" s="22"/>
    </row>
    <row r="44" spans="1:12" ht="15.5">
      <c r="A44" s="602" t="s">
        <v>251</v>
      </c>
      <c r="B44" s="472"/>
      <c r="C44" s="472"/>
      <c r="D44" s="472" t="s">
        <v>252</v>
      </c>
      <c r="E44" s="461">
        <v>14088</v>
      </c>
      <c r="F44" s="475">
        <v>0.6</v>
      </c>
      <c r="G44" s="450">
        <v>90453</v>
      </c>
      <c r="H44" s="599">
        <v>155.69999999999999</v>
      </c>
      <c r="I44" s="22"/>
      <c r="J44" s="22"/>
      <c r="K44" s="22"/>
      <c r="L44" s="22"/>
    </row>
    <row r="45" spans="1:12" ht="15.5">
      <c r="A45" s="602" t="s">
        <v>253</v>
      </c>
      <c r="B45" s="472"/>
      <c r="C45" s="472"/>
      <c r="D45" s="472" t="s">
        <v>254</v>
      </c>
      <c r="E45" s="461">
        <v>13043</v>
      </c>
      <c r="F45" s="475">
        <v>0.5</v>
      </c>
      <c r="G45" s="450">
        <v>110923</v>
      </c>
      <c r="H45" s="599">
        <v>117.6</v>
      </c>
      <c r="I45" s="22"/>
      <c r="J45" s="22"/>
      <c r="K45" s="22"/>
      <c r="L45" s="22"/>
    </row>
    <row r="46" spans="1:12" ht="15.5">
      <c r="A46" s="602" t="s">
        <v>255</v>
      </c>
      <c r="B46" s="472"/>
      <c r="C46" s="472"/>
      <c r="D46" s="472" t="s">
        <v>256</v>
      </c>
      <c r="E46" s="461">
        <v>13685</v>
      </c>
      <c r="F46" s="475">
        <v>0.6</v>
      </c>
      <c r="G46" s="450">
        <v>125052</v>
      </c>
      <c r="H46" s="599">
        <v>109.4</v>
      </c>
      <c r="I46" s="22"/>
      <c r="J46" s="22"/>
      <c r="K46" s="22"/>
      <c r="L46" s="22"/>
    </row>
    <row r="47" spans="1:12" ht="15.5">
      <c r="A47" s="602" t="s">
        <v>257</v>
      </c>
      <c r="B47" s="472"/>
      <c r="C47" s="472"/>
      <c r="D47" s="472" t="s">
        <v>258</v>
      </c>
      <c r="E47" s="461">
        <v>17123</v>
      </c>
      <c r="F47" s="475">
        <v>0.7</v>
      </c>
      <c r="G47" s="450">
        <v>97257</v>
      </c>
      <c r="H47" s="599">
        <v>176.1</v>
      </c>
      <c r="I47" s="22"/>
      <c r="J47" s="22"/>
      <c r="K47" s="22"/>
      <c r="L47" s="22"/>
    </row>
    <row r="48" spans="1:12" ht="15.5">
      <c r="A48" s="602" t="s">
        <v>259</v>
      </c>
      <c r="B48" s="472"/>
      <c r="C48" s="472"/>
      <c r="D48" s="472" t="s">
        <v>260</v>
      </c>
      <c r="E48" s="461">
        <v>10857</v>
      </c>
      <c r="F48" s="475">
        <v>0.5</v>
      </c>
      <c r="G48" s="450">
        <v>96700</v>
      </c>
      <c r="H48" s="599">
        <v>112.3</v>
      </c>
      <c r="I48" s="22"/>
      <c r="J48" s="22"/>
      <c r="K48" s="22"/>
      <c r="L48" s="22"/>
    </row>
    <row r="49" spans="1:12" ht="15.5">
      <c r="A49" s="602" t="s">
        <v>261</v>
      </c>
      <c r="B49" s="472"/>
      <c r="C49" s="472"/>
      <c r="D49" s="472" t="s">
        <v>262</v>
      </c>
      <c r="E49" s="461">
        <v>17254</v>
      </c>
      <c r="F49" s="475">
        <v>0.7</v>
      </c>
      <c r="G49" s="450">
        <v>141625</v>
      </c>
      <c r="H49" s="599">
        <v>121.8</v>
      </c>
      <c r="I49" s="22"/>
      <c r="J49" s="22"/>
      <c r="K49" s="22"/>
      <c r="L49" s="22"/>
    </row>
    <row r="50" spans="1:12" ht="25.15" customHeight="1">
      <c r="A50" s="601" t="s">
        <v>263</v>
      </c>
      <c r="B50" s="471"/>
      <c r="C50" s="471" t="s">
        <v>264</v>
      </c>
      <c r="D50" s="471"/>
      <c r="E50" s="461">
        <v>66601</v>
      </c>
      <c r="F50" s="475">
        <v>2.8</v>
      </c>
      <c r="G50" s="450">
        <v>511655</v>
      </c>
      <c r="H50" s="599">
        <v>130.19999999999999</v>
      </c>
      <c r="I50" s="22"/>
      <c r="J50" s="22"/>
      <c r="K50" s="22"/>
      <c r="L50" s="22"/>
    </row>
    <row r="51" spans="1:12" ht="15.5">
      <c r="A51" s="602" t="s">
        <v>265</v>
      </c>
      <c r="B51" s="472"/>
      <c r="C51" s="472"/>
      <c r="D51" s="472" t="s">
        <v>266</v>
      </c>
      <c r="E51" s="461">
        <v>8032</v>
      </c>
      <c r="F51" s="475">
        <v>0.3</v>
      </c>
      <c r="G51" s="450">
        <v>37621</v>
      </c>
      <c r="H51" s="599">
        <v>213.5</v>
      </c>
      <c r="I51" s="22"/>
      <c r="J51" s="22"/>
      <c r="K51" s="22"/>
      <c r="L51" s="22"/>
    </row>
    <row r="52" spans="1:12" ht="15.5">
      <c r="A52" s="602" t="s">
        <v>267</v>
      </c>
      <c r="B52" s="472"/>
      <c r="C52" s="472"/>
      <c r="D52" s="472" t="s">
        <v>268</v>
      </c>
      <c r="E52" s="461">
        <v>5091</v>
      </c>
      <c r="F52" s="475">
        <v>0.2</v>
      </c>
      <c r="G52" s="450">
        <v>48979</v>
      </c>
      <c r="H52" s="599">
        <v>103.9</v>
      </c>
      <c r="I52" s="22"/>
      <c r="J52" s="22"/>
      <c r="K52" s="22"/>
      <c r="L52" s="22"/>
    </row>
    <row r="53" spans="1:12" ht="15.5">
      <c r="A53" s="602" t="s">
        <v>269</v>
      </c>
      <c r="B53" s="472"/>
      <c r="C53" s="472"/>
      <c r="D53" s="472" t="s">
        <v>270</v>
      </c>
      <c r="E53" s="461">
        <v>4507</v>
      </c>
      <c r="F53" s="475">
        <v>0.2</v>
      </c>
      <c r="G53" s="450">
        <v>37085</v>
      </c>
      <c r="H53" s="599">
        <v>121.5</v>
      </c>
      <c r="I53" s="22"/>
      <c r="J53" s="22"/>
      <c r="K53" s="22"/>
      <c r="L53" s="22"/>
    </row>
    <row r="54" spans="1:12" ht="15.5">
      <c r="A54" s="602" t="s">
        <v>271</v>
      </c>
      <c r="B54" s="472"/>
      <c r="C54" s="472"/>
      <c r="D54" s="472" t="s">
        <v>272</v>
      </c>
      <c r="E54" s="461">
        <v>6272</v>
      </c>
      <c r="F54" s="475">
        <v>0.3</v>
      </c>
      <c r="G54" s="450">
        <v>34661</v>
      </c>
      <c r="H54" s="599">
        <v>181</v>
      </c>
      <c r="I54" s="22"/>
      <c r="J54" s="22"/>
      <c r="K54" s="22"/>
      <c r="L54" s="22"/>
    </row>
    <row r="55" spans="1:12" ht="15.5">
      <c r="A55" s="602" t="s">
        <v>273</v>
      </c>
      <c r="B55" s="472"/>
      <c r="C55" s="472"/>
      <c r="D55" s="472" t="s">
        <v>274</v>
      </c>
      <c r="E55" s="461">
        <v>6090</v>
      </c>
      <c r="F55" s="475">
        <v>0.3</v>
      </c>
      <c r="G55" s="450">
        <v>58954</v>
      </c>
      <c r="H55" s="599">
        <v>103.3</v>
      </c>
      <c r="I55" s="22"/>
      <c r="J55" s="22"/>
      <c r="K55" s="22"/>
      <c r="L55" s="22"/>
    </row>
    <row r="56" spans="1:12" ht="15.5">
      <c r="A56" s="602" t="s">
        <v>275</v>
      </c>
      <c r="B56" s="472"/>
      <c r="C56" s="472"/>
      <c r="D56" s="472" t="s">
        <v>276</v>
      </c>
      <c r="E56" s="461">
        <v>7782</v>
      </c>
      <c r="F56" s="475">
        <v>0.3</v>
      </c>
      <c r="G56" s="450">
        <v>38132</v>
      </c>
      <c r="H56" s="599">
        <v>204.1</v>
      </c>
      <c r="I56" s="22"/>
      <c r="J56" s="22"/>
      <c r="K56" s="22"/>
      <c r="L56" s="22"/>
    </row>
    <row r="57" spans="1:12" ht="15.5">
      <c r="A57" s="602" t="s">
        <v>277</v>
      </c>
      <c r="B57" s="472"/>
      <c r="C57" s="472"/>
      <c r="D57" s="472" t="s">
        <v>278</v>
      </c>
      <c r="E57" s="461">
        <v>8763</v>
      </c>
      <c r="F57" s="475">
        <v>0.4</v>
      </c>
      <c r="G57" s="450">
        <v>57850</v>
      </c>
      <c r="H57" s="599">
        <v>151.5</v>
      </c>
      <c r="I57" s="22"/>
      <c r="J57" s="22"/>
      <c r="K57" s="22"/>
      <c r="L57" s="22"/>
    </row>
    <row r="58" spans="1:12" ht="15.5">
      <c r="A58" s="602" t="s">
        <v>279</v>
      </c>
      <c r="B58" s="472"/>
      <c r="C58" s="472"/>
      <c r="D58" s="472" t="s">
        <v>280</v>
      </c>
      <c r="E58" s="461">
        <v>1509</v>
      </c>
      <c r="F58" s="475">
        <v>0.1</v>
      </c>
      <c r="G58" s="450">
        <v>25640</v>
      </c>
      <c r="H58" s="599">
        <v>58.9</v>
      </c>
      <c r="I58" s="22"/>
      <c r="J58" s="22"/>
      <c r="K58" s="22"/>
      <c r="L58" s="22"/>
    </row>
    <row r="59" spans="1:12" ht="15.5">
      <c r="A59" s="602" t="s">
        <v>281</v>
      </c>
      <c r="B59" s="472"/>
      <c r="C59" s="472"/>
      <c r="D59" s="472" t="s">
        <v>282</v>
      </c>
      <c r="E59" s="461">
        <v>3478</v>
      </c>
      <c r="F59" s="475">
        <v>0.1</v>
      </c>
      <c r="G59" s="450">
        <v>30216</v>
      </c>
      <c r="H59" s="599">
        <v>115.1</v>
      </c>
      <c r="I59" s="22"/>
      <c r="J59" s="22"/>
      <c r="K59" s="22"/>
      <c r="L59" s="22"/>
    </row>
    <row r="60" spans="1:12" ht="15.5">
      <c r="A60" s="602" t="s">
        <v>283</v>
      </c>
      <c r="B60" s="472"/>
      <c r="C60" s="472"/>
      <c r="D60" s="472" t="s">
        <v>284</v>
      </c>
      <c r="E60" s="461">
        <v>4219</v>
      </c>
      <c r="F60" s="475">
        <v>0.2</v>
      </c>
      <c r="G60" s="450">
        <v>47242</v>
      </c>
      <c r="H60" s="599">
        <v>89.3</v>
      </c>
      <c r="I60" s="22"/>
      <c r="J60" s="22"/>
      <c r="K60" s="22"/>
      <c r="L60" s="22"/>
    </row>
    <row r="61" spans="1:12" ht="15.5">
      <c r="A61" s="602" t="s">
        <v>285</v>
      </c>
      <c r="B61" s="472"/>
      <c r="C61" s="472"/>
      <c r="D61" s="472" t="s">
        <v>286</v>
      </c>
      <c r="E61" s="461">
        <v>4973</v>
      </c>
      <c r="F61" s="475">
        <v>0.2</v>
      </c>
      <c r="G61" s="450">
        <v>46462</v>
      </c>
      <c r="H61" s="599">
        <v>107</v>
      </c>
      <c r="I61" s="22"/>
      <c r="J61" s="22"/>
      <c r="K61" s="22"/>
      <c r="L61" s="22"/>
    </row>
    <row r="62" spans="1:12" ht="15.5">
      <c r="A62" s="602" t="s">
        <v>287</v>
      </c>
      <c r="B62" s="472"/>
      <c r="C62" s="472"/>
      <c r="D62" s="472" t="s">
        <v>288</v>
      </c>
      <c r="E62" s="461">
        <v>5885</v>
      </c>
      <c r="F62" s="475">
        <v>0.2</v>
      </c>
      <c r="G62" s="450">
        <v>48816</v>
      </c>
      <c r="H62" s="599">
        <v>120.6</v>
      </c>
      <c r="I62" s="22"/>
      <c r="J62" s="22"/>
      <c r="K62" s="22"/>
      <c r="L62" s="22"/>
    </row>
    <row r="63" spans="1:12" ht="25.15" customHeight="1">
      <c r="A63" s="601" t="s">
        <v>289</v>
      </c>
      <c r="B63" s="471"/>
      <c r="C63" s="471" t="s">
        <v>290</v>
      </c>
      <c r="D63" s="471"/>
      <c r="E63" s="461">
        <v>86619</v>
      </c>
      <c r="F63" s="475">
        <v>3.6</v>
      </c>
      <c r="G63" s="450">
        <v>621627</v>
      </c>
      <c r="H63" s="599">
        <v>139.30000000000001</v>
      </c>
      <c r="I63" s="22"/>
      <c r="J63" s="22"/>
      <c r="K63" s="22"/>
      <c r="L63" s="22"/>
    </row>
    <row r="64" spans="1:12" ht="15.5">
      <c r="A64" s="602" t="s">
        <v>291</v>
      </c>
      <c r="B64" s="472"/>
      <c r="C64" s="472"/>
      <c r="D64" s="472" t="s">
        <v>292</v>
      </c>
      <c r="E64" s="461">
        <v>9891</v>
      </c>
      <c r="F64" s="475">
        <v>0.4</v>
      </c>
      <c r="G64" s="450">
        <v>62625</v>
      </c>
      <c r="H64" s="599">
        <v>157.9</v>
      </c>
      <c r="I64" s="22"/>
      <c r="J64" s="22"/>
      <c r="K64" s="22"/>
      <c r="L64" s="22"/>
    </row>
    <row r="65" spans="1:12" ht="15.5">
      <c r="A65" s="602" t="s">
        <v>293</v>
      </c>
      <c r="B65" s="472"/>
      <c r="C65" s="472"/>
      <c r="D65" s="472" t="s">
        <v>294</v>
      </c>
      <c r="E65" s="461">
        <v>29292</v>
      </c>
      <c r="F65" s="475">
        <v>1.2</v>
      </c>
      <c r="G65" s="450">
        <v>217846</v>
      </c>
      <c r="H65" s="599">
        <v>134.5</v>
      </c>
      <c r="I65" s="22"/>
      <c r="J65" s="22"/>
      <c r="K65" s="22"/>
      <c r="L65" s="22"/>
    </row>
    <row r="66" spans="1:12" ht="15.5">
      <c r="A66" s="602" t="s">
        <v>295</v>
      </c>
      <c r="B66" s="472"/>
      <c r="C66" s="472"/>
      <c r="D66" s="472" t="s">
        <v>296</v>
      </c>
      <c r="E66" s="461">
        <v>19254</v>
      </c>
      <c r="F66" s="475">
        <v>0.8</v>
      </c>
      <c r="G66" s="450">
        <v>119852</v>
      </c>
      <c r="H66" s="599">
        <v>160.6</v>
      </c>
      <c r="I66" s="22"/>
      <c r="J66" s="22"/>
      <c r="K66" s="22"/>
      <c r="L66" s="22"/>
    </row>
    <row r="67" spans="1:12" ht="15.5">
      <c r="A67" s="602" t="s">
        <v>297</v>
      </c>
      <c r="B67" s="472"/>
      <c r="C67" s="472"/>
      <c r="D67" s="472" t="s">
        <v>298</v>
      </c>
      <c r="E67" s="461">
        <v>9233</v>
      </c>
      <c r="F67" s="475">
        <v>0.4</v>
      </c>
      <c r="G67" s="450">
        <v>78504</v>
      </c>
      <c r="H67" s="599">
        <v>117.6</v>
      </c>
      <c r="I67" s="22"/>
      <c r="J67" s="22"/>
      <c r="K67" s="22"/>
      <c r="L67" s="22"/>
    </row>
    <row r="68" spans="1:12" ht="15.5">
      <c r="A68" s="602" t="s">
        <v>299</v>
      </c>
      <c r="B68" s="472"/>
      <c r="C68" s="472"/>
      <c r="D68" s="472" t="s">
        <v>300</v>
      </c>
      <c r="E68" s="461">
        <v>18949</v>
      </c>
      <c r="F68" s="475">
        <v>0.8</v>
      </c>
      <c r="G68" s="450">
        <v>142800</v>
      </c>
      <c r="H68" s="599">
        <v>132.69999999999999</v>
      </c>
      <c r="I68" s="22"/>
      <c r="J68" s="22"/>
      <c r="K68" s="22"/>
      <c r="L68" s="22"/>
    </row>
    <row r="69" spans="1:12" ht="25.15" customHeight="1">
      <c r="A69" s="601" t="s">
        <v>184</v>
      </c>
      <c r="B69" s="471" t="s">
        <v>301</v>
      </c>
      <c r="C69" s="471"/>
      <c r="D69" s="471"/>
      <c r="E69" s="459">
        <v>259668</v>
      </c>
      <c r="F69" s="473">
        <v>10.8</v>
      </c>
      <c r="G69" s="443">
        <v>2291195</v>
      </c>
      <c r="H69" s="598">
        <v>113.3</v>
      </c>
      <c r="I69" s="22"/>
      <c r="J69" s="22"/>
      <c r="K69" s="22"/>
      <c r="L69" s="22"/>
    </row>
    <row r="70" spans="1:12" ht="25.15" customHeight="1">
      <c r="A70" s="601" t="s">
        <v>302</v>
      </c>
      <c r="B70" s="471"/>
      <c r="C70" s="471" t="s">
        <v>2274</v>
      </c>
      <c r="D70" s="471"/>
      <c r="E70" s="461">
        <v>12640</v>
      </c>
      <c r="F70" s="475">
        <v>0.5</v>
      </c>
      <c r="G70" s="450">
        <v>146378</v>
      </c>
      <c r="H70" s="599">
        <v>86.4</v>
      </c>
      <c r="I70" s="22"/>
      <c r="J70" s="22"/>
      <c r="K70" s="22"/>
      <c r="L70" s="22"/>
    </row>
    <row r="71" spans="1:12" ht="15.5">
      <c r="A71" s="601" t="s">
        <v>303</v>
      </c>
      <c r="B71" s="471"/>
      <c r="C71" s="471" t="s">
        <v>2273</v>
      </c>
      <c r="D71" s="471"/>
      <c r="E71" s="461">
        <v>11661</v>
      </c>
      <c r="F71" s="475">
        <v>0.5</v>
      </c>
      <c r="G71" s="450">
        <v>113334</v>
      </c>
      <c r="H71" s="599">
        <v>102.9</v>
      </c>
      <c r="I71" s="22"/>
      <c r="J71" s="22"/>
      <c r="K71" s="22"/>
      <c r="L71" s="22"/>
    </row>
    <row r="72" spans="1:12" ht="15.5">
      <c r="A72" s="601" t="s">
        <v>304</v>
      </c>
      <c r="B72" s="471"/>
      <c r="C72" s="471" t="s">
        <v>2275</v>
      </c>
      <c r="D72" s="471"/>
      <c r="E72" s="461">
        <v>7591</v>
      </c>
      <c r="F72" s="475">
        <v>0.3</v>
      </c>
      <c r="G72" s="450">
        <v>70395</v>
      </c>
      <c r="H72" s="599">
        <v>107.8</v>
      </c>
      <c r="I72" s="22"/>
      <c r="J72" s="22"/>
      <c r="K72" s="22"/>
      <c r="L72" s="22"/>
    </row>
    <row r="73" spans="1:12" ht="15.5">
      <c r="A73" s="601" t="s">
        <v>305</v>
      </c>
      <c r="B73" s="471"/>
      <c r="C73" s="471" t="s">
        <v>2276</v>
      </c>
      <c r="D73" s="471"/>
      <c r="E73" s="461">
        <v>6657</v>
      </c>
      <c r="F73" s="475">
        <v>0.3</v>
      </c>
      <c r="G73" s="450">
        <v>72616</v>
      </c>
      <c r="H73" s="599">
        <v>91.7</v>
      </c>
      <c r="I73" s="22"/>
      <c r="J73" s="22"/>
      <c r="K73" s="22"/>
      <c r="L73" s="22"/>
    </row>
    <row r="74" spans="1:12" ht="15.5">
      <c r="A74" s="601" t="s">
        <v>306</v>
      </c>
      <c r="B74" s="471"/>
      <c r="C74" s="471" t="s">
        <v>2277</v>
      </c>
      <c r="D74" s="471"/>
      <c r="E74" s="461">
        <v>3823</v>
      </c>
      <c r="F74" s="475">
        <v>0.2</v>
      </c>
      <c r="G74" s="450">
        <v>86356</v>
      </c>
      <c r="H74" s="599">
        <v>44.3</v>
      </c>
      <c r="I74" s="22"/>
      <c r="J74" s="22"/>
      <c r="K74" s="22"/>
      <c r="L74" s="22"/>
    </row>
    <row r="75" spans="1:12" ht="25.15" customHeight="1">
      <c r="A75" s="601" t="s">
        <v>307</v>
      </c>
      <c r="B75" s="471"/>
      <c r="C75" s="471" t="s">
        <v>308</v>
      </c>
      <c r="D75" s="472"/>
      <c r="E75" s="461">
        <v>17873</v>
      </c>
      <c r="F75" s="475">
        <v>0.7</v>
      </c>
      <c r="G75" s="450">
        <v>267573</v>
      </c>
      <c r="H75" s="599">
        <v>66.8</v>
      </c>
      <c r="I75" s="22"/>
      <c r="J75" s="22"/>
      <c r="K75" s="22"/>
      <c r="L75" s="22"/>
    </row>
    <row r="76" spans="1:12" ht="15.5">
      <c r="A76" s="602" t="s">
        <v>309</v>
      </c>
      <c r="B76" s="472"/>
      <c r="C76" s="472"/>
      <c r="D76" s="472" t="s">
        <v>310</v>
      </c>
      <c r="E76" s="461">
        <v>1108</v>
      </c>
      <c r="F76" s="475">
        <v>0</v>
      </c>
      <c r="G76" s="450">
        <v>25692</v>
      </c>
      <c r="H76" s="599">
        <v>43.1</v>
      </c>
      <c r="I76" s="22"/>
      <c r="J76" s="22"/>
      <c r="K76" s="22"/>
      <c r="L76" s="22"/>
    </row>
    <row r="77" spans="1:12" ht="15.5">
      <c r="A77" s="602" t="s">
        <v>311</v>
      </c>
      <c r="B77" s="472"/>
      <c r="C77" s="472"/>
      <c r="D77" s="472" t="s">
        <v>312</v>
      </c>
      <c r="E77" s="461">
        <v>3204</v>
      </c>
      <c r="F77" s="475">
        <v>0.1</v>
      </c>
      <c r="G77" s="450">
        <v>39957</v>
      </c>
      <c r="H77" s="599">
        <v>80.2</v>
      </c>
      <c r="I77" s="22"/>
      <c r="J77" s="22"/>
      <c r="K77" s="22"/>
      <c r="L77" s="22"/>
    </row>
    <row r="78" spans="1:12" ht="15.5">
      <c r="A78" s="602" t="s">
        <v>313</v>
      </c>
      <c r="B78" s="472"/>
      <c r="C78" s="472"/>
      <c r="D78" s="472" t="s">
        <v>314</v>
      </c>
      <c r="E78" s="461">
        <v>3914</v>
      </c>
      <c r="F78" s="475">
        <v>0.2</v>
      </c>
      <c r="G78" s="450">
        <v>69156</v>
      </c>
      <c r="H78" s="599">
        <v>56.6</v>
      </c>
      <c r="I78" s="22"/>
      <c r="J78" s="22"/>
      <c r="K78" s="22"/>
      <c r="L78" s="22"/>
    </row>
    <row r="79" spans="1:12" ht="15.5">
      <c r="A79" s="602" t="s">
        <v>315</v>
      </c>
      <c r="B79" s="472"/>
      <c r="C79" s="472"/>
      <c r="D79" s="472" t="s">
        <v>316</v>
      </c>
      <c r="E79" s="461">
        <v>1629</v>
      </c>
      <c r="F79" s="475">
        <v>0.1</v>
      </c>
      <c r="G79" s="450">
        <v>22259</v>
      </c>
      <c r="H79" s="599">
        <v>73.2</v>
      </c>
      <c r="I79" s="22"/>
      <c r="J79" s="22"/>
      <c r="K79" s="22"/>
      <c r="L79" s="22"/>
    </row>
    <row r="80" spans="1:12" ht="15.5">
      <c r="A80" s="602" t="s">
        <v>317</v>
      </c>
      <c r="B80" s="472"/>
      <c r="C80" s="472"/>
      <c r="D80" s="472" t="s">
        <v>318</v>
      </c>
      <c r="E80" s="461">
        <v>1589</v>
      </c>
      <c r="F80" s="475">
        <v>0.1</v>
      </c>
      <c r="G80" s="450">
        <v>23995</v>
      </c>
      <c r="H80" s="599">
        <v>66.2</v>
      </c>
      <c r="I80" s="22"/>
      <c r="J80" s="22"/>
      <c r="K80" s="22"/>
      <c r="L80" s="22"/>
    </row>
    <row r="81" spans="1:12" ht="15.5">
      <c r="A81" s="602" t="s">
        <v>319</v>
      </c>
      <c r="B81" s="472"/>
      <c r="C81" s="472"/>
      <c r="D81" s="472" t="s">
        <v>320</v>
      </c>
      <c r="E81" s="461">
        <v>4347</v>
      </c>
      <c r="F81" s="475">
        <v>0.2</v>
      </c>
      <c r="G81" s="450">
        <v>49933</v>
      </c>
      <c r="H81" s="599">
        <v>87.1</v>
      </c>
      <c r="I81" s="22"/>
      <c r="J81" s="22"/>
      <c r="K81" s="22"/>
      <c r="L81" s="22"/>
    </row>
    <row r="82" spans="1:12" ht="15.5">
      <c r="A82" s="602" t="s">
        <v>321</v>
      </c>
      <c r="B82" s="472"/>
      <c r="C82" s="472"/>
      <c r="D82" s="472" t="s">
        <v>322</v>
      </c>
      <c r="E82" s="461">
        <v>2082</v>
      </c>
      <c r="F82" s="475">
        <v>0.1</v>
      </c>
      <c r="G82" s="450">
        <v>36580</v>
      </c>
      <c r="H82" s="599">
        <v>56.9</v>
      </c>
      <c r="I82" s="22"/>
      <c r="J82" s="22"/>
      <c r="K82" s="22"/>
      <c r="L82" s="22"/>
    </row>
    <row r="83" spans="1:12" ht="25.15" customHeight="1">
      <c r="A83" s="601" t="s">
        <v>323</v>
      </c>
      <c r="B83" s="471"/>
      <c r="C83" s="471" t="s">
        <v>324</v>
      </c>
      <c r="D83" s="471"/>
      <c r="E83" s="461">
        <v>66013</v>
      </c>
      <c r="F83" s="475">
        <v>2.7</v>
      </c>
      <c r="G83" s="450">
        <v>586395</v>
      </c>
      <c r="H83" s="599">
        <v>112.6</v>
      </c>
      <c r="I83" s="22"/>
      <c r="J83" s="22"/>
      <c r="K83" s="22"/>
      <c r="L83" s="22"/>
    </row>
    <row r="84" spans="1:12" ht="15.5">
      <c r="A84" s="602" t="s">
        <v>325</v>
      </c>
      <c r="B84" s="472"/>
      <c r="C84" s="472"/>
      <c r="D84" s="472" t="s">
        <v>326</v>
      </c>
      <c r="E84" s="461">
        <v>9594</v>
      </c>
      <c r="F84" s="475">
        <v>0.4</v>
      </c>
      <c r="G84" s="450">
        <v>106749</v>
      </c>
      <c r="H84" s="599">
        <v>89.9</v>
      </c>
      <c r="I84" s="22"/>
      <c r="J84" s="22"/>
      <c r="K84" s="22"/>
      <c r="L84" s="22"/>
    </row>
    <row r="85" spans="1:12" ht="15.5">
      <c r="A85" s="602" t="s">
        <v>327</v>
      </c>
      <c r="B85" s="472"/>
      <c r="C85" s="472"/>
      <c r="D85" s="472" t="s">
        <v>328</v>
      </c>
      <c r="E85" s="461">
        <v>16464</v>
      </c>
      <c r="F85" s="475">
        <v>0.7</v>
      </c>
      <c r="G85" s="450">
        <v>129654</v>
      </c>
      <c r="H85" s="599">
        <v>127</v>
      </c>
      <c r="I85" s="22"/>
      <c r="J85" s="22"/>
      <c r="K85" s="22"/>
      <c r="L85" s="22"/>
    </row>
    <row r="86" spans="1:12" ht="15.5">
      <c r="A86" s="602" t="s">
        <v>329</v>
      </c>
      <c r="B86" s="472"/>
      <c r="C86" s="472"/>
      <c r="D86" s="472" t="s">
        <v>330</v>
      </c>
      <c r="E86" s="461">
        <v>18977</v>
      </c>
      <c r="F86" s="475">
        <v>0.8</v>
      </c>
      <c r="G86" s="450">
        <v>110799</v>
      </c>
      <c r="H86" s="599">
        <v>171.3</v>
      </c>
      <c r="I86" s="22"/>
      <c r="J86" s="22"/>
      <c r="K86" s="22"/>
      <c r="L86" s="22"/>
    </row>
    <row r="87" spans="1:12" ht="15.5">
      <c r="A87" s="602" t="s">
        <v>331</v>
      </c>
      <c r="B87" s="472"/>
      <c r="C87" s="472"/>
      <c r="D87" s="472" t="s">
        <v>332</v>
      </c>
      <c r="E87" s="461">
        <v>20978</v>
      </c>
      <c r="F87" s="475">
        <v>0.9</v>
      </c>
      <c r="G87" s="450">
        <v>239193</v>
      </c>
      <c r="H87" s="599">
        <v>87.7</v>
      </c>
      <c r="I87" s="22"/>
      <c r="J87" s="22"/>
      <c r="K87" s="22"/>
      <c r="L87" s="22"/>
    </row>
    <row r="88" spans="1:12" ht="25.15" customHeight="1">
      <c r="A88" s="601" t="s">
        <v>333</v>
      </c>
      <c r="B88" s="471"/>
      <c r="C88" s="471" t="s">
        <v>334</v>
      </c>
      <c r="D88" s="471"/>
      <c r="E88" s="461">
        <v>133410</v>
      </c>
      <c r="F88" s="475">
        <v>5.5</v>
      </c>
      <c r="G88" s="450">
        <v>948149</v>
      </c>
      <c r="H88" s="599">
        <v>140.69999999999999</v>
      </c>
      <c r="I88" s="22"/>
      <c r="J88" s="22"/>
      <c r="K88" s="22"/>
      <c r="L88" s="22"/>
    </row>
    <row r="89" spans="1:12" ht="15.5">
      <c r="A89" s="602" t="s">
        <v>335</v>
      </c>
      <c r="B89" s="472"/>
      <c r="C89" s="472"/>
      <c r="D89" s="472" t="s">
        <v>336</v>
      </c>
      <c r="E89" s="461">
        <v>49120</v>
      </c>
      <c r="F89" s="475">
        <v>2</v>
      </c>
      <c r="G89" s="450">
        <v>201740</v>
      </c>
      <c r="H89" s="599">
        <v>243.5</v>
      </c>
      <c r="I89" s="22"/>
      <c r="J89" s="22"/>
      <c r="K89" s="22"/>
      <c r="L89" s="22"/>
    </row>
    <row r="90" spans="1:12" ht="15.5">
      <c r="A90" s="602" t="s">
        <v>337</v>
      </c>
      <c r="B90" s="472"/>
      <c r="C90" s="472"/>
      <c r="D90" s="472" t="s">
        <v>338</v>
      </c>
      <c r="E90" s="461">
        <v>11404</v>
      </c>
      <c r="F90" s="475">
        <v>0.5</v>
      </c>
      <c r="G90" s="450">
        <v>92058</v>
      </c>
      <c r="H90" s="599">
        <v>123.9</v>
      </c>
      <c r="I90" s="22"/>
      <c r="J90" s="22"/>
      <c r="K90" s="22"/>
      <c r="L90" s="22"/>
    </row>
    <row r="91" spans="1:12" ht="15.5">
      <c r="A91" s="602" t="s">
        <v>339</v>
      </c>
      <c r="B91" s="472"/>
      <c r="C91" s="472"/>
      <c r="D91" s="472" t="s">
        <v>340</v>
      </c>
      <c r="E91" s="461">
        <v>20599</v>
      </c>
      <c r="F91" s="475">
        <v>0.9</v>
      </c>
      <c r="G91" s="450">
        <v>178489</v>
      </c>
      <c r="H91" s="599">
        <v>115.4</v>
      </c>
      <c r="I91" s="22"/>
      <c r="J91" s="22"/>
      <c r="K91" s="22"/>
      <c r="L91" s="22"/>
    </row>
    <row r="92" spans="1:12" ht="15.5">
      <c r="A92" s="602" t="s">
        <v>341</v>
      </c>
      <c r="B92" s="472"/>
      <c r="C92" s="472"/>
      <c r="D92" s="472" t="s">
        <v>342</v>
      </c>
      <c r="E92" s="461">
        <v>40048</v>
      </c>
      <c r="F92" s="475">
        <v>1.7</v>
      </c>
      <c r="G92" s="450">
        <v>329173</v>
      </c>
      <c r="H92" s="599">
        <v>121.7</v>
      </c>
      <c r="I92" s="22"/>
      <c r="J92" s="22"/>
      <c r="K92" s="22"/>
      <c r="L92" s="22"/>
    </row>
    <row r="93" spans="1:12" ht="15.5">
      <c r="A93" s="602" t="s">
        <v>343</v>
      </c>
      <c r="B93" s="472"/>
      <c r="C93" s="472"/>
      <c r="D93" s="472" t="s">
        <v>344</v>
      </c>
      <c r="E93" s="461">
        <v>12239</v>
      </c>
      <c r="F93" s="475">
        <v>0.5</v>
      </c>
      <c r="G93" s="450">
        <v>146689</v>
      </c>
      <c r="H93" s="599">
        <v>83.4</v>
      </c>
      <c r="I93" s="22"/>
      <c r="J93" s="22"/>
      <c r="K93" s="22"/>
      <c r="L93" s="22"/>
    </row>
    <row r="94" spans="1:12" ht="25.15" customHeight="1">
      <c r="A94" s="601" t="s">
        <v>186</v>
      </c>
      <c r="B94" s="471" t="s">
        <v>345</v>
      </c>
      <c r="C94" s="471"/>
      <c r="D94" s="472"/>
      <c r="E94" s="459">
        <v>178861</v>
      </c>
      <c r="F94" s="473">
        <v>7.4</v>
      </c>
      <c r="G94" s="443">
        <v>1987305</v>
      </c>
      <c r="H94" s="598">
        <v>90</v>
      </c>
      <c r="I94" s="22"/>
      <c r="J94" s="22"/>
      <c r="K94" s="22"/>
      <c r="L94" s="22"/>
    </row>
    <row r="95" spans="1:12" ht="25.15" customHeight="1">
      <c r="A95" s="601" t="s">
        <v>346</v>
      </c>
      <c r="B95" s="471"/>
      <c r="C95" s="471" t="s">
        <v>2314</v>
      </c>
      <c r="D95" s="471"/>
      <c r="E95" s="461">
        <v>14692</v>
      </c>
      <c r="F95" s="475">
        <v>0.6</v>
      </c>
      <c r="G95" s="450">
        <v>104123</v>
      </c>
      <c r="H95" s="599">
        <v>141.1</v>
      </c>
      <c r="I95" s="22"/>
      <c r="J95" s="22"/>
      <c r="K95" s="22"/>
      <c r="L95" s="22"/>
    </row>
    <row r="96" spans="1:12" ht="15.5">
      <c r="A96" s="601" t="s">
        <v>347</v>
      </c>
      <c r="B96" s="471"/>
      <c r="C96" s="471" t="s">
        <v>2278</v>
      </c>
      <c r="D96" s="471"/>
      <c r="E96" s="461">
        <v>25638</v>
      </c>
      <c r="F96" s="475">
        <v>1.1000000000000001</v>
      </c>
      <c r="G96" s="450">
        <v>124911</v>
      </c>
      <c r="H96" s="599">
        <v>205.3</v>
      </c>
      <c r="I96" s="22"/>
      <c r="J96" s="22"/>
      <c r="K96" s="22"/>
      <c r="L96" s="22"/>
    </row>
    <row r="97" spans="1:12" ht="15.5">
      <c r="A97" s="601" t="s">
        <v>2679</v>
      </c>
      <c r="B97" s="471"/>
      <c r="C97" s="471" t="s">
        <v>3012</v>
      </c>
      <c r="D97" s="471"/>
      <c r="E97" s="461">
        <v>8829</v>
      </c>
      <c r="F97" s="475">
        <v>0.4</v>
      </c>
      <c r="G97" s="450">
        <v>142531</v>
      </c>
      <c r="H97" s="599">
        <v>61.9</v>
      </c>
      <c r="I97" s="22"/>
      <c r="J97" s="22"/>
      <c r="K97" s="22"/>
      <c r="L97" s="22"/>
    </row>
    <row r="98" spans="1:12" ht="15.5">
      <c r="A98" s="601" t="s">
        <v>348</v>
      </c>
      <c r="B98" s="471"/>
      <c r="C98" s="471" t="s">
        <v>2279</v>
      </c>
      <c r="D98" s="471"/>
      <c r="E98" s="461">
        <v>18557</v>
      </c>
      <c r="F98" s="475">
        <v>0.8</v>
      </c>
      <c r="G98" s="450">
        <v>129694</v>
      </c>
      <c r="H98" s="599">
        <v>143.1</v>
      </c>
      <c r="I98" s="22"/>
      <c r="J98" s="22"/>
      <c r="K98" s="22"/>
      <c r="L98" s="22"/>
    </row>
    <row r="99" spans="1:12" ht="15.5">
      <c r="A99" s="601" t="s">
        <v>349</v>
      </c>
      <c r="B99" s="471"/>
      <c r="C99" s="471" t="s">
        <v>2315</v>
      </c>
      <c r="D99" s="471"/>
      <c r="E99" s="461">
        <v>825</v>
      </c>
      <c r="F99" s="475">
        <v>0</v>
      </c>
      <c r="G99" s="450">
        <v>16385</v>
      </c>
      <c r="H99" s="599">
        <v>50.4</v>
      </c>
      <c r="I99" s="22"/>
      <c r="J99" s="22"/>
      <c r="K99" s="22"/>
      <c r="L99" s="22"/>
    </row>
    <row r="100" spans="1:12" ht="15.5">
      <c r="A100" s="601" t="s">
        <v>2680</v>
      </c>
      <c r="B100" s="471"/>
      <c r="C100" s="471" t="s">
        <v>3011</v>
      </c>
      <c r="D100" s="471"/>
      <c r="E100" s="461">
        <v>8927</v>
      </c>
      <c r="F100" s="475">
        <v>0.4</v>
      </c>
      <c r="G100" s="450">
        <v>164507</v>
      </c>
      <c r="H100" s="599">
        <v>54.3</v>
      </c>
      <c r="I100" s="22"/>
      <c r="J100" s="22"/>
      <c r="K100" s="22"/>
      <c r="L100" s="22"/>
    </row>
    <row r="101" spans="1:12" ht="25.15" customHeight="1">
      <c r="A101" s="601" t="s">
        <v>350</v>
      </c>
      <c r="B101" s="471"/>
      <c r="C101" s="471" t="s">
        <v>351</v>
      </c>
      <c r="D101" s="471"/>
      <c r="E101" s="461">
        <v>24476</v>
      </c>
      <c r="F101" s="475">
        <v>1</v>
      </c>
      <c r="G101" s="450">
        <v>347224</v>
      </c>
      <c r="H101" s="599">
        <v>70.5</v>
      </c>
      <c r="I101" s="22"/>
      <c r="J101" s="22"/>
      <c r="K101" s="22"/>
      <c r="L101" s="22"/>
    </row>
    <row r="102" spans="1:12" ht="15.5">
      <c r="A102" s="602" t="s">
        <v>352</v>
      </c>
      <c r="B102" s="472"/>
      <c r="C102" s="472"/>
      <c r="D102" s="472" t="s">
        <v>353</v>
      </c>
      <c r="E102" s="461">
        <v>3640</v>
      </c>
      <c r="F102" s="475">
        <v>0.2</v>
      </c>
      <c r="G102" s="450">
        <v>54806</v>
      </c>
      <c r="H102" s="599">
        <v>66.400000000000006</v>
      </c>
      <c r="I102" s="22"/>
      <c r="J102" s="22"/>
      <c r="K102" s="22"/>
      <c r="L102" s="22"/>
    </row>
    <row r="103" spans="1:12" ht="15.5">
      <c r="A103" s="602" t="s">
        <v>354</v>
      </c>
      <c r="B103" s="472"/>
      <c r="C103" s="472"/>
      <c r="D103" s="472" t="s">
        <v>355</v>
      </c>
      <c r="E103" s="461">
        <v>2842</v>
      </c>
      <c r="F103" s="475">
        <v>0.1</v>
      </c>
      <c r="G103" s="450">
        <v>34530</v>
      </c>
      <c r="H103" s="599">
        <v>82.3</v>
      </c>
      <c r="I103" s="22"/>
      <c r="J103" s="22"/>
      <c r="K103" s="22"/>
      <c r="L103" s="22"/>
    </row>
    <row r="104" spans="1:12" ht="15.5">
      <c r="A104" s="602" t="s">
        <v>356</v>
      </c>
      <c r="B104" s="472"/>
      <c r="C104" s="472"/>
      <c r="D104" s="472" t="s">
        <v>357</v>
      </c>
      <c r="E104" s="461">
        <v>4261</v>
      </c>
      <c r="F104" s="475">
        <v>0.2</v>
      </c>
      <c r="G104" s="450">
        <v>47747</v>
      </c>
      <c r="H104" s="599">
        <v>89.2</v>
      </c>
      <c r="I104" s="22"/>
      <c r="J104" s="22"/>
      <c r="K104" s="22"/>
      <c r="L104" s="22"/>
    </row>
    <row r="105" spans="1:12" ht="15.5">
      <c r="A105" s="602" t="s">
        <v>358</v>
      </c>
      <c r="B105" s="472"/>
      <c r="C105" s="472"/>
      <c r="D105" s="472" t="s">
        <v>359</v>
      </c>
      <c r="E105" s="461">
        <v>1477</v>
      </c>
      <c r="F105" s="475">
        <v>0.1</v>
      </c>
      <c r="G105" s="450">
        <v>31779</v>
      </c>
      <c r="H105" s="599">
        <v>46.5</v>
      </c>
      <c r="I105" s="22"/>
      <c r="J105" s="22"/>
      <c r="K105" s="22"/>
      <c r="L105" s="22"/>
    </row>
    <row r="106" spans="1:12" ht="15.5">
      <c r="A106" s="602" t="s">
        <v>360</v>
      </c>
      <c r="B106" s="472"/>
      <c r="C106" s="472"/>
      <c r="D106" s="472" t="s">
        <v>361</v>
      </c>
      <c r="E106" s="461">
        <v>3293</v>
      </c>
      <c r="F106" s="475">
        <v>0.1</v>
      </c>
      <c r="G106" s="450">
        <v>50657</v>
      </c>
      <c r="H106" s="599">
        <v>65</v>
      </c>
      <c r="I106" s="22"/>
      <c r="J106" s="22"/>
      <c r="K106" s="22"/>
      <c r="L106" s="22"/>
    </row>
    <row r="107" spans="1:12" ht="15.5">
      <c r="A107" s="602" t="s">
        <v>362</v>
      </c>
      <c r="B107" s="472"/>
      <c r="C107" s="472"/>
      <c r="D107" s="472" t="s">
        <v>363</v>
      </c>
      <c r="E107" s="461">
        <v>2541</v>
      </c>
      <c r="F107" s="475">
        <v>0.1</v>
      </c>
      <c r="G107" s="450">
        <v>40539</v>
      </c>
      <c r="H107" s="599">
        <v>62.7</v>
      </c>
      <c r="I107" s="22"/>
      <c r="J107" s="22"/>
      <c r="K107" s="22"/>
      <c r="L107" s="22"/>
    </row>
    <row r="108" spans="1:12" ht="15.5">
      <c r="A108" s="602" t="s">
        <v>364</v>
      </c>
      <c r="B108" s="472"/>
      <c r="C108" s="472"/>
      <c r="D108" s="472" t="s">
        <v>365</v>
      </c>
      <c r="E108" s="461">
        <v>3782</v>
      </c>
      <c r="F108" s="475">
        <v>0.2</v>
      </c>
      <c r="G108" s="450">
        <v>44389</v>
      </c>
      <c r="H108" s="599">
        <v>85.2</v>
      </c>
      <c r="I108" s="22"/>
      <c r="J108" s="22"/>
      <c r="K108" s="22"/>
      <c r="L108" s="22"/>
    </row>
    <row r="109" spans="1:12" ht="15.5">
      <c r="A109" s="602" t="s">
        <v>366</v>
      </c>
      <c r="B109" s="472"/>
      <c r="C109" s="472"/>
      <c r="D109" s="472" t="s">
        <v>367</v>
      </c>
      <c r="E109" s="461">
        <v>2640</v>
      </c>
      <c r="F109" s="475">
        <v>0.1</v>
      </c>
      <c r="G109" s="450">
        <v>42778</v>
      </c>
      <c r="H109" s="599">
        <v>61.7</v>
      </c>
      <c r="I109" s="22"/>
      <c r="J109" s="22"/>
      <c r="K109" s="22"/>
      <c r="L109" s="22"/>
    </row>
    <row r="110" spans="1:12" ht="25.15" customHeight="1">
      <c r="A110" s="601" t="s">
        <v>368</v>
      </c>
      <c r="B110" s="471"/>
      <c r="C110" s="471" t="s">
        <v>369</v>
      </c>
      <c r="D110" s="471"/>
      <c r="E110" s="461">
        <v>24811</v>
      </c>
      <c r="F110" s="475">
        <v>1</v>
      </c>
      <c r="G110" s="450">
        <v>285013</v>
      </c>
      <c r="H110" s="599">
        <v>87.1</v>
      </c>
      <c r="I110" s="22"/>
      <c r="J110" s="22"/>
      <c r="K110" s="22"/>
      <c r="L110" s="22"/>
    </row>
    <row r="111" spans="1:12" ht="15.5">
      <c r="A111" s="602" t="s">
        <v>370</v>
      </c>
      <c r="B111" s="472"/>
      <c r="C111" s="472"/>
      <c r="D111" s="472" t="s">
        <v>371</v>
      </c>
      <c r="E111" s="461">
        <v>3646</v>
      </c>
      <c r="F111" s="475">
        <v>0.2</v>
      </c>
      <c r="G111" s="450">
        <v>41320</v>
      </c>
      <c r="H111" s="599">
        <v>88.2</v>
      </c>
      <c r="I111" s="22"/>
      <c r="J111" s="22"/>
      <c r="K111" s="22"/>
      <c r="L111" s="22"/>
    </row>
    <row r="112" spans="1:12" ht="15.5">
      <c r="A112" s="602" t="s">
        <v>372</v>
      </c>
      <c r="B112" s="472"/>
      <c r="C112" s="472"/>
      <c r="D112" s="472" t="s">
        <v>373</v>
      </c>
      <c r="E112" s="461">
        <v>6057</v>
      </c>
      <c r="F112" s="475">
        <v>0.3</v>
      </c>
      <c r="G112" s="450">
        <v>71722</v>
      </c>
      <c r="H112" s="599">
        <v>84.5</v>
      </c>
      <c r="I112" s="22"/>
      <c r="J112" s="22"/>
      <c r="K112" s="22"/>
      <c r="L112" s="22"/>
    </row>
    <row r="113" spans="1:12" ht="15.5">
      <c r="A113" s="602" t="s">
        <v>374</v>
      </c>
      <c r="B113" s="472"/>
      <c r="C113" s="472"/>
      <c r="D113" s="472" t="s">
        <v>375</v>
      </c>
      <c r="E113" s="461">
        <v>3621</v>
      </c>
      <c r="F113" s="475">
        <v>0.2</v>
      </c>
      <c r="G113" s="450">
        <v>37737</v>
      </c>
      <c r="H113" s="599">
        <v>96</v>
      </c>
      <c r="I113" s="22"/>
      <c r="J113" s="22"/>
      <c r="K113" s="22"/>
      <c r="L113" s="22"/>
    </row>
    <row r="114" spans="1:12" ht="15.5">
      <c r="A114" s="602" t="s">
        <v>376</v>
      </c>
      <c r="B114" s="472"/>
      <c r="C114" s="472"/>
      <c r="D114" s="472" t="s">
        <v>377</v>
      </c>
      <c r="E114" s="461">
        <v>3526</v>
      </c>
      <c r="F114" s="475">
        <v>0.1</v>
      </c>
      <c r="G114" s="450">
        <v>48782</v>
      </c>
      <c r="H114" s="599">
        <v>72.3</v>
      </c>
      <c r="I114" s="22"/>
      <c r="J114" s="22"/>
      <c r="K114" s="22"/>
      <c r="L114" s="22"/>
    </row>
    <row r="115" spans="1:12" ht="15.5">
      <c r="A115" s="602" t="s">
        <v>378</v>
      </c>
      <c r="B115" s="472"/>
      <c r="C115" s="472"/>
      <c r="D115" s="472" t="s">
        <v>379</v>
      </c>
      <c r="E115" s="461">
        <v>2093</v>
      </c>
      <c r="F115" s="475">
        <v>0.1</v>
      </c>
      <c r="G115" s="450">
        <v>22177</v>
      </c>
      <c r="H115" s="599">
        <v>94.4</v>
      </c>
      <c r="I115" s="22"/>
      <c r="J115" s="22"/>
      <c r="K115" s="22"/>
      <c r="L115" s="22"/>
    </row>
    <row r="116" spans="1:12" ht="15.5">
      <c r="A116" s="602" t="s">
        <v>380</v>
      </c>
      <c r="B116" s="472"/>
      <c r="C116" s="472"/>
      <c r="D116" s="472" t="s">
        <v>381</v>
      </c>
      <c r="E116" s="461">
        <v>2911</v>
      </c>
      <c r="F116" s="475">
        <v>0.1</v>
      </c>
      <c r="G116" s="450">
        <v>42143</v>
      </c>
      <c r="H116" s="599">
        <v>69.099999999999994</v>
      </c>
      <c r="I116" s="22"/>
      <c r="J116" s="22"/>
      <c r="K116" s="22"/>
      <c r="L116" s="22"/>
    </row>
    <row r="117" spans="1:12" ht="15.5">
      <c r="A117" s="602" t="s">
        <v>382</v>
      </c>
      <c r="B117" s="472"/>
      <c r="C117" s="472"/>
      <c r="D117" s="472" t="s">
        <v>383</v>
      </c>
      <c r="E117" s="461">
        <v>2957</v>
      </c>
      <c r="F117" s="475">
        <v>0.1</v>
      </c>
      <c r="G117" s="450">
        <v>21131</v>
      </c>
      <c r="H117" s="599">
        <v>139.9</v>
      </c>
      <c r="I117" s="22"/>
      <c r="J117" s="22"/>
      <c r="K117" s="22"/>
      <c r="L117" s="22"/>
    </row>
    <row r="118" spans="1:12" ht="25.15" customHeight="1">
      <c r="A118" s="601" t="s">
        <v>384</v>
      </c>
      <c r="B118" s="471"/>
      <c r="C118" s="471" t="s">
        <v>385</v>
      </c>
      <c r="D118" s="471"/>
      <c r="E118" s="461">
        <v>22345</v>
      </c>
      <c r="F118" s="475">
        <v>0.9</v>
      </c>
      <c r="G118" s="450">
        <v>323778</v>
      </c>
      <c r="H118" s="599">
        <v>69</v>
      </c>
      <c r="I118" s="22"/>
      <c r="J118" s="22"/>
      <c r="K118" s="22"/>
      <c r="L118" s="22"/>
    </row>
    <row r="119" spans="1:12" ht="15.5">
      <c r="A119" s="602" t="s">
        <v>386</v>
      </c>
      <c r="B119" s="472"/>
      <c r="C119" s="472"/>
      <c r="D119" s="472" t="s">
        <v>387</v>
      </c>
      <c r="E119" s="461">
        <v>1904</v>
      </c>
      <c r="F119" s="475">
        <v>0.1</v>
      </c>
      <c r="G119" s="450">
        <v>28254</v>
      </c>
      <c r="H119" s="599">
        <v>67.400000000000006</v>
      </c>
      <c r="I119" s="22"/>
      <c r="J119" s="22"/>
      <c r="K119" s="22"/>
      <c r="L119" s="22"/>
    </row>
    <row r="120" spans="1:12" ht="15.5">
      <c r="A120" s="602" t="s">
        <v>388</v>
      </c>
      <c r="B120" s="472"/>
      <c r="C120" s="472"/>
      <c r="D120" s="472" t="s">
        <v>389</v>
      </c>
      <c r="E120" s="461">
        <v>6948</v>
      </c>
      <c r="F120" s="475">
        <v>0.3</v>
      </c>
      <c r="G120" s="450">
        <v>63502</v>
      </c>
      <c r="H120" s="599">
        <v>109.4</v>
      </c>
      <c r="I120" s="22"/>
      <c r="J120" s="22"/>
      <c r="K120" s="22"/>
      <c r="L120" s="22"/>
    </row>
    <row r="121" spans="1:12" ht="15.5">
      <c r="A121" s="602" t="s">
        <v>390</v>
      </c>
      <c r="B121" s="472"/>
      <c r="C121" s="472"/>
      <c r="D121" s="472" t="s">
        <v>391</v>
      </c>
      <c r="E121" s="461">
        <v>2212</v>
      </c>
      <c r="F121" s="475">
        <v>0.1</v>
      </c>
      <c r="G121" s="450">
        <v>41002</v>
      </c>
      <c r="H121" s="599">
        <v>53.9</v>
      </c>
      <c r="I121" s="22"/>
      <c r="J121" s="22"/>
      <c r="K121" s="22"/>
      <c r="L121" s="22"/>
    </row>
    <row r="122" spans="1:12" ht="15.5">
      <c r="A122" s="602" t="s">
        <v>392</v>
      </c>
      <c r="B122" s="472"/>
      <c r="C122" s="472"/>
      <c r="D122" s="472" t="s">
        <v>393</v>
      </c>
      <c r="E122" s="461">
        <v>2690</v>
      </c>
      <c r="F122" s="475">
        <v>0.1</v>
      </c>
      <c r="G122" s="450">
        <v>49644</v>
      </c>
      <c r="H122" s="599">
        <v>54.2</v>
      </c>
      <c r="I122" s="22"/>
      <c r="J122" s="22"/>
      <c r="K122" s="22"/>
      <c r="L122" s="22"/>
    </row>
    <row r="123" spans="1:12" ht="15.5">
      <c r="A123" s="602" t="s">
        <v>394</v>
      </c>
      <c r="B123" s="472"/>
      <c r="C123" s="472"/>
      <c r="D123" s="472" t="s">
        <v>395</v>
      </c>
      <c r="E123" s="461">
        <v>2608</v>
      </c>
      <c r="F123" s="475">
        <v>0.1</v>
      </c>
      <c r="G123" s="450">
        <v>39016</v>
      </c>
      <c r="H123" s="599">
        <v>66.8</v>
      </c>
      <c r="I123" s="22"/>
      <c r="J123" s="22"/>
      <c r="K123" s="22"/>
      <c r="L123" s="22"/>
    </row>
    <row r="124" spans="1:12" ht="15.5">
      <c r="A124" s="602" t="s">
        <v>396</v>
      </c>
      <c r="B124" s="472"/>
      <c r="C124" s="472"/>
      <c r="D124" s="472" t="s">
        <v>397</v>
      </c>
      <c r="E124" s="461">
        <v>3299</v>
      </c>
      <c r="F124" s="475">
        <v>0.1</v>
      </c>
      <c r="G124" s="450">
        <v>61234</v>
      </c>
      <c r="H124" s="599">
        <v>53.9</v>
      </c>
      <c r="I124" s="22"/>
      <c r="J124" s="22"/>
      <c r="K124" s="22"/>
      <c r="L124" s="22"/>
    </row>
    <row r="125" spans="1:12" ht="15.5">
      <c r="A125" s="602" t="s">
        <v>398</v>
      </c>
      <c r="B125" s="472"/>
      <c r="C125" s="472"/>
      <c r="D125" s="472" t="s">
        <v>399</v>
      </c>
      <c r="E125" s="461">
        <v>2684</v>
      </c>
      <c r="F125" s="475">
        <v>0.1</v>
      </c>
      <c r="G125" s="450">
        <v>41126</v>
      </c>
      <c r="H125" s="599">
        <v>65.3</v>
      </c>
      <c r="I125" s="22"/>
      <c r="J125" s="22"/>
      <c r="K125" s="22"/>
      <c r="L125" s="22"/>
    </row>
    <row r="126" spans="1:12" ht="25.15" customHeight="1">
      <c r="A126" s="601" t="s">
        <v>405</v>
      </c>
      <c r="B126" s="471"/>
      <c r="C126" s="471" t="s">
        <v>406</v>
      </c>
      <c r="D126" s="471"/>
      <c r="E126" s="461">
        <v>29761</v>
      </c>
      <c r="F126" s="475">
        <v>1.2</v>
      </c>
      <c r="G126" s="450">
        <v>349139</v>
      </c>
      <c r="H126" s="599">
        <v>85.2</v>
      </c>
      <c r="I126" s="22"/>
      <c r="J126" s="22"/>
      <c r="K126" s="22"/>
      <c r="L126" s="22"/>
    </row>
    <row r="127" spans="1:12" ht="15.5">
      <c r="A127" s="602" t="s">
        <v>407</v>
      </c>
      <c r="B127" s="472"/>
      <c r="C127" s="472"/>
      <c r="D127" s="472" t="s">
        <v>408</v>
      </c>
      <c r="E127" s="461">
        <v>4683</v>
      </c>
      <c r="F127" s="475">
        <v>0.2</v>
      </c>
      <c r="G127" s="450">
        <v>54238</v>
      </c>
      <c r="H127" s="599">
        <v>86.3</v>
      </c>
      <c r="I127" s="22"/>
      <c r="J127" s="22"/>
      <c r="K127" s="22"/>
      <c r="L127" s="22"/>
    </row>
    <row r="128" spans="1:12" ht="15.5">
      <c r="A128" s="602" t="s">
        <v>409</v>
      </c>
      <c r="B128" s="472"/>
      <c r="C128" s="472"/>
      <c r="D128" s="472" t="s">
        <v>410</v>
      </c>
      <c r="E128" s="461">
        <v>5805</v>
      </c>
      <c r="F128" s="475">
        <v>0.2</v>
      </c>
      <c r="G128" s="450">
        <v>49393</v>
      </c>
      <c r="H128" s="599">
        <v>117.5</v>
      </c>
      <c r="I128" s="22"/>
      <c r="J128" s="22"/>
      <c r="K128" s="22"/>
      <c r="L128" s="22"/>
    </row>
    <row r="129" spans="1:12" ht="15.5">
      <c r="A129" s="602" t="s">
        <v>411</v>
      </c>
      <c r="B129" s="472"/>
      <c r="C129" s="472"/>
      <c r="D129" s="472" t="s">
        <v>412</v>
      </c>
      <c r="E129" s="461">
        <v>3050</v>
      </c>
      <c r="F129" s="475">
        <v>0.1</v>
      </c>
      <c r="G129" s="450">
        <v>48080</v>
      </c>
      <c r="H129" s="599">
        <v>63.4</v>
      </c>
      <c r="I129" s="22"/>
      <c r="J129" s="22"/>
      <c r="K129" s="22"/>
      <c r="L129" s="22"/>
    </row>
    <row r="130" spans="1:12" ht="15.5">
      <c r="A130" s="602" t="s">
        <v>413</v>
      </c>
      <c r="B130" s="472"/>
      <c r="C130" s="472"/>
      <c r="D130" s="472" t="s">
        <v>414</v>
      </c>
      <c r="E130" s="461">
        <v>4423</v>
      </c>
      <c r="F130" s="475">
        <v>0.2</v>
      </c>
      <c r="G130" s="450">
        <v>51216</v>
      </c>
      <c r="H130" s="599">
        <v>86.4</v>
      </c>
      <c r="I130" s="22"/>
      <c r="J130" s="22"/>
      <c r="K130" s="22"/>
      <c r="L130" s="22"/>
    </row>
    <row r="131" spans="1:12" ht="15.5">
      <c r="A131" s="602" t="s">
        <v>415</v>
      </c>
      <c r="B131" s="472"/>
      <c r="C131" s="472"/>
      <c r="D131" s="472" t="s">
        <v>416</v>
      </c>
      <c r="E131" s="461">
        <v>4296</v>
      </c>
      <c r="F131" s="475">
        <v>0.2</v>
      </c>
      <c r="G131" s="450">
        <v>46636</v>
      </c>
      <c r="H131" s="599">
        <v>92.1</v>
      </c>
      <c r="I131" s="22"/>
      <c r="J131" s="22"/>
      <c r="K131" s="22"/>
      <c r="L131" s="22"/>
    </row>
    <row r="132" spans="1:12" ht="15.5">
      <c r="A132" s="602" t="s">
        <v>417</v>
      </c>
      <c r="B132" s="472"/>
      <c r="C132" s="472"/>
      <c r="D132" s="472" t="s">
        <v>418</v>
      </c>
      <c r="E132" s="461">
        <v>4499</v>
      </c>
      <c r="F132" s="475">
        <v>0.2</v>
      </c>
      <c r="G132" s="450">
        <v>51778</v>
      </c>
      <c r="H132" s="599">
        <v>86.9</v>
      </c>
      <c r="I132" s="22"/>
      <c r="J132" s="22"/>
      <c r="K132" s="22"/>
      <c r="L132" s="22"/>
    </row>
    <row r="133" spans="1:12" ht="15.5">
      <c r="A133" s="602" t="s">
        <v>419</v>
      </c>
      <c r="B133" s="472"/>
      <c r="C133" s="472"/>
      <c r="D133" s="472" t="s">
        <v>420</v>
      </c>
      <c r="E133" s="461">
        <v>3005</v>
      </c>
      <c r="F133" s="475">
        <v>0.1</v>
      </c>
      <c r="G133" s="450">
        <v>47799</v>
      </c>
      <c r="H133" s="599">
        <v>62.9</v>
      </c>
      <c r="I133" s="22"/>
      <c r="J133" s="22"/>
      <c r="K133" s="22"/>
      <c r="L133" s="22"/>
    </row>
    <row r="134" spans="1:12" ht="25.15" customHeight="1">
      <c r="A134" s="601" t="s">
        <v>188</v>
      </c>
      <c r="B134" s="471" t="s">
        <v>421</v>
      </c>
      <c r="C134" s="471"/>
      <c r="D134" s="471"/>
      <c r="E134" s="459">
        <v>272471</v>
      </c>
      <c r="F134" s="473">
        <v>11.3</v>
      </c>
      <c r="G134" s="443">
        <v>2387301</v>
      </c>
      <c r="H134" s="598">
        <v>114.1</v>
      </c>
      <c r="I134" s="22"/>
      <c r="J134" s="22"/>
      <c r="K134" s="22"/>
      <c r="L134" s="22"/>
    </row>
    <row r="135" spans="1:12" ht="25.15" customHeight="1">
      <c r="A135" s="601" t="s">
        <v>422</v>
      </c>
      <c r="B135" s="471"/>
      <c r="C135" s="471" t="s">
        <v>2280</v>
      </c>
      <c r="D135" s="471"/>
      <c r="E135" s="461">
        <v>5607</v>
      </c>
      <c r="F135" s="475">
        <v>0.2</v>
      </c>
      <c r="G135" s="450">
        <v>81873</v>
      </c>
      <c r="H135" s="599">
        <v>68.5</v>
      </c>
      <c r="I135" s="22"/>
      <c r="J135" s="22"/>
      <c r="K135" s="22"/>
      <c r="L135" s="22"/>
    </row>
    <row r="136" spans="1:12" ht="15.5">
      <c r="A136" s="601" t="s">
        <v>423</v>
      </c>
      <c r="B136" s="471"/>
      <c r="C136" s="471" t="s">
        <v>2302</v>
      </c>
      <c r="D136" s="471"/>
      <c r="E136" s="461">
        <v>9811</v>
      </c>
      <c r="F136" s="475">
        <v>0.4</v>
      </c>
      <c r="G136" s="450">
        <v>137305</v>
      </c>
      <c r="H136" s="599">
        <v>71.5</v>
      </c>
      <c r="I136" s="22"/>
      <c r="J136" s="22"/>
      <c r="K136" s="22"/>
      <c r="L136" s="22"/>
    </row>
    <row r="137" spans="1:12" ht="15.5">
      <c r="A137" s="601" t="s">
        <v>424</v>
      </c>
      <c r="B137" s="471"/>
      <c r="C137" s="471" t="s">
        <v>2282</v>
      </c>
      <c r="D137" s="471"/>
      <c r="E137" s="461">
        <v>13008</v>
      </c>
      <c r="F137" s="475">
        <v>0.5</v>
      </c>
      <c r="G137" s="450">
        <v>109499</v>
      </c>
      <c r="H137" s="599">
        <v>118.8</v>
      </c>
      <c r="I137" s="22"/>
      <c r="J137" s="22"/>
      <c r="K137" s="22"/>
      <c r="L137" s="22"/>
    </row>
    <row r="138" spans="1:12" ht="15.5">
      <c r="A138" s="601" t="s">
        <v>425</v>
      </c>
      <c r="B138" s="471"/>
      <c r="C138" s="471" t="s">
        <v>2281</v>
      </c>
      <c r="D138" s="471"/>
      <c r="E138" s="461">
        <v>7482</v>
      </c>
      <c r="F138" s="475">
        <v>0.3</v>
      </c>
      <c r="G138" s="450">
        <v>69872</v>
      </c>
      <c r="H138" s="599">
        <v>107.1</v>
      </c>
      <c r="I138" s="22"/>
      <c r="J138" s="22"/>
      <c r="K138" s="22"/>
      <c r="L138" s="22"/>
    </row>
    <row r="139" spans="1:12" ht="25.15" customHeight="1">
      <c r="A139" s="601" t="s">
        <v>426</v>
      </c>
      <c r="B139" s="471"/>
      <c r="C139" s="471" t="s">
        <v>427</v>
      </c>
      <c r="D139" s="471"/>
      <c r="E139" s="461">
        <v>28081</v>
      </c>
      <c r="F139" s="475">
        <v>1.2</v>
      </c>
      <c r="G139" s="450">
        <v>369667</v>
      </c>
      <c r="H139" s="599">
        <v>76</v>
      </c>
      <c r="I139" s="22"/>
      <c r="J139" s="22"/>
      <c r="K139" s="22"/>
      <c r="L139" s="22"/>
    </row>
    <row r="140" spans="1:12" ht="15.5">
      <c r="A140" s="602" t="s">
        <v>428</v>
      </c>
      <c r="B140" s="472"/>
      <c r="C140" s="472"/>
      <c r="D140" s="472" t="s">
        <v>429</v>
      </c>
      <c r="E140" s="461">
        <v>4401</v>
      </c>
      <c r="F140" s="475">
        <v>0.2</v>
      </c>
      <c r="G140" s="450">
        <v>42448</v>
      </c>
      <c r="H140" s="599">
        <v>103.7</v>
      </c>
      <c r="I140" s="22"/>
      <c r="J140" s="22"/>
      <c r="K140" s="22"/>
      <c r="L140" s="22"/>
    </row>
    <row r="141" spans="1:12" ht="15.5">
      <c r="A141" s="602" t="s">
        <v>430</v>
      </c>
      <c r="B141" s="472"/>
      <c r="C141" s="472"/>
      <c r="D141" s="472" t="s">
        <v>431</v>
      </c>
      <c r="E141" s="461">
        <v>4617</v>
      </c>
      <c r="F141" s="475">
        <v>0.2</v>
      </c>
      <c r="G141" s="450">
        <v>49319</v>
      </c>
      <c r="H141" s="599">
        <v>93.6</v>
      </c>
      <c r="I141" s="22"/>
      <c r="J141" s="22"/>
      <c r="K141" s="22"/>
      <c r="L141" s="22"/>
    </row>
    <row r="142" spans="1:12" ht="15.5">
      <c r="A142" s="602" t="s">
        <v>432</v>
      </c>
      <c r="B142" s="472"/>
      <c r="C142" s="472"/>
      <c r="D142" s="472" t="s">
        <v>433</v>
      </c>
      <c r="E142" s="461">
        <v>3338</v>
      </c>
      <c r="F142" s="475">
        <v>0.1</v>
      </c>
      <c r="G142" s="450">
        <v>42791</v>
      </c>
      <c r="H142" s="599">
        <v>78</v>
      </c>
      <c r="I142" s="22"/>
      <c r="J142" s="22"/>
      <c r="K142" s="22"/>
      <c r="L142" s="22"/>
    </row>
    <row r="143" spans="1:12" ht="15.5">
      <c r="A143" s="602" t="s">
        <v>434</v>
      </c>
      <c r="B143" s="472"/>
      <c r="C143" s="472"/>
      <c r="D143" s="472" t="s">
        <v>435</v>
      </c>
      <c r="E143" s="461">
        <v>3797</v>
      </c>
      <c r="F143" s="475">
        <v>0.2</v>
      </c>
      <c r="G143" s="450">
        <v>55124</v>
      </c>
      <c r="H143" s="599">
        <v>68.900000000000006</v>
      </c>
      <c r="I143" s="22"/>
      <c r="J143" s="22"/>
      <c r="K143" s="22"/>
      <c r="L143" s="22"/>
    </row>
    <row r="144" spans="1:12" ht="15.5">
      <c r="A144" s="602" t="s">
        <v>436</v>
      </c>
      <c r="B144" s="472"/>
      <c r="C144" s="472"/>
      <c r="D144" s="472" t="s">
        <v>437</v>
      </c>
      <c r="E144" s="461">
        <v>2842</v>
      </c>
      <c r="F144" s="475">
        <v>0.1</v>
      </c>
      <c r="G144" s="450">
        <v>46317</v>
      </c>
      <c r="H144" s="599">
        <v>61.4</v>
      </c>
      <c r="I144" s="22"/>
      <c r="J144" s="22"/>
      <c r="K144" s="22"/>
      <c r="L144" s="22"/>
    </row>
    <row r="145" spans="1:12" ht="15.5">
      <c r="A145" s="602" t="s">
        <v>438</v>
      </c>
      <c r="B145" s="472"/>
      <c r="C145" s="472"/>
      <c r="D145" s="472" t="s">
        <v>439</v>
      </c>
      <c r="E145" s="461">
        <v>3258</v>
      </c>
      <c r="F145" s="475">
        <v>0.1</v>
      </c>
      <c r="G145" s="450">
        <v>58489</v>
      </c>
      <c r="H145" s="599">
        <v>55.7</v>
      </c>
      <c r="I145" s="22"/>
      <c r="J145" s="22"/>
      <c r="K145" s="22"/>
      <c r="L145" s="22"/>
    </row>
    <row r="146" spans="1:12" ht="15.5">
      <c r="A146" s="602" t="s">
        <v>440</v>
      </c>
      <c r="B146" s="472"/>
      <c r="C146" s="472"/>
      <c r="D146" s="472" t="s">
        <v>441</v>
      </c>
      <c r="E146" s="461">
        <v>3107</v>
      </c>
      <c r="F146" s="475">
        <v>0.1</v>
      </c>
      <c r="G146" s="450">
        <v>43102</v>
      </c>
      <c r="H146" s="599">
        <v>72.099999999999994</v>
      </c>
      <c r="I146" s="22"/>
      <c r="J146" s="22"/>
      <c r="K146" s="22"/>
      <c r="L146" s="22"/>
    </row>
    <row r="147" spans="1:12" ht="15.5">
      <c r="A147" s="602" t="s">
        <v>442</v>
      </c>
      <c r="B147" s="472"/>
      <c r="C147" s="472"/>
      <c r="D147" s="472" t="s">
        <v>443</v>
      </c>
      <c r="E147" s="461">
        <v>2721</v>
      </c>
      <c r="F147" s="475">
        <v>0.1</v>
      </c>
      <c r="G147" s="450">
        <v>32077</v>
      </c>
      <c r="H147" s="599">
        <v>84.8</v>
      </c>
      <c r="I147" s="22"/>
      <c r="J147" s="22"/>
      <c r="K147" s="22"/>
      <c r="L147" s="22"/>
    </row>
    <row r="148" spans="1:12" ht="25.15" customHeight="1">
      <c r="A148" s="601" t="s">
        <v>444</v>
      </c>
      <c r="B148" s="471"/>
      <c r="C148" s="471" t="s">
        <v>445</v>
      </c>
      <c r="D148" s="471"/>
      <c r="E148" s="461">
        <v>17221</v>
      </c>
      <c r="F148" s="475">
        <v>0.7</v>
      </c>
      <c r="G148" s="450">
        <v>240054</v>
      </c>
      <c r="H148" s="599">
        <v>71.7</v>
      </c>
      <c r="I148" s="22"/>
      <c r="J148" s="22"/>
      <c r="K148" s="22"/>
      <c r="L148" s="22"/>
    </row>
    <row r="149" spans="1:12" ht="15.5">
      <c r="A149" s="602" t="s">
        <v>446</v>
      </c>
      <c r="B149" s="472"/>
      <c r="C149" s="472"/>
      <c r="D149" s="472" t="s">
        <v>447</v>
      </c>
      <c r="E149" s="461">
        <v>2733</v>
      </c>
      <c r="F149" s="475">
        <v>0.1</v>
      </c>
      <c r="G149" s="450">
        <v>27005</v>
      </c>
      <c r="H149" s="599">
        <v>101.2</v>
      </c>
      <c r="I149" s="22"/>
      <c r="J149" s="22"/>
      <c r="K149" s="22"/>
      <c r="L149" s="22"/>
    </row>
    <row r="150" spans="1:12" ht="15.5">
      <c r="A150" s="602" t="s">
        <v>448</v>
      </c>
      <c r="B150" s="472"/>
      <c r="C150" s="472"/>
      <c r="D150" s="472" t="s">
        <v>449</v>
      </c>
      <c r="E150" s="461">
        <v>5738</v>
      </c>
      <c r="F150" s="475">
        <v>0.2</v>
      </c>
      <c r="G150" s="450">
        <v>54571</v>
      </c>
      <c r="H150" s="599">
        <v>105.1</v>
      </c>
      <c r="I150" s="22"/>
      <c r="J150" s="22"/>
      <c r="K150" s="22"/>
      <c r="L150" s="22"/>
    </row>
    <row r="151" spans="1:12" ht="15.5">
      <c r="A151" s="602" t="s">
        <v>450</v>
      </c>
      <c r="B151" s="472"/>
      <c r="C151" s="472"/>
      <c r="D151" s="472" t="s">
        <v>451</v>
      </c>
      <c r="E151" s="461">
        <v>2505</v>
      </c>
      <c r="F151" s="475">
        <v>0.1</v>
      </c>
      <c r="G151" s="450">
        <v>44357</v>
      </c>
      <c r="H151" s="599">
        <v>56.5</v>
      </c>
      <c r="I151" s="22"/>
      <c r="J151" s="22"/>
      <c r="K151" s="22"/>
      <c r="L151" s="22"/>
    </row>
    <row r="152" spans="1:12" ht="15.5">
      <c r="A152" s="602" t="s">
        <v>452</v>
      </c>
      <c r="B152" s="472"/>
      <c r="C152" s="472"/>
      <c r="D152" s="472" t="s">
        <v>453</v>
      </c>
      <c r="E152" s="461">
        <v>3006</v>
      </c>
      <c r="F152" s="475">
        <v>0.1</v>
      </c>
      <c r="G152" s="450">
        <v>54384</v>
      </c>
      <c r="H152" s="599">
        <v>55.3</v>
      </c>
      <c r="I152" s="22"/>
      <c r="J152" s="22"/>
      <c r="K152" s="22"/>
      <c r="L152" s="22"/>
    </row>
    <row r="153" spans="1:12" ht="15.5">
      <c r="A153" s="602" t="s">
        <v>454</v>
      </c>
      <c r="B153" s="472"/>
      <c r="C153" s="472"/>
      <c r="D153" s="472" t="s">
        <v>455</v>
      </c>
      <c r="E153" s="461">
        <v>3239</v>
      </c>
      <c r="F153" s="475">
        <v>0.1</v>
      </c>
      <c r="G153" s="450">
        <v>59738</v>
      </c>
      <c r="H153" s="599">
        <v>54.2</v>
      </c>
      <c r="I153" s="22"/>
      <c r="J153" s="22"/>
      <c r="K153" s="22"/>
      <c r="L153" s="22"/>
    </row>
    <row r="154" spans="1:12" ht="25.15" customHeight="1">
      <c r="A154" s="601" t="s">
        <v>456</v>
      </c>
      <c r="B154" s="471"/>
      <c r="C154" s="471" t="s">
        <v>457</v>
      </c>
      <c r="D154" s="471"/>
      <c r="E154" s="461">
        <v>170393</v>
      </c>
      <c r="F154" s="475">
        <v>7.1</v>
      </c>
      <c r="G154" s="450">
        <v>1128327</v>
      </c>
      <c r="H154" s="599">
        <v>151</v>
      </c>
      <c r="I154" s="22"/>
      <c r="J154" s="22"/>
      <c r="K154" s="22"/>
      <c r="L154" s="22"/>
    </row>
    <row r="155" spans="1:12" ht="15.5">
      <c r="A155" s="602" t="s">
        <v>458</v>
      </c>
      <c r="B155" s="472"/>
      <c r="C155" s="472"/>
      <c r="D155" s="472" t="s">
        <v>459</v>
      </c>
      <c r="E155" s="461">
        <v>74594</v>
      </c>
      <c r="F155" s="475">
        <v>3.1</v>
      </c>
      <c r="G155" s="450">
        <v>421572</v>
      </c>
      <c r="H155" s="599">
        <v>176.9</v>
      </c>
      <c r="I155" s="22"/>
      <c r="J155" s="22"/>
      <c r="K155" s="22"/>
      <c r="L155" s="22"/>
    </row>
    <row r="156" spans="1:12" ht="15.5">
      <c r="A156" s="602" t="s">
        <v>460</v>
      </c>
      <c r="B156" s="472"/>
      <c r="C156" s="472"/>
      <c r="D156" s="472" t="s">
        <v>461</v>
      </c>
      <c r="E156" s="461">
        <v>17925</v>
      </c>
      <c r="F156" s="475">
        <v>0.7</v>
      </c>
      <c r="G156" s="450">
        <v>142562</v>
      </c>
      <c r="H156" s="599">
        <v>125.7</v>
      </c>
      <c r="I156" s="22"/>
      <c r="J156" s="22"/>
      <c r="K156" s="22"/>
      <c r="L156" s="22"/>
    </row>
    <row r="157" spans="1:12" ht="15.5">
      <c r="A157" s="602" t="s">
        <v>462</v>
      </c>
      <c r="B157" s="472"/>
      <c r="C157" s="472"/>
      <c r="D157" s="472" t="s">
        <v>463</v>
      </c>
      <c r="E157" s="461">
        <v>14813</v>
      </c>
      <c r="F157" s="475">
        <v>0.6</v>
      </c>
      <c r="G157" s="450">
        <v>132995</v>
      </c>
      <c r="H157" s="599">
        <v>111.4</v>
      </c>
      <c r="I157" s="22"/>
      <c r="J157" s="22"/>
      <c r="K157" s="22"/>
      <c r="L157" s="22"/>
    </row>
    <row r="158" spans="1:12" ht="15.5">
      <c r="A158" s="602" t="s">
        <v>464</v>
      </c>
      <c r="B158" s="472"/>
      <c r="C158" s="472"/>
      <c r="D158" s="472" t="s">
        <v>465</v>
      </c>
      <c r="E158" s="461">
        <v>19885</v>
      </c>
      <c r="F158" s="475">
        <v>0.8</v>
      </c>
      <c r="G158" s="450">
        <v>125703</v>
      </c>
      <c r="H158" s="599">
        <v>158.19999999999999</v>
      </c>
      <c r="I158" s="22"/>
      <c r="J158" s="22"/>
      <c r="K158" s="22"/>
      <c r="L158" s="22"/>
    </row>
    <row r="159" spans="1:12" ht="15.5">
      <c r="A159" s="602" t="s">
        <v>466</v>
      </c>
      <c r="B159" s="472"/>
      <c r="C159" s="472"/>
      <c r="D159" s="472" t="s">
        <v>467</v>
      </c>
      <c r="E159" s="461">
        <v>9552</v>
      </c>
      <c r="F159" s="475">
        <v>0.4</v>
      </c>
      <c r="G159" s="450">
        <v>89319</v>
      </c>
      <c r="H159" s="599">
        <v>106.9</v>
      </c>
      <c r="I159" s="22"/>
      <c r="J159" s="22"/>
      <c r="K159" s="22"/>
      <c r="L159" s="22"/>
    </row>
    <row r="160" spans="1:12" ht="15.5">
      <c r="A160" s="602" t="s">
        <v>468</v>
      </c>
      <c r="B160" s="472"/>
      <c r="C160" s="472"/>
      <c r="D160" s="472" t="s">
        <v>469</v>
      </c>
      <c r="E160" s="461">
        <v>19845</v>
      </c>
      <c r="F160" s="475">
        <v>0.8</v>
      </c>
      <c r="G160" s="450">
        <v>111281</v>
      </c>
      <c r="H160" s="599">
        <v>178.3</v>
      </c>
      <c r="I160" s="22"/>
      <c r="J160" s="22"/>
      <c r="K160" s="22"/>
      <c r="L160" s="22"/>
    </row>
    <row r="161" spans="1:12" ht="15.5">
      <c r="A161" s="602" t="s">
        <v>470</v>
      </c>
      <c r="B161" s="472"/>
      <c r="C161" s="472"/>
      <c r="D161" s="472" t="s">
        <v>471</v>
      </c>
      <c r="E161" s="461">
        <v>13779</v>
      </c>
      <c r="F161" s="475">
        <v>0.6</v>
      </c>
      <c r="G161" s="450">
        <v>104896</v>
      </c>
      <c r="H161" s="599">
        <v>131.4</v>
      </c>
      <c r="I161" s="22"/>
      <c r="J161" s="22"/>
      <c r="K161" s="22"/>
      <c r="L161" s="22"/>
    </row>
    <row r="162" spans="1:12" ht="25.15" customHeight="1">
      <c r="A162" s="601" t="s">
        <v>472</v>
      </c>
      <c r="B162" s="471"/>
      <c r="C162" s="471" t="s">
        <v>473</v>
      </c>
      <c r="D162" s="471"/>
      <c r="E162" s="461">
        <v>20868</v>
      </c>
      <c r="F162" s="475">
        <v>0.9</v>
      </c>
      <c r="G162" s="450">
        <v>250704</v>
      </c>
      <c r="H162" s="599">
        <v>83.2</v>
      </c>
      <c r="I162" s="22"/>
      <c r="J162" s="22"/>
      <c r="K162" s="22"/>
      <c r="L162" s="22"/>
    </row>
    <row r="163" spans="1:12" ht="15.5">
      <c r="A163" s="602" t="s">
        <v>474</v>
      </c>
      <c r="B163" s="472"/>
      <c r="C163" s="472"/>
      <c r="D163" s="472" t="s">
        <v>475</v>
      </c>
      <c r="E163" s="461">
        <v>3050</v>
      </c>
      <c r="F163" s="475">
        <v>0.1</v>
      </c>
      <c r="G163" s="450">
        <v>40177</v>
      </c>
      <c r="H163" s="599">
        <v>75.900000000000006</v>
      </c>
      <c r="I163" s="22"/>
      <c r="J163" s="22"/>
      <c r="K163" s="22"/>
      <c r="L163" s="22"/>
    </row>
    <row r="164" spans="1:12" ht="15.5">
      <c r="A164" s="602" t="s">
        <v>476</v>
      </c>
      <c r="B164" s="472"/>
      <c r="C164" s="472"/>
      <c r="D164" s="472" t="s">
        <v>477</v>
      </c>
      <c r="E164" s="461">
        <v>2195</v>
      </c>
      <c r="F164" s="475">
        <v>0.1</v>
      </c>
      <c r="G164" s="450">
        <v>33828</v>
      </c>
      <c r="H164" s="599">
        <v>64.900000000000006</v>
      </c>
      <c r="I164" s="22"/>
      <c r="J164" s="22"/>
      <c r="K164" s="22"/>
      <c r="L164" s="22"/>
    </row>
    <row r="165" spans="1:12" ht="15.5">
      <c r="A165" s="602" t="s">
        <v>478</v>
      </c>
      <c r="B165" s="472"/>
      <c r="C165" s="472"/>
      <c r="D165" s="472" t="s">
        <v>479</v>
      </c>
      <c r="E165" s="461">
        <v>4171</v>
      </c>
      <c r="F165" s="475">
        <v>0.2</v>
      </c>
      <c r="G165" s="450">
        <v>35180</v>
      </c>
      <c r="H165" s="599">
        <v>118.6</v>
      </c>
      <c r="I165" s="22"/>
      <c r="J165" s="22"/>
      <c r="K165" s="22"/>
      <c r="L165" s="22"/>
    </row>
    <row r="166" spans="1:12" ht="15.5">
      <c r="A166" s="602" t="s">
        <v>480</v>
      </c>
      <c r="B166" s="472"/>
      <c r="C166" s="472"/>
      <c r="D166" s="472" t="s">
        <v>481</v>
      </c>
      <c r="E166" s="461">
        <v>4159</v>
      </c>
      <c r="F166" s="475">
        <v>0.2</v>
      </c>
      <c r="G166" s="450">
        <v>43691</v>
      </c>
      <c r="H166" s="599">
        <v>95.2</v>
      </c>
      <c r="I166" s="22"/>
      <c r="J166" s="22"/>
      <c r="K166" s="22"/>
      <c r="L166" s="22"/>
    </row>
    <row r="167" spans="1:12" ht="15.5">
      <c r="A167" s="602" t="s">
        <v>482</v>
      </c>
      <c r="B167" s="472"/>
      <c r="C167" s="472"/>
      <c r="D167" s="472" t="s">
        <v>483</v>
      </c>
      <c r="E167" s="461">
        <v>4299</v>
      </c>
      <c r="F167" s="475">
        <v>0.2</v>
      </c>
      <c r="G167" s="450">
        <v>53044</v>
      </c>
      <c r="H167" s="599">
        <v>81</v>
      </c>
      <c r="I167" s="22"/>
      <c r="J167" s="22"/>
      <c r="K167" s="22"/>
      <c r="L167" s="22"/>
    </row>
    <row r="168" spans="1:12" ht="15.5">
      <c r="A168" s="602" t="s">
        <v>484</v>
      </c>
      <c r="B168" s="472"/>
      <c r="C168" s="472"/>
      <c r="D168" s="472" t="s">
        <v>485</v>
      </c>
      <c r="E168" s="461">
        <v>2994</v>
      </c>
      <c r="F168" s="475">
        <v>0.1</v>
      </c>
      <c r="G168" s="450">
        <v>44784</v>
      </c>
      <c r="H168" s="599">
        <v>66.900000000000006</v>
      </c>
      <c r="I168" s="22"/>
      <c r="J168" s="22"/>
      <c r="K168" s="22"/>
      <c r="L168" s="22"/>
    </row>
    <row r="169" spans="1:12" ht="25.15" customHeight="1">
      <c r="A169" s="601" t="s">
        <v>190</v>
      </c>
      <c r="B169" s="471" t="s">
        <v>486</v>
      </c>
      <c r="C169" s="471"/>
      <c r="D169" s="471"/>
      <c r="E169" s="459">
        <v>154478</v>
      </c>
      <c r="F169" s="473">
        <v>6.4</v>
      </c>
      <c r="G169" s="443">
        <v>2546105</v>
      </c>
      <c r="H169" s="598">
        <v>60.7</v>
      </c>
      <c r="I169" s="22"/>
      <c r="J169" s="22"/>
      <c r="K169" s="22"/>
      <c r="L169" s="22"/>
    </row>
    <row r="170" spans="1:12" ht="25.15" customHeight="1">
      <c r="A170" s="601" t="s">
        <v>487</v>
      </c>
      <c r="B170" s="471"/>
      <c r="C170" s="471" t="s">
        <v>974</v>
      </c>
      <c r="D170" s="471"/>
      <c r="E170" s="461">
        <v>4354</v>
      </c>
      <c r="F170" s="475">
        <v>0.2</v>
      </c>
      <c r="G170" s="450">
        <v>69263</v>
      </c>
      <c r="H170" s="599">
        <v>62.9</v>
      </c>
      <c r="I170" s="22"/>
      <c r="J170" s="22"/>
      <c r="K170" s="22"/>
      <c r="L170" s="22"/>
    </row>
    <row r="171" spans="1:12" ht="15.5">
      <c r="A171" s="601" t="s">
        <v>488</v>
      </c>
      <c r="B171" s="471"/>
      <c r="C171" s="471" t="s">
        <v>2306</v>
      </c>
      <c r="D171" s="471"/>
      <c r="E171" s="461">
        <v>5098</v>
      </c>
      <c r="F171" s="475">
        <v>0.2</v>
      </c>
      <c r="G171" s="450">
        <v>114713</v>
      </c>
      <c r="H171" s="599">
        <v>44.4</v>
      </c>
      <c r="I171" s="22"/>
      <c r="J171" s="22"/>
      <c r="K171" s="22"/>
      <c r="L171" s="22"/>
    </row>
    <row r="172" spans="1:12" ht="15.5">
      <c r="A172" s="601" t="s">
        <v>489</v>
      </c>
      <c r="B172" s="471"/>
      <c r="C172" s="471" t="s">
        <v>2288</v>
      </c>
      <c r="D172" s="471"/>
      <c r="E172" s="461">
        <v>11654</v>
      </c>
      <c r="F172" s="475">
        <v>0.5</v>
      </c>
      <c r="G172" s="450">
        <v>77667</v>
      </c>
      <c r="H172" s="599">
        <v>150.1</v>
      </c>
      <c r="I172" s="22"/>
      <c r="J172" s="22"/>
      <c r="K172" s="22"/>
      <c r="L172" s="22"/>
    </row>
    <row r="173" spans="1:12" ht="15.5">
      <c r="A173" s="601" t="s">
        <v>490</v>
      </c>
      <c r="B173" s="471"/>
      <c r="C173" s="471" t="s">
        <v>1556</v>
      </c>
      <c r="D173" s="471"/>
      <c r="E173" s="461">
        <v>7804</v>
      </c>
      <c r="F173" s="475">
        <v>0.3</v>
      </c>
      <c r="G173" s="450">
        <v>77703</v>
      </c>
      <c r="H173" s="599">
        <v>100.4</v>
      </c>
      <c r="I173" s="22"/>
      <c r="J173" s="22"/>
      <c r="K173" s="22"/>
      <c r="L173" s="22"/>
    </row>
    <row r="174" spans="1:12" ht="15.5">
      <c r="A174" s="601" t="s">
        <v>491</v>
      </c>
      <c r="B174" s="471"/>
      <c r="C174" s="471" t="s">
        <v>2289</v>
      </c>
      <c r="D174" s="471"/>
      <c r="E174" s="461">
        <v>4527</v>
      </c>
      <c r="F174" s="475">
        <v>0.2</v>
      </c>
      <c r="G174" s="450">
        <v>76819</v>
      </c>
      <c r="H174" s="599">
        <v>58.9</v>
      </c>
      <c r="I174" s="22"/>
      <c r="J174" s="22"/>
      <c r="K174" s="22"/>
      <c r="L174" s="22"/>
    </row>
    <row r="175" spans="1:12" ht="15.5">
      <c r="A175" s="601" t="s">
        <v>492</v>
      </c>
      <c r="B175" s="471"/>
      <c r="C175" s="471" t="s">
        <v>1762</v>
      </c>
      <c r="D175" s="471"/>
      <c r="E175" s="461">
        <v>5605</v>
      </c>
      <c r="F175" s="475">
        <v>0.2</v>
      </c>
      <c r="G175" s="450">
        <v>65602</v>
      </c>
      <c r="H175" s="599">
        <v>85.4</v>
      </c>
      <c r="I175" s="22"/>
      <c r="J175" s="22"/>
      <c r="K175" s="22"/>
      <c r="L175" s="22"/>
    </row>
    <row r="176" spans="1:12" ht="25.15" customHeight="1">
      <c r="A176" s="601" t="s">
        <v>493</v>
      </c>
      <c r="B176" s="471"/>
      <c r="C176" s="471" t="s">
        <v>494</v>
      </c>
      <c r="D176" s="471"/>
      <c r="E176" s="461">
        <v>14068</v>
      </c>
      <c r="F176" s="475">
        <v>0.6</v>
      </c>
      <c r="G176" s="450">
        <v>261378</v>
      </c>
      <c r="H176" s="599">
        <v>53.8</v>
      </c>
      <c r="I176" s="22"/>
      <c r="J176" s="22"/>
      <c r="K176" s="22"/>
      <c r="L176" s="22"/>
    </row>
    <row r="177" spans="1:12" ht="15.5">
      <c r="A177" s="602" t="s">
        <v>495</v>
      </c>
      <c r="B177" s="472"/>
      <c r="C177" s="472"/>
      <c r="D177" s="472" t="s">
        <v>496</v>
      </c>
      <c r="E177" s="461">
        <v>1819</v>
      </c>
      <c r="F177" s="475">
        <v>0.1</v>
      </c>
      <c r="G177" s="450">
        <v>44862</v>
      </c>
      <c r="H177" s="599">
        <v>40.5</v>
      </c>
      <c r="I177" s="22"/>
      <c r="J177" s="22"/>
      <c r="K177" s="22"/>
      <c r="L177" s="22"/>
    </row>
    <row r="178" spans="1:12" ht="15.5">
      <c r="A178" s="602" t="s">
        <v>497</v>
      </c>
      <c r="B178" s="472"/>
      <c r="C178" s="472"/>
      <c r="D178" s="472" t="s">
        <v>498</v>
      </c>
      <c r="E178" s="461">
        <v>2083</v>
      </c>
      <c r="F178" s="475">
        <v>0.1</v>
      </c>
      <c r="G178" s="450">
        <v>36820</v>
      </c>
      <c r="H178" s="599">
        <v>56.6</v>
      </c>
      <c r="I178" s="22"/>
      <c r="J178" s="22"/>
      <c r="K178" s="22"/>
      <c r="L178" s="22"/>
    </row>
    <row r="179" spans="1:12" ht="15.5">
      <c r="A179" s="602" t="s">
        <v>499</v>
      </c>
      <c r="B179" s="472"/>
      <c r="C179" s="472"/>
      <c r="D179" s="472" t="s">
        <v>500</v>
      </c>
      <c r="E179" s="461">
        <v>3032</v>
      </c>
      <c r="F179" s="475">
        <v>0.1</v>
      </c>
      <c r="G179" s="450">
        <v>42763</v>
      </c>
      <c r="H179" s="599">
        <v>70.900000000000006</v>
      </c>
      <c r="I179" s="22"/>
      <c r="J179" s="22"/>
      <c r="K179" s="22"/>
      <c r="L179" s="22"/>
    </row>
    <row r="180" spans="1:12" ht="15.5">
      <c r="A180" s="602" t="s">
        <v>501</v>
      </c>
      <c r="B180" s="472"/>
      <c r="C180" s="472"/>
      <c r="D180" s="472" t="s">
        <v>502</v>
      </c>
      <c r="E180" s="461">
        <v>3993</v>
      </c>
      <c r="F180" s="475">
        <v>0.2</v>
      </c>
      <c r="G180" s="450">
        <v>73591</v>
      </c>
      <c r="H180" s="599">
        <v>54.3</v>
      </c>
      <c r="I180" s="22"/>
      <c r="J180" s="22"/>
      <c r="K180" s="22"/>
      <c r="L180" s="22"/>
    </row>
    <row r="181" spans="1:12" ht="15.5">
      <c r="A181" s="602" t="s">
        <v>503</v>
      </c>
      <c r="B181" s="472"/>
      <c r="C181" s="472"/>
      <c r="D181" s="472" t="s">
        <v>504</v>
      </c>
      <c r="E181" s="461">
        <v>3141</v>
      </c>
      <c r="F181" s="475">
        <v>0.1</v>
      </c>
      <c r="G181" s="450">
        <v>63342</v>
      </c>
      <c r="H181" s="599">
        <v>49.6</v>
      </c>
      <c r="I181" s="22"/>
      <c r="J181" s="22"/>
      <c r="K181" s="22"/>
      <c r="L181" s="22"/>
    </row>
    <row r="182" spans="1:12" ht="25.15" customHeight="1">
      <c r="A182" s="601" t="s">
        <v>505</v>
      </c>
      <c r="B182" s="471"/>
      <c r="C182" s="471" t="s">
        <v>506</v>
      </c>
      <c r="D182" s="471"/>
      <c r="E182" s="461">
        <v>37512</v>
      </c>
      <c r="F182" s="475">
        <v>1.6</v>
      </c>
      <c r="G182" s="450">
        <v>610395</v>
      </c>
      <c r="H182" s="599">
        <v>61.5</v>
      </c>
      <c r="I182" s="22"/>
      <c r="J182" s="22"/>
      <c r="K182" s="22"/>
      <c r="L182" s="22"/>
    </row>
    <row r="183" spans="1:12" ht="15.5">
      <c r="A183" s="602" t="s">
        <v>507</v>
      </c>
      <c r="B183" s="472"/>
      <c r="C183" s="472"/>
      <c r="D183" s="472" t="s">
        <v>508</v>
      </c>
      <c r="E183" s="461">
        <v>5013</v>
      </c>
      <c r="F183" s="475">
        <v>0.2</v>
      </c>
      <c r="G183" s="450">
        <v>75844</v>
      </c>
      <c r="H183" s="599">
        <v>66.099999999999994</v>
      </c>
      <c r="I183" s="22"/>
      <c r="J183" s="22"/>
      <c r="K183" s="22"/>
      <c r="L183" s="22"/>
    </row>
    <row r="184" spans="1:12" ht="15.5">
      <c r="A184" s="602" t="s">
        <v>509</v>
      </c>
      <c r="B184" s="472"/>
      <c r="C184" s="472"/>
      <c r="D184" s="472" t="s">
        <v>510</v>
      </c>
      <c r="E184" s="461">
        <v>3698</v>
      </c>
      <c r="F184" s="475">
        <v>0.2</v>
      </c>
      <c r="G184" s="450">
        <v>63764</v>
      </c>
      <c r="H184" s="599">
        <v>58</v>
      </c>
      <c r="I184" s="22"/>
      <c r="J184" s="22"/>
      <c r="K184" s="22"/>
      <c r="L184" s="22"/>
    </row>
    <row r="185" spans="1:12" ht="15.5">
      <c r="A185" s="602" t="s">
        <v>511</v>
      </c>
      <c r="B185" s="472"/>
      <c r="C185" s="472"/>
      <c r="D185" s="472" t="s">
        <v>512</v>
      </c>
      <c r="E185" s="461">
        <v>1206</v>
      </c>
      <c r="F185" s="475">
        <v>0.1</v>
      </c>
      <c r="G185" s="450">
        <v>31618</v>
      </c>
      <c r="H185" s="599">
        <v>38.1</v>
      </c>
      <c r="I185" s="22"/>
      <c r="J185" s="22"/>
      <c r="K185" s="22"/>
      <c r="L185" s="22"/>
    </row>
    <row r="186" spans="1:12" ht="15.5">
      <c r="A186" s="602" t="s">
        <v>513</v>
      </c>
      <c r="B186" s="472"/>
      <c r="C186" s="472"/>
      <c r="D186" s="472" t="s">
        <v>514</v>
      </c>
      <c r="E186" s="461">
        <v>2644</v>
      </c>
      <c r="F186" s="475">
        <v>0.1</v>
      </c>
      <c r="G186" s="450">
        <v>37095</v>
      </c>
      <c r="H186" s="599">
        <v>71.3</v>
      </c>
      <c r="I186" s="22"/>
      <c r="J186" s="22"/>
      <c r="K186" s="22"/>
      <c r="L186" s="22"/>
    </row>
    <row r="187" spans="1:12" ht="15.5">
      <c r="A187" s="602" t="s">
        <v>515</v>
      </c>
      <c r="B187" s="472"/>
      <c r="C187" s="472"/>
      <c r="D187" s="472" t="s">
        <v>516</v>
      </c>
      <c r="E187" s="461">
        <v>3710</v>
      </c>
      <c r="F187" s="475">
        <v>0.2</v>
      </c>
      <c r="G187" s="450">
        <v>72818</v>
      </c>
      <c r="H187" s="599">
        <v>50.9</v>
      </c>
      <c r="I187" s="22"/>
      <c r="J187" s="22"/>
      <c r="K187" s="22"/>
      <c r="L187" s="22"/>
    </row>
    <row r="188" spans="1:12" ht="15.5">
      <c r="A188" s="602" t="s">
        <v>517</v>
      </c>
      <c r="B188" s="472"/>
      <c r="C188" s="472"/>
      <c r="D188" s="472" t="s">
        <v>518</v>
      </c>
      <c r="E188" s="461">
        <v>4046</v>
      </c>
      <c r="F188" s="475">
        <v>0.2</v>
      </c>
      <c r="G188" s="450">
        <v>78330</v>
      </c>
      <c r="H188" s="599">
        <v>51.7</v>
      </c>
      <c r="I188" s="22"/>
      <c r="J188" s="22"/>
      <c r="K188" s="22"/>
      <c r="L188" s="22"/>
    </row>
    <row r="189" spans="1:12" ht="15.5">
      <c r="A189" s="602" t="s">
        <v>519</v>
      </c>
      <c r="B189" s="472"/>
      <c r="C189" s="472"/>
      <c r="D189" s="472" t="s">
        <v>520</v>
      </c>
      <c r="E189" s="461">
        <v>2912</v>
      </c>
      <c r="F189" s="475">
        <v>0.1</v>
      </c>
      <c r="G189" s="450">
        <v>53862</v>
      </c>
      <c r="H189" s="599">
        <v>54.1</v>
      </c>
      <c r="I189" s="22"/>
      <c r="J189" s="22"/>
      <c r="K189" s="22"/>
      <c r="L189" s="22"/>
    </row>
    <row r="190" spans="1:12" ht="15.5">
      <c r="A190" s="602" t="s">
        <v>521</v>
      </c>
      <c r="B190" s="472"/>
      <c r="C190" s="472"/>
      <c r="D190" s="472" t="s">
        <v>522</v>
      </c>
      <c r="E190" s="461">
        <v>2852</v>
      </c>
      <c r="F190" s="475">
        <v>0.1</v>
      </c>
      <c r="G190" s="450">
        <v>35400</v>
      </c>
      <c r="H190" s="599">
        <v>80.599999999999994</v>
      </c>
      <c r="I190" s="22"/>
      <c r="J190" s="22"/>
      <c r="K190" s="22"/>
      <c r="L190" s="22"/>
    </row>
    <row r="191" spans="1:12" ht="15.5">
      <c r="A191" s="602" t="s">
        <v>523</v>
      </c>
      <c r="B191" s="472"/>
      <c r="C191" s="472"/>
      <c r="D191" s="472" t="s">
        <v>524</v>
      </c>
      <c r="E191" s="461">
        <v>1941</v>
      </c>
      <c r="F191" s="475">
        <v>0.1</v>
      </c>
      <c r="G191" s="450">
        <v>27093</v>
      </c>
      <c r="H191" s="599">
        <v>71.599999999999994</v>
      </c>
      <c r="I191" s="22"/>
      <c r="J191" s="22"/>
      <c r="K191" s="22"/>
      <c r="L191" s="22"/>
    </row>
    <row r="192" spans="1:12" ht="15.5">
      <c r="A192" s="602" t="s">
        <v>525</v>
      </c>
      <c r="B192" s="472"/>
      <c r="C192" s="472"/>
      <c r="D192" s="472" t="s">
        <v>526</v>
      </c>
      <c r="E192" s="461">
        <v>1771</v>
      </c>
      <c r="F192" s="475">
        <v>0.1</v>
      </c>
      <c r="G192" s="450">
        <v>34666</v>
      </c>
      <c r="H192" s="599">
        <v>51.1</v>
      </c>
      <c r="I192" s="22"/>
      <c r="J192" s="22"/>
      <c r="K192" s="22"/>
      <c r="L192" s="22"/>
    </row>
    <row r="193" spans="1:12" ht="15.5">
      <c r="A193" s="602" t="s">
        <v>527</v>
      </c>
      <c r="B193" s="472"/>
      <c r="C193" s="472"/>
      <c r="D193" s="472" t="s">
        <v>528</v>
      </c>
      <c r="E193" s="461">
        <v>6439</v>
      </c>
      <c r="F193" s="475">
        <v>0.3</v>
      </c>
      <c r="G193" s="450">
        <v>65357</v>
      </c>
      <c r="H193" s="599">
        <v>98.5</v>
      </c>
      <c r="I193" s="22"/>
      <c r="J193" s="22"/>
      <c r="K193" s="22"/>
      <c r="L193" s="22"/>
    </row>
    <row r="194" spans="1:12" ht="15.5">
      <c r="A194" s="602" t="s">
        <v>529</v>
      </c>
      <c r="B194" s="472"/>
      <c r="C194" s="472"/>
      <c r="D194" s="472" t="s">
        <v>530</v>
      </c>
      <c r="E194" s="461">
        <v>1280</v>
      </c>
      <c r="F194" s="475">
        <v>0.1</v>
      </c>
      <c r="G194" s="450">
        <v>34548</v>
      </c>
      <c r="H194" s="599">
        <v>37</v>
      </c>
      <c r="I194" s="22"/>
      <c r="J194" s="22"/>
      <c r="K194" s="22"/>
      <c r="L194" s="22"/>
    </row>
    <row r="195" spans="1:12" ht="25.15" customHeight="1">
      <c r="A195" s="601" t="s">
        <v>531</v>
      </c>
      <c r="B195" s="471"/>
      <c r="C195" s="471" t="s">
        <v>532</v>
      </c>
      <c r="D195" s="471"/>
      <c r="E195" s="461">
        <v>20422</v>
      </c>
      <c r="F195" s="475">
        <v>0.8</v>
      </c>
      <c r="G195" s="450">
        <v>478532</v>
      </c>
      <c r="H195" s="599">
        <v>42.7</v>
      </c>
      <c r="I195" s="22"/>
      <c r="J195" s="22"/>
      <c r="K195" s="22"/>
      <c r="L195" s="22"/>
    </row>
    <row r="196" spans="1:12" ht="15.5">
      <c r="A196" s="602" t="s">
        <v>533</v>
      </c>
      <c r="B196" s="472"/>
      <c r="C196" s="472"/>
      <c r="D196" s="472" t="s">
        <v>534</v>
      </c>
      <c r="E196" s="461">
        <v>2257</v>
      </c>
      <c r="F196" s="475">
        <v>0.1</v>
      </c>
      <c r="G196" s="450">
        <v>39085</v>
      </c>
      <c r="H196" s="599">
        <v>57.7</v>
      </c>
      <c r="I196" s="22"/>
      <c r="J196" s="22"/>
      <c r="K196" s="22"/>
      <c r="L196" s="22"/>
    </row>
    <row r="197" spans="1:12" ht="15.5">
      <c r="A197" s="602" t="s">
        <v>535</v>
      </c>
      <c r="B197" s="472"/>
      <c r="C197" s="472"/>
      <c r="D197" s="472" t="s">
        <v>536</v>
      </c>
      <c r="E197" s="461">
        <v>2786</v>
      </c>
      <c r="F197" s="475">
        <v>0.1</v>
      </c>
      <c r="G197" s="450">
        <v>63543</v>
      </c>
      <c r="H197" s="599">
        <v>43.8</v>
      </c>
      <c r="I197" s="22"/>
      <c r="J197" s="22"/>
      <c r="K197" s="22"/>
      <c r="L197" s="22"/>
    </row>
    <row r="198" spans="1:12" ht="15.5">
      <c r="A198" s="602" t="s">
        <v>926</v>
      </c>
      <c r="B198" s="472"/>
      <c r="C198" s="472"/>
      <c r="D198" s="472" t="s">
        <v>2578</v>
      </c>
      <c r="E198" s="461">
        <v>2301</v>
      </c>
      <c r="F198" s="475">
        <v>0.1</v>
      </c>
      <c r="G198" s="450">
        <v>60874</v>
      </c>
      <c r="H198" s="599">
        <v>37.799999999999997</v>
      </c>
      <c r="I198" s="22"/>
      <c r="J198" s="22"/>
      <c r="K198" s="22"/>
      <c r="L198" s="22"/>
    </row>
    <row r="199" spans="1:12" ht="15.5">
      <c r="A199" s="602" t="s">
        <v>537</v>
      </c>
      <c r="B199" s="472"/>
      <c r="C199" s="472"/>
      <c r="D199" s="472" t="s">
        <v>538</v>
      </c>
      <c r="E199" s="461">
        <v>1943</v>
      </c>
      <c r="F199" s="475">
        <v>0.1</v>
      </c>
      <c r="G199" s="450">
        <v>41093</v>
      </c>
      <c r="H199" s="599">
        <v>47.3</v>
      </c>
      <c r="I199" s="22"/>
      <c r="J199" s="22"/>
      <c r="K199" s="22"/>
      <c r="L199" s="22"/>
    </row>
    <row r="200" spans="1:12" ht="15.5">
      <c r="A200" s="602" t="s">
        <v>539</v>
      </c>
      <c r="B200" s="472"/>
      <c r="C200" s="472"/>
      <c r="D200" s="472" t="s">
        <v>540</v>
      </c>
      <c r="E200" s="461">
        <v>2234</v>
      </c>
      <c r="F200" s="475">
        <v>0.1</v>
      </c>
      <c r="G200" s="450">
        <v>55849</v>
      </c>
      <c r="H200" s="599">
        <v>40</v>
      </c>
      <c r="I200" s="22"/>
      <c r="J200" s="22"/>
      <c r="K200" s="22"/>
      <c r="L200" s="22"/>
    </row>
    <row r="201" spans="1:12" ht="15.5">
      <c r="A201" s="602" t="s">
        <v>541</v>
      </c>
      <c r="B201" s="472"/>
      <c r="C201" s="472"/>
      <c r="D201" s="472" t="s">
        <v>542</v>
      </c>
      <c r="E201" s="461">
        <v>2138</v>
      </c>
      <c r="F201" s="475">
        <v>0.1</v>
      </c>
      <c r="G201" s="450">
        <v>57798</v>
      </c>
      <c r="H201" s="599">
        <v>37</v>
      </c>
      <c r="I201" s="22"/>
      <c r="J201" s="22"/>
      <c r="K201" s="22"/>
      <c r="L201" s="22"/>
    </row>
    <row r="202" spans="1:12" ht="15.5">
      <c r="A202" s="602" t="s">
        <v>927</v>
      </c>
      <c r="B202" s="472"/>
      <c r="C202" s="472"/>
      <c r="D202" s="472" t="s">
        <v>543</v>
      </c>
      <c r="E202" s="461">
        <v>1587</v>
      </c>
      <c r="F202" s="475">
        <v>0.1</v>
      </c>
      <c r="G202" s="450">
        <v>36515</v>
      </c>
      <c r="H202" s="599">
        <v>43.5</v>
      </c>
      <c r="I202" s="22"/>
      <c r="J202" s="22"/>
      <c r="K202" s="22"/>
      <c r="L202" s="22"/>
    </row>
    <row r="203" spans="1:12" ht="15.5">
      <c r="A203" s="602" t="s">
        <v>544</v>
      </c>
      <c r="B203" s="472"/>
      <c r="C203" s="472"/>
      <c r="D203" s="472" t="s">
        <v>545</v>
      </c>
      <c r="E203" s="461">
        <v>1777</v>
      </c>
      <c r="F203" s="475">
        <v>0.1</v>
      </c>
      <c r="G203" s="450">
        <v>37271</v>
      </c>
      <c r="H203" s="599">
        <v>47.7</v>
      </c>
      <c r="I203" s="22"/>
      <c r="J203" s="22"/>
      <c r="K203" s="22"/>
      <c r="L203" s="22"/>
    </row>
    <row r="204" spans="1:12" ht="15.5">
      <c r="A204" s="602" t="s">
        <v>546</v>
      </c>
      <c r="B204" s="472"/>
      <c r="C204" s="472"/>
      <c r="D204" s="472" t="s">
        <v>547</v>
      </c>
      <c r="E204" s="461">
        <v>1744</v>
      </c>
      <c r="F204" s="475">
        <v>0.1</v>
      </c>
      <c r="G204" s="450">
        <v>39142</v>
      </c>
      <c r="H204" s="599">
        <v>44.6</v>
      </c>
      <c r="I204" s="22"/>
      <c r="J204" s="22"/>
      <c r="K204" s="22"/>
      <c r="L204" s="22"/>
    </row>
    <row r="205" spans="1:12" ht="15.5">
      <c r="A205" s="602" t="s">
        <v>548</v>
      </c>
      <c r="B205" s="472"/>
      <c r="C205" s="472"/>
      <c r="D205" s="472" t="s">
        <v>549</v>
      </c>
      <c r="E205" s="461">
        <v>1655</v>
      </c>
      <c r="F205" s="475">
        <v>0.1</v>
      </c>
      <c r="G205" s="450">
        <v>47361</v>
      </c>
      <c r="H205" s="599">
        <v>34.9</v>
      </c>
      <c r="I205" s="22"/>
      <c r="J205" s="22"/>
      <c r="K205" s="22"/>
      <c r="L205" s="22"/>
    </row>
    <row r="206" spans="1:12" ht="25.15" customHeight="1">
      <c r="A206" s="601" t="s">
        <v>550</v>
      </c>
      <c r="B206" s="471"/>
      <c r="C206" s="471" t="s">
        <v>551</v>
      </c>
      <c r="D206" s="471"/>
      <c r="E206" s="461">
        <v>25938</v>
      </c>
      <c r="F206" s="475">
        <v>1.1000000000000001</v>
      </c>
      <c r="G206" s="450">
        <v>389106</v>
      </c>
      <c r="H206" s="599">
        <v>66.7</v>
      </c>
      <c r="I206" s="22"/>
      <c r="J206" s="22"/>
      <c r="K206" s="22"/>
      <c r="L206" s="22"/>
    </row>
    <row r="207" spans="1:12" ht="15.5">
      <c r="A207" s="602" t="s">
        <v>552</v>
      </c>
      <c r="B207" s="472"/>
      <c r="C207" s="472"/>
      <c r="D207" s="472" t="s">
        <v>553</v>
      </c>
      <c r="E207" s="461">
        <v>3695</v>
      </c>
      <c r="F207" s="475">
        <v>0.2</v>
      </c>
      <c r="G207" s="450">
        <v>58214</v>
      </c>
      <c r="H207" s="599">
        <v>63.5</v>
      </c>
      <c r="I207" s="22"/>
      <c r="J207" s="22"/>
      <c r="K207" s="22"/>
      <c r="L207" s="22"/>
    </row>
    <row r="208" spans="1:12" ht="15.5">
      <c r="A208" s="602" t="s">
        <v>554</v>
      </c>
      <c r="B208" s="472"/>
      <c r="C208" s="472"/>
      <c r="D208" s="472" t="s">
        <v>555</v>
      </c>
      <c r="E208" s="461">
        <v>3273</v>
      </c>
      <c r="F208" s="475">
        <v>0.1</v>
      </c>
      <c r="G208" s="450">
        <v>55225</v>
      </c>
      <c r="H208" s="599">
        <v>59.3</v>
      </c>
      <c r="I208" s="22"/>
      <c r="J208" s="22"/>
      <c r="K208" s="22"/>
      <c r="L208" s="22"/>
    </row>
    <row r="209" spans="1:12" ht="15.5">
      <c r="A209" s="602" t="s">
        <v>556</v>
      </c>
      <c r="B209" s="472"/>
      <c r="C209" s="472"/>
      <c r="D209" s="472" t="s">
        <v>557</v>
      </c>
      <c r="E209" s="461">
        <v>3584</v>
      </c>
      <c r="F209" s="475">
        <v>0.1</v>
      </c>
      <c r="G209" s="450">
        <v>43302</v>
      </c>
      <c r="H209" s="599">
        <v>82.8</v>
      </c>
      <c r="I209" s="22"/>
      <c r="J209" s="22"/>
      <c r="K209" s="22"/>
      <c r="L209" s="22"/>
    </row>
    <row r="210" spans="1:12" ht="15.5">
      <c r="A210" s="602" t="s">
        <v>558</v>
      </c>
      <c r="B210" s="472"/>
      <c r="C210" s="472"/>
      <c r="D210" s="472" t="s">
        <v>559</v>
      </c>
      <c r="E210" s="461">
        <v>6616</v>
      </c>
      <c r="F210" s="475">
        <v>0.3</v>
      </c>
      <c r="G210" s="450">
        <v>64455</v>
      </c>
      <c r="H210" s="599">
        <v>102.6</v>
      </c>
      <c r="I210" s="22"/>
      <c r="J210" s="22"/>
      <c r="K210" s="22"/>
      <c r="L210" s="22"/>
    </row>
    <row r="211" spans="1:12" ht="15.5">
      <c r="A211" s="602" t="s">
        <v>560</v>
      </c>
      <c r="B211" s="472"/>
      <c r="C211" s="472"/>
      <c r="D211" s="472" t="s">
        <v>561</v>
      </c>
      <c r="E211" s="461">
        <v>2794</v>
      </c>
      <c r="F211" s="475">
        <v>0.1</v>
      </c>
      <c r="G211" s="450">
        <v>47704</v>
      </c>
      <c r="H211" s="599">
        <v>58.6</v>
      </c>
      <c r="I211" s="22"/>
      <c r="J211" s="22"/>
      <c r="K211" s="22"/>
      <c r="L211" s="22"/>
    </row>
    <row r="212" spans="1:12" ht="15.5">
      <c r="A212" s="602" t="s">
        <v>562</v>
      </c>
      <c r="B212" s="472"/>
      <c r="C212" s="472"/>
      <c r="D212" s="472" t="s">
        <v>563</v>
      </c>
      <c r="E212" s="461">
        <v>2985</v>
      </c>
      <c r="F212" s="475">
        <v>0.1</v>
      </c>
      <c r="G212" s="450">
        <v>62391</v>
      </c>
      <c r="H212" s="599">
        <v>47.8</v>
      </c>
      <c r="I212" s="22"/>
      <c r="J212" s="22"/>
      <c r="K212" s="22"/>
      <c r="L212" s="22"/>
    </row>
    <row r="213" spans="1:12" ht="15.5">
      <c r="A213" s="602" t="s">
        <v>564</v>
      </c>
      <c r="B213" s="472"/>
      <c r="C213" s="472"/>
      <c r="D213" s="472" t="s">
        <v>565</v>
      </c>
      <c r="E213" s="461">
        <v>2991</v>
      </c>
      <c r="F213" s="475">
        <v>0.1</v>
      </c>
      <c r="G213" s="450">
        <v>57816</v>
      </c>
      <c r="H213" s="599">
        <v>51.7</v>
      </c>
      <c r="I213" s="22"/>
      <c r="J213" s="22"/>
      <c r="K213" s="22"/>
      <c r="L213" s="22"/>
    </row>
    <row r="214" spans="1:12" ht="25.15" customHeight="1">
      <c r="A214" s="601" t="s">
        <v>566</v>
      </c>
      <c r="B214" s="471"/>
      <c r="C214" s="471" t="s">
        <v>567</v>
      </c>
      <c r="D214" s="471"/>
      <c r="E214" s="461">
        <v>17496</v>
      </c>
      <c r="F214" s="475">
        <v>0.7</v>
      </c>
      <c r="G214" s="450">
        <v>324926</v>
      </c>
      <c r="H214" s="599">
        <v>53.8</v>
      </c>
      <c r="I214" s="22"/>
      <c r="J214" s="22"/>
      <c r="K214" s="22"/>
      <c r="L214" s="22"/>
    </row>
    <row r="215" spans="1:12" ht="15.5">
      <c r="A215" s="602" t="s">
        <v>568</v>
      </c>
      <c r="B215" s="472"/>
      <c r="C215" s="472"/>
      <c r="D215" s="472" t="s">
        <v>569</v>
      </c>
      <c r="E215" s="461">
        <v>1553</v>
      </c>
      <c r="F215" s="475">
        <v>0.1</v>
      </c>
      <c r="G215" s="450">
        <v>39555</v>
      </c>
      <c r="H215" s="599">
        <v>39.299999999999997</v>
      </c>
      <c r="I215" s="22"/>
      <c r="J215" s="22"/>
      <c r="K215" s="22"/>
      <c r="L215" s="22"/>
    </row>
    <row r="216" spans="1:12" ht="15.5">
      <c r="A216" s="603" t="s">
        <v>2572</v>
      </c>
      <c r="B216" s="472"/>
      <c r="C216" s="472"/>
      <c r="D216" s="556" t="s">
        <v>3010</v>
      </c>
      <c r="E216" s="461">
        <v>6272</v>
      </c>
      <c r="F216" s="475">
        <v>0.3</v>
      </c>
      <c r="G216" s="450">
        <v>108499</v>
      </c>
      <c r="H216" s="599">
        <v>57.8</v>
      </c>
      <c r="I216" s="22"/>
      <c r="J216" s="22"/>
      <c r="K216" s="22"/>
      <c r="L216" s="22"/>
    </row>
    <row r="217" spans="1:12" ht="15.5">
      <c r="A217" s="602" t="s">
        <v>570</v>
      </c>
      <c r="B217" s="472"/>
      <c r="C217" s="472"/>
      <c r="D217" s="472" t="s">
        <v>571</v>
      </c>
      <c r="E217" s="461">
        <v>3778</v>
      </c>
      <c r="F217" s="475">
        <v>0.2</v>
      </c>
      <c r="G217" s="450">
        <v>59431</v>
      </c>
      <c r="H217" s="599">
        <v>63.6</v>
      </c>
      <c r="I217" s="22"/>
      <c r="J217" s="22"/>
      <c r="K217" s="22"/>
      <c r="L217" s="22"/>
    </row>
    <row r="218" spans="1:12" ht="15.5">
      <c r="A218" s="602" t="s">
        <v>572</v>
      </c>
      <c r="B218" s="472"/>
      <c r="C218" s="472"/>
      <c r="D218" s="472" t="s">
        <v>573</v>
      </c>
      <c r="E218" s="461">
        <v>1645</v>
      </c>
      <c r="F218" s="475">
        <v>0.1</v>
      </c>
      <c r="G218" s="450">
        <v>43289</v>
      </c>
      <c r="H218" s="599">
        <v>38</v>
      </c>
      <c r="I218" s="22"/>
      <c r="J218" s="22"/>
      <c r="K218" s="22"/>
      <c r="L218" s="22"/>
    </row>
    <row r="219" spans="1:12" ht="15.5">
      <c r="A219" s="603" t="s">
        <v>2573</v>
      </c>
      <c r="B219" s="472"/>
      <c r="C219" s="472"/>
      <c r="D219" s="556" t="s">
        <v>3009</v>
      </c>
      <c r="E219" s="461">
        <v>4248</v>
      </c>
      <c r="F219" s="475">
        <v>0.2</v>
      </c>
      <c r="G219" s="450">
        <v>74152</v>
      </c>
      <c r="H219" s="599">
        <v>57.3</v>
      </c>
      <c r="I219" s="22"/>
      <c r="J219" s="22"/>
      <c r="K219" s="22"/>
      <c r="L219" s="22"/>
    </row>
    <row r="220" spans="1:12" ht="25.15" customHeight="1">
      <c r="A220" s="601" t="s">
        <v>192</v>
      </c>
      <c r="B220" s="471" t="s">
        <v>576</v>
      </c>
      <c r="C220" s="472"/>
      <c r="D220" s="472"/>
      <c r="E220" s="459">
        <v>173789</v>
      </c>
      <c r="F220" s="473">
        <v>7.2</v>
      </c>
      <c r="G220" s="443">
        <v>3466903</v>
      </c>
      <c r="H220" s="598">
        <v>50.1</v>
      </c>
      <c r="I220" s="22"/>
      <c r="J220" s="22"/>
      <c r="K220" s="22"/>
      <c r="L220" s="22"/>
    </row>
    <row r="221" spans="1:12" ht="25.15" customHeight="1">
      <c r="A221" s="439" t="s">
        <v>577</v>
      </c>
      <c r="B221" s="471"/>
      <c r="C221" s="471" t="s">
        <v>578</v>
      </c>
      <c r="D221" s="471"/>
      <c r="E221" s="461">
        <v>65372</v>
      </c>
      <c r="F221" s="475">
        <v>2.7</v>
      </c>
      <c r="G221" s="450">
        <v>1469245</v>
      </c>
      <c r="H221" s="599">
        <v>44.5</v>
      </c>
      <c r="I221" s="22"/>
      <c r="J221" s="22"/>
      <c r="K221" s="22"/>
      <c r="L221" s="22"/>
    </row>
    <row r="222" spans="1:12" ht="15.5">
      <c r="A222" s="602" t="s">
        <v>579</v>
      </c>
      <c r="B222" s="472"/>
      <c r="C222" s="472"/>
      <c r="D222" s="472" t="s">
        <v>580</v>
      </c>
      <c r="E222" s="461">
        <v>4538</v>
      </c>
      <c r="F222" s="475">
        <v>0.2</v>
      </c>
      <c r="G222" s="450">
        <v>107173</v>
      </c>
      <c r="H222" s="599">
        <v>42.3</v>
      </c>
      <c r="I222" s="22"/>
      <c r="J222" s="22"/>
      <c r="K222" s="22"/>
      <c r="L222" s="22"/>
    </row>
    <row r="223" spans="1:12" ht="15.5">
      <c r="A223" s="602" t="s">
        <v>581</v>
      </c>
      <c r="B223" s="472"/>
      <c r="C223" s="472"/>
      <c r="D223" s="472" t="s">
        <v>582</v>
      </c>
      <c r="E223" s="461">
        <v>0</v>
      </c>
      <c r="F223" s="475">
        <v>0</v>
      </c>
      <c r="G223" s="450">
        <v>3970</v>
      </c>
      <c r="H223" s="599">
        <v>0</v>
      </c>
      <c r="I223" s="22"/>
      <c r="J223" s="22"/>
      <c r="K223" s="22"/>
      <c r="L223" s="22"/>
    </row>
    <row r="224" spans="1:12" ht="15.5">
      <c r="A224" s="602" t="s">
        <v>583</v>
      </c>
      <c r="B224" s="472"/>
      <c r="C224" s="472"/>
      <c r="D224" s="472" t="s">
        <v>584</v>
      </c>
      <c r="E224" s="461">
        <v>5089</v>
      </c>
      <c r="F224" s="475">
        <v>0.2</v>
      </c>
      <c r="G224" s="450">
        <v>114687</v>
      </c>
      <c r="H224" s="599">
        <v>44.4</v>
      </c>
      <c r="I224" s="22"/>
      <c r="J224" s="22"/>
      <c r="K224" s="22"/>
      <c r="L224" s="22"/>
    </row>
    <row r="225" spans="1:12" ht="15.5">
      <c r="A225" s="602" t="s">
        <v>585</v>
      </c>
      <c r="B225" s="472"/>
      <c r="C225" s="472"/>
      <c r="D225" s="472" t="s">
        <v>586</v>
      </c>
      <c r="E225" s="461">
        <v>1654</v>
      </c>
      <c r="F225" s="475">
        <v>0.1</v>
      </c>
      <c r="G225" s="450">
        <v>79821</v>
      </c>
      <c r="H225" s="599">
        <v>20.7</v>
      </c>
      <c r="I225" s="22"/>
      <c r="J225" s="22"/>
      <c r="K225" s="22"/>
      <c r="L225" s="22"/>
    </row>
    <row r="226" spans="1:12" ht="15.5">
      <c r="A226" s="602" t="s">
        <v>587</v>
      </c>
      <c r="B226" s="472"/>
      <c r="C226" s="472"/>
      <c r="D226" s="472" t="s">
        <v>588</v>
      </c>
      <c r="E226" s="461">
        <v>5673</v>
      </c>
      <c r="F226" s="475">
        <v>0.2</v>
      </c>
      <c r="G226" s="450">
        <v>107563</v>
      </c>
      <c r="H226" s="599">
        <v>52.7</v>
      </c>
      <c r="I226" s="22"/>
      <c r="J226" s="22"/>
      <c r="K226" s="22"/>
      <c r="L226" s="22"/>
    </row>
    <row r="227" spans="1:12" ht="15.5">
      <c r="A227" s="602" t="s">
        <v>589</v>
      </c>
      <c r="B227" s="472"/>
      <c r="C227" s="472"/>
      <c r="D227" s="472" t="s">
        <v>590</v>
      </c>
      <c r="E227" s="461">
        <v>4689</v>
      </c>
      <c r="F227" s="475">
        <v>0.2</v>
      </c>
      <c r="G227" s="450">
        <v>103382</v>
      </c>
      <c r="H227" s="599">
        <v>45.4</v>
      </c>
      <c r="I227" s="22"/>
      <c r="J227" s="22"/>
      <c r="K227" s="22"/>
      <c r="L227" s="22"/>
    </row>
    <row r="228" spans="1:12" ht="15.5">
      <c r="A228" s="602" t="s">
        <v>591</v>
      </c>
      <c r="B228" s="472"/>
      <c r="C228" s="472"/>
      <c r="D228" s="472" t="s">
        <v>592</v>
      </c>
      <c r="E228" s="461">
        <v>1670</v>
      </c>
      <c r="F228" s="475">
        <v>0.1</v>
      </c>
      <c r="G228" s="450">
        <v>75935</v>
      </c>
      <c r="H228" s="599">
        <v>22</v>
      </c>
      <c r="I228" s="22"/>
      <c r="J228" s="22"/>
      <c r="K228" s="22"/>
      <c r="L228" s="22"/>
    </row>
    <row r="229" spans="1:12" ht="15.5">
      <c r="A229" s="602" t="s">
        <v>593</v>
      </c>
      <c r="B229" s="472"/>
      <c r="C229" s="472"/>
      <c r="D229" s="472" t="s">
        <v>594</v>
      </c>
      <c r="E229" s="461">
        <v>7096</v>
      </c>
      <c r="F229" s="475">
        <v>0.3</v>
      </c>
      <c r="G229" s="450">
        <v>137069</v>
      </c>
      <c r="H229" s="599">
        <v>51.8</v>
      </c>
      <c r="I229" s="22"/>
      <c r="J229" s="22"/>
      <c r="K229" s="22"/>
      <c r="L229" s="22"/>
    </row>
    <row r="230" spans="1:12" ht="15.5">
      <c r="A230" s="602" t="s">
        <v>595</v>
      </c>
      <c r="B230" s="472"/>
      <c r="C230" s="472"/>
      <c r="D230" s="472" t="s">
        <v>596</v>
      </c>
      <c r="E230" s="461">
        <v>4734</v>
      </c>
      <c r="F230" s="475">
        <v>0.2</v>
      </c>
      <c r="G230" s="450">
        <v>126373</v>
      </c>
      <c r="H230" s="599">
        <v>37.5</v>
      </c>
      <c r="I230" s="22"/>
      <c r="J230" s="22"/>
      <c r="K230" s="22"/>
      <c r="L230" s="22"/>
    </row>
    <row r="231" spans="1:12" ht="15.5">
      <c r="A231" s="602" t="s">
        <v>597</v>
      </c>
      <c r="B231" s="472"/>
      <c r="C231" s="472"/>
      <c r="D231" s="472" t="s">
        <v>598</v>
      </c>
      <c r="E231" s="461">
        <v>9900</v>
      </c>
      <c r="F231" s="475">
        <v>0.4</v>
      </c>
      <c r="G231" s="450">
        <v>111991</v>
      </c>
      <c r="H231" s="599">
        <v>88.4</v>
      </c>
      <c r="I231" s="22"/>
      <c r="J231" s="22"/>
      <c r="K231" s="22"/>
      <c r="L231" s="22"/>
    </row>
    <row r="232" spans="1:12" ht="15.5">
      <c r="A232" s="602" t="s">
        <v>599</v>
      </c>
      <c r="B232" s="472"/>
      <c r="C232" s="472"/>
      <c r="D232" s="472" t="s">
        <v>600</v>
      </c>
      <c r="E232" s="461">
        <v>10094</v>
      </c>
      <c r="F232" s="475">
        <v>0.4</v>
      </c>
      <c r="G232" s="450">
        <v>129447</v>
      </c>
      <c r="H232" s="599">
        <v>78</v>
      </c>
      <c r="I232" s="22"/>
      <c r="J232" s="22"/>
      <c r="K232" s="22"/>
      <c r="L232" s="22"/>
    </row>
    <row r="233" spans="1:12" ht="15.5">
      <c r="A233" s="602" t="s">
        <v>601</v>
      </c>
      <c r="B233" s="472"/>
      <c r="C233" s="472"/>
      <c r="D233" s="472" t="s">
        <v>602</v>
      </c>
      <c r="E233" s="461">
        <v>5869</v>
      </c>
      <c r="F233" s="475">
        <v>0.2</v>
      </c>
      <c r="G233" s="450">
        <v>123760</v>
      </c>
      <c r="H233" s="599">
        <v>47.4</v>
      </c>
      <c r="I233" s="22"/>
      <c r="J233" s="22"/>
      <c r="K233" s="22"/>
      <c r="L233" s="22"/>
    </row>
    <row r="234" spans="1:12" ht="15.5">
      <c r="A234" s="602" t="s">
        <v>603</v>
      </c>
      <c r="B234" s="472"/>
      <c r="C234" s="472"/>
      <c r="D234" s="472" t="s">
        <v>604</v>
      </c>
      <c r="E234" s="461">
        <v>1932</v>
      </c>
      <c r="F234" s="475">
        <v>0.1</v>
      </c>
      <c r="G234" s="450">
        <v>133465</v>
      </c>
      <c r="H234" s="599">
        <v>14.5</v>
      </c>
      <c r="I234" s="22"/>
      <c r="J234" s="22"/>
      <c r="K234" s="22"/>
      <c r="L234" s="22"/>
    </row>
    <row r="235" spans="1:12" ht="15.5">
      <c r="A235" s="602" t="s">
        <v>605</v>
      </c>
      <c r="B235" s="472"/>
      <c r="C235" s="472"/>
      <c r="D235" s="472" t="s">
        <v>606</v>
      </c>
      <c r="E235" s="461">
        <v>2434</v>
      </c>
      <c r="F235" s="475">
        <v>0.1</v>
      </c>
      <c r="G235" s="450">
        <v>114609</v>
      </c>
      <c r="H235" s="599">
        <v>21.2</v>
      </c>
      <c r="I235" s="22"/>
      <c r="J235" s="22"/>
      <c r="K235" s="22"/>
      <c r="L235" s="22"/>
    </row>
    <row r="236" spans="1:12" ht="25.15" customHeight="1">
      <c r="A236" s="439" t="s">
        <v>607</v>
      </c>
      <c r="B236" s="471"/>
      <c r="C236" s="471" t="s">
        <v>608</v>
      </c>
      <c r="D236" s="471"/>
      <c r="E236" s="461">
        <v>108417</v>
      </c>
      <c r="F236" s="475">
        <v>4.5</v>
      </c>
      <c r="G236" s="450">
        <v>1997660</v>
      </c>
      <c r="H236" s="599">
        <v>54.3</v>
      </c>
      <c r="I236" s="22"/>
      <c r="J236" s="22"/>
      <c r="K236" s="22"/>
      <c r="L236" s="22"/>
    </row>
    <row r="237" spans="1:12" ht="15.5">
      <c r="A237" s="602" t="s">
        <v>609</v>
      </c>
      <c r="B237" s="472"/>
      <c r="C237" s="472"/>
      <c r="D237" s="472" t="s">
        <v>610</v>
      </c>
      <c r="E237" s="461">
        <v>8107</v>
      </c>
      <c r="F237" s="475">
        <v>0.3</v>
      </c>
      <c r="G237" s="450">
        <v>76136</v>
      </c>
      <c r="H237" s="599">
        <v>106.5</v>
      </c>
      <c r="I237" s="22"/>
      <c r="J237" s="22"/>
      <c r="K237" s="22"/>
      <c r="L237" s="22"/>
    </row>
    <row r="238" spans="1:12" ht="15.5">
      <c r="A238" s="602" t="s">
        <v>611</v>
      </c>
      <c r="B238" s="472"/>
      <c r="C238" s="472"/>
      <c r="D238" s="472" t="s">
        <v>612</v>
      </c>
      <c r="E238" s="461">
        <v>5970</v>
      </c>
      <c r="F238" s="475">
        <v>0.2</v>
      </c>
      <c r="G238" s="450">
        <v>146017</v>
      </c>
      <c r="H238" s="599">
        <v>40.9</v>
      </c>
      <c r="I238" s="22"/>
      <c r="J238" s="22"/>
      <c r="K238" s="22"/>
      <c r="L238" s="22"/>
    </row>
    <row r="239" spans="1:12" ht="15.5">
      <c r="A239" s="602" t="s">
        <v>613</v>
      </c>
      <c r="B239" s="472"/>
      <c r="C239" s="472"/>
      <c r="D239" s="472" t="s">
        <v>614</v>
      </c>
      <c r="E239" s="461">
        <v>5087</v>
      </c>
      <c r="F239" s="475">
        <v>0.2</v>
      </c>
      <c r="G239" s="450">
        <v>97483</v>
      </c>
      <c r="H239" s="599">
        <v>52.2</v>
      </c>
      <c r="I239" s="22"/>
      <c r="J239" s="22"/>
      <c r="K239" s="22"/>
      <c r="L239" s="22"/>
    </row>
    <row r="240" spans="1:12" ht="15.5">
      <c r="A240" s="602" t="s">
        <v>615</v>
      </c>
      <c r="B240" s="472"/>
      <c r="C240" s="472"/>
      <c r="D240" s="472" t="s">
        <v>616</v>
      </c>
      <c r="E240" s="461">
        <v>6034</v>
      </c>
      <c r="F240" s="475">
        <v>0.3</v>
      </c>
      <c r="G240" s="450">
        <v>115055</v>
      </c>
      <c r="H240" s="599">
        <v>52.4</v>
      </c>
      <c r="I240" s="22"/>
      <c r="J240" s="22"/>
      <c r="K240" s="22"/>
      <c r="L240" s="22"/>
    </row>
    <row r="241" spans="1:12" ht="15.5">
      <c r="A241" s="602" t="s">
        <v>617</v>
      </c>
      <c r="B241" s="472"/>
      <c r="C241" s="472"/>
      <c r="D241" s="472" t="s">
        <v>618</v>
      </c>
      <c r="E241" s="461">
        <v>6856</v>
      </c>
      <c r="F241" s="475">
        <v>0.3</v>
      </c>
      <c r="G241" s="450">
        <v>137809</v>
      </c>
      <c r="H241" s="599">
        <v>49.8</v>
      </c>
      <c r="I241" s="22"/>
      <c r="J241" s="22"/>
      <c r="K241" s="22"/>
      <c r="L241" s="22"/>
    </row>
    <row r="242" spans="1:12" ht="15.5">
      <c r="A242" s="602" t="s">
        <v>619</v>
      </c>
      <c r="B242" s="472"/>
      <c r="C242" s="472"/>
      <c r="D242" s="472" t="s">
        <v>620</v>
      </c>
      <c r="E242" s="461">
        <v>6367</v>
      </c>
      <c r="F242" s="475">
        <v>0.3</v>
      </c>
      <c r="G242" s="450">
        <v>151816</v>
      </c>
      <c r="H242" s="599">
        <v>41.9</v>
      </c>
      <c r="I242" s="22"/>
      <c r="J242" s="22"/>
      <c r="K242" s="22"/>
      <c r="L242" s="22"/>
    </row>
    <row r="243" spans="1:12" ht="15.5">
      <c r="A243" s="602" t="s">
        <v>621</v>
      </c>
      <c r="B243" s="472"/>
      <c r="C243" s="472"/>
      <c r="D243" s="472" t="s">
        <v>622</v>
      </c>
      <c r="E243" s="461">
        <v>9821</v>
      </c>
      <c r="F243" s="475">
        <v>0.4</v>
      </c>
      <c r="G243" s="450">
        <v>124108</v>
      </c>
      <c r="H243" s="599">
        <v>79.099999999999994</v>
      </c>
      <c r="I243" s="22"/>
      <c r="J243" s="22"/>
      <c r="K243" s="22"/>
      <c r="L243" s="22"/>
    </row>
    <row r="244" spans="1:12" ht="15.5">
      <c r="A244" s="602" t="s">
        <v>623</v>
      </c>
      <c r="B244" s="472"/>
      <c r="C244" s="472"/>
      <c r="D244" s="472" t="s">
        <v>624</v>
      </c>
      <c r="E244" s="461">
        <v>8993</v>
      </c>
      <c r="F244" s="475">
        <v>0.4</v>
      </c>
      <c r="G244" s="450">
        <v>127534</v>
      </c>
      <c r="H244" s="599">
        <v>70.5</v>
      </c>
      <c r="I244" s="139"/>
      <c r="J244" s="22"/>
      <c r="K244" s="22"/>
      <c r="L244" s="22"/>
    </row>
    <row r="245" spans="1:12" ht="15.5">
      <c r="A245" s="602" t="s">
        <v>625</v>
      </c>
      <c r="B245" s="472"/>
      <c r="C245" s="472"/>
      <c r="D245" s="472" t="s">
        <v>626</v>
      </c>
      <c r="E245" s="461">
        <v>4714</v>
      </c>
      <c r="F245" s="475">
        <v>0.2</v>
      </c>
      <c r="G245" s="450">
        <v>108502</v>
      </c>
      <c r="H245" s="599">
        <v>43.4</v>
      </c>
      <c r="I245" s="139"/>
      <c r="J245" s="22"/>
      <c r="K245" s="22"/>
      <c r="L245" s="22"/>
    </row>
    <row r="246" spans="1:12" ht="15.5">
      <c r="A246" s="602" t="s">
        <v>627</v>
      </c>
      <c r="B246" s="472"/>
      <c r="C246" s="472"/>
      <c r="D246" s="472" t="s">
        <v>628</v>
      </c>
      <c r="E246" s="461">
        <v>4202</v>
      </c>
      <c r="F246" s="475">
        <v>0.2</v>
      </c>
      <c r="G246" s="450">
        <v>86160</v>
      </c>
      <c r="H246" s="599">
        <v>48.8</v>
      </c>
      <c r="I246" s="22"/>
      <c r="J246" s="22"/>
      <c r="K246" s="22"/>
      <c r="L246" s="22"/>
    </row>
    <row r="247" spans="1:12" ht="15.5">
      <c r="A247" s="602" t="s">
        <v>629</v>
      </c>
      <c r="B247" s="472"/>
      <c r="C247" s="472"/>
      <c r="D247" s="472" t="s">
        <v>630</v>
      </c>
      <c r="E247" s="461">
        <v>4885</v>
      </c>
      <c r="F247" s="475">
        <v>0.2</v>
      </c>
      <c r="G247" s="450">
        <v>102984</v>
      </c>
      <c r="H247" s="599">
        <v>47.4</v>
      </c>
      <c r="I247" s="22"/>
      <c r="J247" s="22"/>
      <c r="K247" s="22"/>
      <c r="L247" s="22"/>
    </row>
    <row r="248" spans="1:12" ht="15.5">
      <c r="A248" s="602" t="s">
        <v>631</v>
      </c>
      <c r="B248" s="472"/>
      <c r="C248" s="472"/>
      <c r="D248" s="472" t="s">
        <v>632</v>
      </c>
      <c r="E248" s="461">
        <v>6745</v>
      </c>
      <c r="F248" s="475">
        <v>0.3</v>
      </c>
      <c r="G248" s="450">
        <v>107646</v>
      </c>
      <c r="H248" s="599">
        <v>62.7</v>
      </c>
      <c r="I248" s="22"/>
      <c r="J248" s="22"/>
      <c r="K248" s="22"/>
      <c r="L248" s="22"/>
    </row>
    <row r="249" spans="1:12" ht="15.5">
      <c r="A249" s="602" t="s">
        <v>633</v>
      </c>
      <c r="B249" s="472"/>
      <c r="C249" s="472"/>
      <c r="D249" s="472" t="s">
        <v>634</v>
      </c>
      <c r="E249" s="461">
        <v>5860</v>
      </c>
      <c r="F249" s="475">
        <v>0.2</v>
      </c>
      <c r="G249" s="450">
        <v>99303</v>
      </c>
      <c r="H249" s="599">
        <v>59</v>
      </c>
      <c r="I249" s="22"/>
      <c r="J249" s="22"/>
      <c r="K249" s="22"/>
      <c r="L249" s="22"/>
    </row>
    <row r="250" spans="1:12" ht="15.5">
      <c r="A250" s="602" t="s">
        <v>635</v>
      </c>
      <c r="B250" s="472"/>
      <c r="C250" s="472"/>
      <c r="D250" s="472" t="s">
        <v>636</v>
      </c>
      <c r="E250" s="461">
        <v>2766</v>
      </c>
      <c r="F250" s="475">
        <v>0.1</v>
      </c>
      <c r="G250" s="450">
        <v>67514</v>
      </c>
      <c r="H250" s="599">
        <v>41</v>
      </c>
      <c r="I250" s="22"/>
      <c r="J250" s="22"/>
      <c r="K250" s="22"/>
      <c r="L250" s="22"/>
    </row>
    <row r="251" spans="1:12" ht="15.5">
      <c r="A251" s="602" t="s">
        <v>637</v>
      </c>
      <c r="B251" s="472"/>
      <c r="C251" s="472"/>
      <c r="D251" s="472" t="s">
        <v>638</v>
      </c>
      <c r="E251" s="461">
        <v>2589</v>
      </c>
      <c r="F251" s="475">
        <v>0.1</v>
      </c>
      <c r="G251" s="450">
        <v>79198</v>
      </c>
      <c r="H251" s="599">
        <v>32.700000000000003</v>
      </c>
      <c r="I251" s="22"/>
      <c r="J251" s="22"/>
      <c r="K251" s="22"/>
      <c r="L251" s="22"/>
    </row>
    <row r="252" spans="1:12" ht="15.5">
      <c r="A252" s="602" t="s">
        <v>639</v>
      </c>
      <c r="B252" s="472"/>
      <c r="C252" s="472"/>
      <c r="D252" s="472" t="s">
        <v>640</v>
      </c>
      <c r="E252" s="461">
        <v>8154</v>
      </c>
      <c r="F252" s="475">
        <v>0.3</v>
      </c>
      <c r="G252" s="450">
        <v>105934</v>
      </c>
      <c r="H252" s="599">
        <v>77</v>
      </c>
      <c r="I252" s="22"/>
      <c r="J252" s="22"/>
      <c r="K252" s="22"/>
      <c r="L252" s="22"/>
    </row>
    <row r="253" spans="1:12" ht="15.5">
      <c r="A253" s="602" t="s">
        <v>641</v>
      </c>
      <c r="B253" s="472"/>
      <c r="C253" s="472"/>
      <c r="D253" s="472" t="s">
        <v>642</v>
      </c>
      <c r="E253" s="461">
        <v>1419</v>
      </c>
      <c r="F253" s="475">
        <v>0.1</v>
      </c>
      <c r="G253" s="450">
        <v>81941</v>
      </c>
      <c r="H253" s="599">
        <v>17.3</v>
      </c>
      <c r="I253" s="22"/>
      <c r="J253" s="22"/>
      <c r="K253" s="22"/>
      <c r="L253" s="22"/>
    </row>
    <row r="254" spans="1:12" ht="15.5">
      <c r="A254" s="602" t="s">
        <v>643</v>
      </c>
      <c r="B254" s="472"/>
      <c r="C254" s="472"/>
      <c r="D254" s="472" t="s">
        <v>644</v>
      </c>
      <c r="E254" s="461">
        <v>3031</v>
      </c>
      <c r="F254" s="475">
        <v>0.1</v>
      </c>
      <c r="G254" s="450">
        <v>81462</v>
      </c>
      <c r="H254" s="599">
        <v>37.200000000000003</v>
      </c>
      <c r="I254" s="22"/>
      <c r="J254" s="22"/>
      <c r="K254" s="22"/>
      <c r="L254" s="22"/>
    </row>
    <row r="255" spans="1:12" ht="15.5">
      <c r="A255" s="602" t="s">
        <v>645</v>
      </c>
      <c r="B255" s="472"/>
      <c r="C255" s="472"/>
      <c r="D255" s="472" t="s">
        <v>646</v>
      </c>
      <c r="E255" s="461">
        <v>6817</v>
      </c>
      <c r="F255" s="475">
        <v>0.3</v>
      </c>
      <c r="G255" s="450">
        <v>101058</v>
      </c>
      <c r="H255" s="599">
        <v>67.5</v>
      </c>
      <c r="I255" s="22"/>
      <c r="J255" s="22"/>
      <c r="K255" s="22"/>
      <c r="L255" s="22"/>
    </row>
    <row r="256" spans="1:12" ht="25.15" customHeight="1">
      <c r="A256" s="601" t="s">
        <v>194</v>
      </c>
      <c r="B256" s="471" t="s">
        <v>647</v>
      </c>
      <c r="C256" s="471"/>
      <c r="D256" s="471"/>
      <c r="E256" s="459">
        <v>214543</v>
      </c>
      <c r="F256" s="473">
        <v>8.9</v>
      </c>
      <c r="G256" s="443">
        <v>3729455</v>
      </c>
      <c r="H256" s="598">
        <v>57.5</v>
      </c>
      <c r="I256" s="22"/>
      <c r="J256" s="22"/>
      <c r="K256" s="22"/>
      <c r="L256" s="22"/>
    </row>
    <row r="257" spans="1:12" ht="25.15" customHeight="1">
      <c r="A257" s="601" t="s">
        <v>648</v>
      </c>
      <c r="B257" s="471"/>
      <c r="C257" s="471" t="s">
        <v>2291</v>
      </c>
      <c r="D257" s="471"/>
      <c r="E257" s="461">
        <v>4533</v>
      </c>
      <c r="F257" s="475">
        <v>0.2</v>
      </c>
      <c r="G257" s="450">
        <v>48817</v>
      </c>
      <c r="H257" s="599">
        <v>92.9</v>
      </c>
      <c r="I257" s="22"/>
      <c r="J257" s="22"/>
      <c r="K257" s="22"/>
      <c r="L257" s="22"/>
    </row>
    <row r="258" spans="1:12" ht="15.5">
      <c r="A258" s="601" t="s">
        <v>649</v>
      </c>
      <c r="B258" s="471"/>
      <c r="C258" s="471" t="s">
        <v>2296</v>
      </c>
      <c r="D258" s="471"/>
      <c r="E258" s="461">
        <v>6329</v>
      </c>
      <c r="F258" s="475">
        <v>0.3</v>
      </c>
      <c r="G258" s="450">
        <v>125184</v>
      </c>
      <c r="H258" s="599">
        <v>50.6</v>
      </c>
      <c r="I258" s="22"/>
      <c r="J258" s="22"/>
      <c r="K258" s="22"/>
      <c r="L258" s="22"/>
    </row>
    <row r="259" spans="1:12" ht="15.5">
      <c r="A259" s="601" t="s">
        <v>2621</v>
      </c>
      <c r="B259" s="471"/>
      <c r="C259" s="471" t="s">
        <v>3008</v>
      </c>
      <c r="D259" s="471"/>
      <c r="E259" s="461">
        <v>10026</v>
      </c>
      <c r="F259" s="475">
        <v>0.4</v>
      </c>
      <c r="G259" s="450">
        <v>212034</v>
      </c>
      <c r="H259" s="599">
        <v>47.3</v>
      </c>
      <c r="I259" s="22"/>
      <c r="J259" s="22"/>
      <c r="K259" s="22"/>
      <c r="L259" s="22"/>
    </row>
    <row r="260" spans="1:12" ht="15.5">
      <c r="A260" s="601" t="s">
        <v>650</v>
      </c>
      <c r="B260" s="471"/>
      <c r="C260" s="471" t="s">
        <v>1341</v>
      </c>
      <c r="D260" s="471"/>
      <c r="E260" s="461">
        <v>4490</v>
      </c>
      <c r="F260" s="475">
        <v>0.2</v>
      </c>
      <c r="G260" s="450">
        <v>63597</v>
      </c>
      <c r="H260" s="599">
        <v>70.599999999999994</v>
      </c>
      <c r="I260" s="22"/>
      <c r="J260" s="22"/>
      <c r="K260" s="22"/>
      <c r="L260" s="22"/>
    </row>
    <row r="261" spans="1:12" ht="15.5">
      <c r="A261" s="601" t="s">
        <v>651</v>
      </c>
      <c r="B261" s="471"/>
      <c r="C261" s="471" t="s">
        <v>2290</v>
      </c>
      <c r="D261" s="471"/>
      <c r="E261" s="461">
        <v>7412</v>
      </c>
      <c r="F261" s="475">
        <v>0.3</v>
      </c>
      <c r="G261" s="450">
        <v>111555</v>
      </c>
      <c r="H261" s="599">
        <v>66.400000000000006</v>
      </c>
      <c r="I261" s="22"/>
      <c r="J261" s="22"/>
      <c r="K261" s="22"/>
      <c r="L261" s="22"/>
    </row>
    <row r="262" spans="1:12" ht="15.5">
      <c r="A262" s="601" t="s">
        <v>652</v>
      </c>
      <c r="B262" s="471"/>
      <c r="C262" s="471" t="s">
        <v>2295</v>
      </c>
      <c r="D262" s="471"/>
      <c r="E262" s="461">
        <v>7533</v>
      </c>
      <c r="F262" s="475">
        <v>0.3</v>
      </c>
      <c r="G262" s="450">
        <v>104808</v>
      </c>
      <c r="H262" s="599">
        <v>71.900000000000006</v>
      </c>
      <c r="I262" s="22"/>
      <c r="J262" s="22"/>
      <c r="K262" s="22"/>
      <c r="L262" s="22"/>
    </row>
    <row r="263" spans="1:12" ht="15.5">
      <c r="A263" s="601" t="s">
        <v>653</v>
      </c>
      <c r="B263" s="471"/>
      <c r="C263" s="471" t="s">
        <v>2297</v>
      </c>
      <c r="D263" s="471"/>
      <c r="E263" s="461">
        <v>9874</v>
      </c>
      <c r="F263" s="475">
        <v>0.4</v>
      </c>
      <c r="G263" s="450">
        <v>89232</v>
      </c>
      <c r="H263" s="599">
        <v>110.7</v>
      </c>
      <c r="I263" s="22"/>
      <c r="J263" s="22"/>
      <c r="K263" s="22"/>
      <c r="L263" s="22"/>
    </row>
    <row r="264" spans="1:12" ht="15.5">
      <c r="A264" s="601" t="s">
        <v>654</v>
      </c>
      <c r="B264" s="471"/>
      <c r="C264" s="471" t="s">
        <v>2293</v>
      </c>
      <c r="D264" s="471"/>
      <c r="E264" s="461">
        <v>3573</v>
      </c>
      <c r="F264" s="475">
        <v>0.1</v>
      </c>
      <c r="G264" s="450">
        <v>65003</v>
      </c>
      <c r="H264" s="599">
        <v>55</v>
      </c>
      <c r="I264" s="22"/>
      <c r="J264" s="22"/>
      <c r="K264" s="22"/>
      <c r="L264" s="22"/>
    </row>
    <row r="265" spans="1:12" ht="15.5">
      <c r="A265" s="601" t="s">
        <v>655</v>
      </c>
      <c r="B265" s="471"/>
      <c r="C265" s="471" t="s">
        <v>1652</v>
      </c>
      <c r="D265" s="471"/>
      <c r="E265" s="461">
        <v>5334</v>
      </c>
      <c r="F265" s="475">
        <v>0.2</v>
      </c>
      <c r="G265" s="450">
        <v>53831</v>
      </c>
      <c r="H265" s="599">
        <v>99.1</v>
      </c>
      <c r="I265" s="22"/>
      <c r="J265" s="22"/>
      <c r="K265" s="22"/>
      <c r="L265" s="22"/>
    </row>
    <row r="266" spans="1:12" ht="15.5">
      <c r="A266" s="601" t="s">
        <v>656</v>
      </c>
      <c r="B266" s="471"/>
      <c r="C266" s="471" t="s">
        <v>2298</v>
      </c>
      <c r="D266" s="471"/>
      <c r="E266" s="461">
        <v>12251</v>
      </c>
      <c r="F266" s="475">
        <v>0.5</v>
      </c>
      <c r="G266" s="450">
        <v>101074</v>
      </c>
      <c r="H266" s="599">
        <v>121.2</v>
      </c>
      <c r="I266" s="22"/>
      <c r="J266" s="22"/>
      <c r="K266" s="22"/>
      <c r="L266" s="22"/>
    </row>
    <row r="267" spans="1:12" ht="15.5">
      <c r="A267" s="601" t="s">
        <v>657</v>
      </c>
      <c r="B267" s="471"/>
      <c r="C267" s="471" t="s">
        <v>2292</v>
      </c>
      <c r="D267" s="471"/>
      <c r="E267" s="461">
        <v>3356</v>
      </c>
      <c r="F267" s="475">
        <v>0.1</v>
      </c>
      <c r="G267" s="450">
        <v>64863</v>
      </c>
      <c r="H267" s="599">
        <v>51.7</v>
      </c>
      <c r="I267" s="22"/>
      <c r="J267" s="22"/>
      <c r="K267" s="22"/>
      <c r="L267" s="22"/>
    </row>
    <row r="268" spans="1:12" ht="15.5">
      <c r="A268" s="601" t="s">
        <v>658</v>
      </c>
      <c r="B268" s="471"/>
      <c r="C268" s="471" t="s">
        <v>2294</v>
      </c>
      <c r="D268" s="471"/>
      <c r="E268" s="461">
        <v>2735</v>
      </c>
      <c r="F268" s="475">
        <v>0.1</v>
      </c>
      <c r="G268" s="450">
        <v>60561</v>
      </c>
      <c r="H268" s="599">
        <v>45.2</v>
      </c>
      <c r="I268" s="22"/>
      <c r="J268" s="22"/>
      <c r="K268" s="22"/>
      <c r="L268" s="22"/>
    </row>
    <row r="269" spans="1:12" ht="15.5">
      <c r="A269" s="601" t="s">
        <v>659</v>
      </c>
      <c r="B269" s="471"/>
      <c r="C269" s="471" t="s">
        <v>1855</v>
      </c>
      <c r="D269" s="471"/>
      <c r="E269" s="461">
        <v>4574</v>
      </c>
      <c r="F269" s="475">
        <v>0.2</v>
      </c>
      <c r="G269" s="450">
        <v>63801</v>
      </c>
      <c r="H269" s="599">
        <v>71.7</v>
      </c>
      <c r="I269" s="22"/>
      <c r="J269" s="22"/>
      <c r="K269" s="22"/>
      <c r="L269" s="22"/>
    </row>
    <row r="270" spans="1:12" ht="25.15" customHeight="1">
      <c r="A270" s="601" t="s">
        <v>661</v>
      </c>
      <c r="B270" s="471"/>
      <c r="C270" s="471" t="s">
        <v>662</v>
      </c>
      <c r="D270" s="471"/>
      <c r="E270" s="461">
        <v>12292</v>
      </c>
      <c r="F270" s="475">
        <v>0.5</v>
      </c>
      <c r="G270" s="450">
        <v>244039</v>
      </c>
      <c r="H270" s="599">
        <v>50.4</v>
      </c>
      <c r="I270" s="22"/>
      <c r="J270" s="22"/>
      <c r="K270" s="22"/>
      <c r="L270" s="22"/>
    </row>
    <row r="271" spans="1:12" ht="15.5">
      <c r="A271" s="602" t="s">
        <v>663</v>
      </c>
      <c r="B271" s="472"/>
      <c r="C271" s="472"/>
      <c r="D271" s="472" t="s">
        <v>664</v>
      </c>
      <c r="E271" s="461">
        <v>2813</v>
      </c>
      <c r="F271" s="475">
        <v>0.1</v>
      </c>
      <c r="G271" s="450">
        <v>46730</v>
      </c>
      <c r="H271" s="599">
        <v>60.2</v>
      </c>
      <c r="I271" s="22"/>
      <c r="J271" s="22"/>
      <c r="K271" s="22"/>
      <c r="L271" s="22"/>
    </row>
    <row r="272" spans="1:12" ht="15.5">
      <c r="A272" s="602" t="s">
        <v>665</v>
      </c>
      <c r="B272" s="472"/>
      <c r="C272" s="472"/>
      <c r="D272" s="472" t="s">
        <v>666</v>
      </c>
      <c r="E272" s="461">
        <v>2773</v>
      </c>
      <c r="F272" s="475">
        <v>0.1</v>
      </c>
      <c r="G272" s="450">
        <v>42468</v>
      </c>
      <c r="H272" s="599">
        <v>65.3</v>
      </c>
      <c r="I272" s="22"/>
      <c r="J272" s="22"/>
      <c r="K272" s="22"/>
      <c r="L272" s="22"/>
    </row>
    <row r="273" spans="1:12" ht="15.5">
      <c r="A273" s="602" t="s">
        <v>667</v>
      </c>
      <c r="B273" s="472"/>
      <c r="C273" s="472"/>
      <c r="D273" s="472" t="s">
        <v>668</v>
      </c>
      <c r="E273" s="461">
        <v>1946</v>
      </c>
      <c r="F273" s="475">
        <v>0.1</v>
      </c>
      <c r="G273" s="450">
        <v>44177</v>
      </c>
      <c r="H273" s="599">
        <v>44.1</v>
      </c>
      <c r="I273" s="22"/>
      <c r="J273" s="22"/>
      <c r="K273" s="22"/>
      <c r="L273" s="22"/>
    </row>
    <row r="274" spans="1:12" ht="15.5">
      <c r="A274" s="602" t="s">
        <v>669</v>
      </c>
      <c r="B274" s="472"/>
      <c r="C274" s="472"/>
      <c r="D274" s="472" t="s">
        <v>670</v>
      </c>
      <c r="E274" s="461">
        <v>2052</v>
      </c>
      <c r="F274" s="475">
        <v>0.1</v>
      </c>
      <c r="G274" s="450">
        <v>43128</v>
      </c>
      <c r="H274" s="599">
        <v>47.6</v>
      </c>
      <c r="I274" s="22"/>
      <c r="J274" s="22"/>
      <c r="K274" s="22"/>
      <c r="L274" s="22"/>
    </row>
    <row r="275" spans="1:12" ht="15.5">
      <c r="A275" s="602" t="s">
        <v>671</v>
      </c>
      <c r="B275" s="472"/>
      <c r="C275" s="472"/>
      <c r="D275" s="472" t="s">
        <v>672</v>
      </c>
      <c r="E275" s="461">
        <v>2708</v>
      </c>
      <c r="F275" s="475">
        <v>0.1</v>
      </c>
      <c r="G275" s="450">
        <v>67536</v>
      </c>
      <c r="H275" s="599">
        <v>40.1</v>
      </c>
      <c r="I275" s="22"/>
      <c r="J275" s="22"/>
      <c r="K275" s="22"/>
      <c r="L275" s="22"/>
    </row>
    <row r="276" spans="1:12" ht="25.15" customHeight="1">
      <c r="A276" s="601" t="s">
        <v>673</v>
      </c>
      <c r="B276" s="471"/>
      <c r="C276" s="471" t="s">
        <v>674</v>
      </c>
      <c r="D276" s="471"/>
      <c r="E276" s="461">
        <v>33065</v>
      </c>
      <c r="F276" s="475">
        <v>1.4</v>
      </c>
      <c r="G276" s="450">
        <v>570783</v>
      </c>
      <c r="H276" s="599">
        <v>57.9</v>
      </c>
      <c r="I276" s="22"/>
      <c r="J276" s="22"/>
      <c r="K276" s="22"/>
      <c r="L276" s="22"/>
    </row>
    <row r="277" spans="1:12" ht="15.5">
      <c r="A277" s="602" t="s">
        <v>675</v>
      </c>
      <c r="B277" s="472"/>
      <c r="C277" s="472"/>
      <c r="D277" s="472" t="s">
        <v>676</v>
      </c>
      <c r="E277" s="461">
        <v>3205</v>
      </c>
      <c r="F277" s="475">
        <v>0.1</v>
      </c>
      <c r="G277" s="450">
        <v>72846</v>
      </c>
      <c r="H277" s="599">
        <v>44</v>
      </c>
      <c r="I277" s="22"/>
      <c r="J277" s="22"/>
      <c r="K277" s="22"/>
      <c r="L277" s="22"/>
    </row>
    <row r="278" spans="1:12" ht="15.5">
      <c r="A278" s="602" t="s">
        <v>677</v>
      </c>
      <c r="B278" s="472"/>
      <c r="C278" s="472"/>
      <c r="D278" s="472" t="s">
        <v>678</v>
      </c>
      <c r="E278" s="461">
        <v>3402</v>
      </c>
      <c r="F278" s="475">
        <v>0.1</v>
      </c>
      <c r="G278" s="450">
        <v>49227</v>
      </c>
      <c r="H278" s="599">
        <v>69.099999999999994</v>
      </c>
      <c r="I278" s="22"/>
      <c r="J278" s="22"/>
      <c r="K278" s="22"/>
      <c r="L278" s="22"/>
    </row>
    <row r="279" spans="1:12" ht="15.5">
      <c r="A279" s="602" t="s">
        <v>679</v>
      </c>
      <c r="B279" s="472"/>
      <c r="C279" s="472"/>
      <c r="D279" s="472" t="s">
        <v>680</v>
      </c>
      <c r="E279" s="461">
        <v>2951</v>
      </c>
      <c r="F279" s="475">
        <v>0.1</v>
      </c>
      <c r="G279" s="450">
        <v>54686</v>
      </c>
      <c r="H279" s="599">
        <v>54</v>
      </c>
      <c r="I279" s="22"/>
      <c r="J279" s="22"/>
      <c r="K279" s="22"/>
      <c r="L279" s="22"/>
    </row>
    <row r="280" spans="1:12" ht="15.5">
      <c r="A280" s="602" t="s">
        <v>681</v>
      </c>
      <c r="B280" s="472"/>
      <c r="C280" s="472"/>
      <c r="D280" s="472" t="s">
        <v>682</v>
      </c>
      <c r="E280" s="461">
        <v>2745</v>
      </c>
      <c r="F280" s="475">
        <v>0.1</v>
      </c>
      <c r="G280" s="450">
        <v>49038</v>
      </c>
      <c r="H280" s="599">
        <v>56</v>
      </c>
      <c r="I280" s="22"/>
      <c r="J280" s="22"/>
      <c r="K280" s="22"/>
      <c r="L280" s="22"/>
    </row>
    <row r="281" spans="1:12" ht="15.5">
      <c r="A281" s="602" t="s">
        <v>683</v>
      </c>
      <c r="B281" s="472"/>
      <c r="C281" s="472"/>
      <c r="D281" s="472" t="s">
        <v>684</v>
      </c>
      <c r="E281" s="461">
        <v>3512</v>
      </c>
      <c r="F281" s="475">
        <v>0.1</v>
      </c>
      <c r="G281" s="450">
        <v>37115</v>
      </c>
      <c r="H281" s="599">
        <v>94.6</v>
      </c>
      <c r="I281" s="22"/>
      <c r="J281" s="22"/>
      <c r="K281" s="22"/>
      <c r="L281" s="22"/>
    </row>
    <row r="282" spans="1:12" ht="15.5">
      <c r="A282" s="602" t="s">
        <v>685</v>
      </c>
      <c r="B282" s="472"/>
      <c r="C282" s="472"/>
      <c r="D282" s="472" t="s">
        <v>686</v>
      </c>
      <c r="E282" s="461">
        <v>1787</v>
      </c>
      <c r="F282" s="475">
        <v>0.1</v>
      </c>
      <c r="G282" s="450">
        <v>37399</v>
      </c>
      <c r="H282" s="599">
        <v>47.8</v>
      </c>
      <c r="I282" s="22"/>
      <c r="J282" s="22"/>
      <c r="K282" s="22"/>
      <c r="L282" s="22"/>
    </row>
    <row r="283" spans="1:12" ht="15.5">
      <c r="A283" s="602" t="s">
        <v>687</v>
      </c>
      <c r="B283" s="472"/>
      <c r="C283" s="472"/>
      <c r="D283" s="472" t="s">
        <v>688</v>
      </c>
      <c r="E283" s="461">
        <v>5464</v>
      </c>
      <c r="F283" s="475">
        <v>0.2</v>
      </c>
      <c r="G283" s="450">
        <v>53530</v>
      </c>
      <c r="H283" s="599">
        <v>102.1</v>
      </c>
      <c r="I283" s="22"/>
      <c r="J283" s="22"/>
      <c r="K283" s="22"/>
      <c r="L283" s="22"/>
    </row>
    <row r="284" spans="1:12" ht="15.5">
      <c r="A284" s="602" t="s">
        <v>689</v>
      </c>
      <c r="B284" s="472"/>
      <c r="C284" s="472"/>
      <c r="D284" s="472" t="s">
        <v>690</v>
      </c>
      <c r="E284" s="461">
        <v>3906</v>
      </c>
      <c r="F284" s="475">
        <v>0.2</v>
      </c>
      <c r="G284" s="450">
        <v>78932</v>
      </c>
      <c r="H284" s="599">
        <v>49.5</v>
      </c>
      <c r="I284" s="22"/>
      <c r="J284" s="22"/>
      <c r="K284" s="22"/>
      <c r="L284" s="22"/>
    </row>
    <row r="285" spans="1:12" ht="15.5">
      <c r="A285" s="602" t="s">
        <v>691</v>
      </c>
      <c r="B285" s="472"/>
      <c r="C285" s="472"/>
      <c r="D285" s="472" t="s">
        <v>692</v>
      </c>
      <c r="E285" s="461">
        <v>2012</v>
      </c>
      <c r="F285" s="475">
        <v>0.1</v>
      </c>
      <c r="G285" s="450">
        <v>37734</v>
      </c>
      <c r="H285" s="599">
        <v>53.3</v>
      </c>
      <c r="I285" s="22"/>
      <c r="J285" s="22"/>
      <c r="K285" s="22"/>
      <c r="L285" s="22"/>
    </row>
    <row r="286" spans="1:12" ht="15.5">
      <c r="A286" s="602" t="s">
        <v>693</v>
      </c>
      <c r="B286" s="472"/>
      <c r="C286" s="472"/>
      <c r="D286" s="472" t="s">
        <v>694</v>
      </c>
      <c r="E286" s="461">
        <v>2506</v>
      </c>
      <c r="F286" s="475">
        <v>0.1</v>
      </c>
      <c r="G286" s="450">
        <v>50861</v>
      </c>
      <c r="H286" s="599">
        <v>49.3</v>
      </c>
      <c r="I286" s="22"/>
      <c r="J286" s="22"/>
      <c r="K286" s="22"/>
      <c r="L286" s="22"/>
    </row>
    <row r="287" spans="1:12" ht="15.5">
      <c r="A287" s="602" t="s">
        <v>695</v>
      </c>
      <c r="B287" s="472"/>
      <c r="C287" s="472"/>
      <c r="D287" s="472" t="s">
        <v>696</v>
      </c>
      <c r="E287" s="461">
        <v>1575</v>
      </c>
      <c r="F287" s="475">
        <v>0.1</v>
      </c>
      <c r="G287" s="450">
        <v>49416</v>
      </c>
      <c r="H287" s="599">
        <v>31.9</v>
      </c>
      <c r="I287" s="22"/>
      <c r="J287" s="22"/>
      <c r="K287" s="22"/>
      <c r="L287" s="22"/>
    </row>
    <row r="288" spans="1:12" ht="25.15" customHeight="1">
      <c r="A288" s="601" t="s">
        <v>697</v>
      </c>
      <c r="B288" s="471"/>
      <c r="C288" s="471" t="s">
        <v>698</v>
      </c>
      <c r="D288" s="471"/>
      <c r="E288" s="461">
        <v>33694</v>
      </c>
      <c r="F288" s="475">
        <v>1.4</v>
      </c>
      <c r="G288" s="450">
        <v>645148</v>
      </c>
      <c r="H288" s="599">
        <v>52.2</v>
      </c>
      <c r="I288" s="22"/>
      <c r="J288" s="22"/>
      <c r="K288" s="22"/>
      <c r="L288" s="22"/>
    </row>
    <row r="289" spans="1:12" ht="15.5">
      <c r="A289" s="602" t="s">
        <v>699</v>
      </c>
      <c r="B289" s="472"/>
      <c r="C289" s="472"/>
      <c r="D289" s="472" t="s">
        <v>700</v>
      </c>
      <c r="E289" s="461">
        <v>2596</v>
      </c>
      <c r="F289" s="475">
        <v>0.1</v>
      </c>
      <c r="G289" s="450">
        <v>52228</v>
      </c>
      <c r="H289" s="599">
        <v>49.7</v>
      </c>
      <c r="I289" s="22"/>
      <c r="J289" s="22"/>
      <c r="K289" s="22"/>
      <c r="L289" s="22"/>
    </row>
    <row r="290" spans="1:12" ht="15.5">
      <c r="A290" s="602" t="s">
        <v>701</v>
      </c>
      <c r="B290" s="472"/>
      <c r="C290" s="472"/>
      <c r="D290" s="472" t="s">
        <v>702</v>
      </c>
      <c r="E290" s="461">
        <v>2950</v>
      </c>
      <c r="F290" s="475">
        <v>0.1</v>
      </c>
      <c r="G290" s="450">
        <v>65676</v>
      </c>
      <c r="H290" s="599">
        <v>44.9</v>
      </c>
      <c r="I290" s="22"/>
      <c r="J290" s="22"/>
      <c r="K290" s="22"/>
      <c r="L290" s="22"/>
    </row>
    <row r="291" spans="1:12" ht="15.5">
      <c r="A291" s="602" t="s">
        <v>703</v>
      </c>
      <c r="B291" s="472"/>
      <c r="C291" s="472"/>
      <c r="D291" s="472" t="s">
        <v>704</v>
      </c>
      <c r="E291" s="461">
        <v>1873</v>
      </c>
      <c r="F291" s="475">
        <v>0.1</v>
      </c>
      <c r="G291" s="450">
        <v>43766</v>
      </c>
      <c r="H291" s="599">
        <v>42.8</v>
      </c>
      <c r="I291" s="22"/>
      <c r="J291" s="22"/>
      <c r="K291" s="22"/>
      <c r="L291" s="22"/>
    </row>
    <row r="292" spans="1:12" ht="15.5">
      <c r="A292" s="602" t="s">
        <v>705</v>
      </c>
      <c r="B292" s="472"/>
      <c r="C292" s="472"/>
      <c r="D292" s="472" t="s">
        <v>706</v>
      </c>
      <c r="E292" s="461">
        <v>2998</v>
      </c>
      <c r="F292" s="475">
        <v>0.1</v>
      </c>
      <c r="G292" s="450">
        <v>50447</v>
      </c>
      <c r="H292" s="599">
        <v>59.4</v>
      </c>
      <c r="I292" s="22"/>
      <c r="J292" s="22"/>
      <c r="K292" s="22"/>
      <c r="L292" s="22"/>
    </row>
    <row r="293" spans="1:12" ht="15.5">
      <c r="A293" s="602" t="s">
        <v>713</v>
      </c>
      <c r="B293" s="472"/>
      <c r="C293" s="472"/>
      <c r="D293" s="472" t="s">
        <v>3007</v>
      </c>
      <c r="E293" s="461">
        <v>3516</v>
      </c>
      <c r="F293" s="475">
        <v>0.1</v>
      </c>
      <c r="G293" s="450">
        <v>50109</v>
      </c>
      <c r="H293" s="599">
        <v>70.2</v>
      </c>
      <c r="I293" s="22"/>
      <c r="J293" s="22"/>
      <c r="K293" s="22"/>
      <c r="L293" s="22"/>
    </row>
    <row r="294" spans="1:12" ht="15.5">
      <c r="A294" s="602" t="s">
        <v>707</v>
      </c>
      <c r="B294" s="472"/>
      <c r="C294" s="472"/>
      <c r="D294" s="472" t="s">
        <v>708</v>
      </c>
      <c r="E294" s="461">
        <v>2407</v>
      </c>
      <c r="F294" s="475">
        <v>0.1</v>
      </c>
      <c r="G294" s="450">
        <v>42139</v>
      </c>
      <c r="H294" s="599">
        <v>57.1</v>
      </c>
      <c r="I294" s="22"/>
      <c r="J294" s="22"/>
      <c r="K294" s="22"/>
      <c r="L294" s="22"/>
    </row>
    <row r="295" spans="1:12" ht="15.5">
      <c r="A295" s="602" t="s">
        <v>709</v>
      </c>
      <c r="B295" s="472"/>
      <c r="C295" s="472"/>
      <c r="D295" s="472" t="s">
        <v>710</v>
      </c>
      <c r="E295" s="461">
        <v>3014</v>
      </c>
      <c r="F295" s="475">
        <v>0.1</v>
      </c>
      <c r="G295" s="450">
        <v>68438</v>
      </c>
      <c r="H295" s="599">
        <v>44</v>
      </c>
      <c r="I295" s="22"/>
      <c r="J295" s="22"/>
      <c r="K295" s="22"/>
      <c r="L295" s="22"/>
    </row>
    <row r="296" spans="1:12" ht="15.5">
      <c r="A296" s="602" t="s">
        <v>711</v>
      </c>
      <c r="B296" s="472"/>
      <c r="C296" s="472"/>
      <c r="D296" s="472" t="s">
        <v>712</v>
      </c>
      <c r="E296" s="461">
        <v>2254</v>
      </c>
      <c r="F296" s="475">
        <v>0.1</v>
      </c>
      <c r="G296" s="450">
        <v>48733</v>
      </c>
      <c r="H296" s="599">
        <v>46.3</v>
      </c>
      <c r="I296" s="22"/>
      <c r="J296" s="22"/>
      <c r="K296" s="22"/>
      <c r="L296" s="22"/>
    </row>
    <row r="297" spans="1:12" ht="15.5">
      <c r="A297" s="602" t="s">
        <v>714</v>
      </c>
      <c r="B297" s="472"/>
      <c r="C297" s="472"/>
      <c r="D297" s="472" t="s">
        <v>715</v>
      </c>
      <c r="E297" s="461">
        <v>4269</v>
      </c>
      <c r="F297" s="475">
        <v>0.2</v>
      </c>
      <c r="G297" s="450">
        <v>60073</v>
      </c>
      <c r="H297" s="599">
        <v>71.099999999999994</v>
      </c>
      <c r="I297" s="22"/>
      <c r="J297" s="22"/>
      <c r="K297" s="22"/>
      <c r="L297" s="22"/>
    </row>
    <row r="298" spans="1:12" ht="15.5">
      <c r="A298" s="602" t="s">
        <v>716</v>
      </c>
      <c r="B298" s="472"/>
      <c r="C298" s="472"/>
      <c r="D298" s="472" t="s">
        <v>717</v>
      </c>
      <c r="E298" s="461">
        <v>3670</v>
      </c>
      <c r="F298" s="475">
        <v>0.2</v>
      </c>
      <c r="G298" s="450">
        <v>63024</v>
      </c>
      <c r="H298" s="599">
        <v>58.2</v>
      </c>
      <c r="I298" s="22"/>
      <c r="J298" s="22"/>
      <c r="K298" s="22"/>
      <c r="L298" s="22"/>
    </row>
    <row r="299" spans="1:12" ht="15.5">
      <c r="A299" s="602" t="s">
        <v>718</v>
      </c>
      <c r="B299" s="472"/>
      <c r="C299" s="472"/>
      <c r="D299" s="472" t="s">
        <v>719</v>
      </c>
      <c r="E299" s="461">
        <v>2335</v>
      </c>
      <c r="F299" s="475">
        <v>0.1</v>
      </c>
      <c r="G299" s="450">
        <v>51484</v>
      </c>
      <c r="H299" s="599">
        <v>45.4</v>
      </c>
      <c r="I299" s="22"/>
      <c r="J299" s="22"/>
      <c r="K299" s="22"/>
      <c r="L299" s="22"/>
    </row>
    <row r="300" spans="1:12" ht="15.5">
      <c r="A300" s="602" t="s">
        <v>720</v>
      </c>
      <c r="B300" s="472"/>
      <c r="C300" s="472"/>
      <c r="D300" s="472" t="s">
        <v>721</v>
      </c>
      <c r="E300" s="461">
        <v>1812</v>
      </c>
      <c r="F300" s="475">
        <v>0.1</v>
      </c>
      <c r="G300" s="450">
        <v>49029</v>
      </c>
      <c r="H300" s="599">
        <v>37</v>
      </c>
      <c r="I300" s="22"/>
      <c r="J300" s="22"/>
      <c r="K300" s="22"/>
      <c r="L300" s="22"/>
    </row>
    <row r="301" spans="1:12" ht="25.15" customHeight="1">
      <c r="A301" s="601" t="s">
        <v>722</v>
      </c>
      <c r="B301" s="471"/>
      <c r="C301" s="471" t="s">
        <v>723</v>
      </c>
      <c r="D301" s="471"/>
      <c r="E301" s="461">
        <v>11812</v>
      </c>
      <c r="F301" s="475">
        <v>0.5</v>
      </c>
      <c r="G301" s="450">
        <v>270148</v>
      </c>
      <c r="H301" s="599">
        <v>43.7</v>
      </c>
      <c r="I301" s="22"/>
      <c r="J301" s="22"/>
      <c r="K301" s="22"/>
      <c r="L301" s="22"/>
    </row>
    <row r="302" spans="1:12" ht="15.5">
      <c r="A302" s="602" t="s">
        <v>724</v>
      </c>
      <c r="B302" s="472"/>
      <c r="C302" s="472"/>
      <c r="D302" s="472" t="s">
        <v>725</v>
      </c>
      <c r="E302" s="461">
        <v>2799</v>
      </c>
      <c r="F302" s="475">
        <v>0.1</v>
      </c>
      <c r="G302" s="450">
        <v>59377</v>
      </c>
      <c r="H302" s="599">
        <v>47.1</v>
      </c>
      <c r="I302" s="22"/>
      <c r="J302" s="22"/>
      <c r="K302" s="22"/>
      <c r="L302" s="22"/>
    </row>
    <row r="303" spans="1:12" ht="15.5">
      <c r="A303" s="602" t="s">
        <v>726</v>
      </c>
      <c r="B303" s="472"/>
      <c r="C303" s="472"/>
      <c r="D303" s="472" t="s">
        <v>727</v>
      </c>
      <c r="E303" s="461">
        <v>2632</v>
      </c>
      <c r="F303" s="475">
        <v>0.1</v>
      </c>
      <c r="G303" s="450">
        <v>54816</v>
      </c>
      <c r="H303" s="599">
        <v>48</v>
      </c>
      <c r="I303" s="22"/>
      <c r="J303" s="22"/>
      <c r="K303" s="22"/>
      <c r="L303" s="22"/>
    </row>
    <row r="304" spans="1:12" ht="15.5">
      <c r="A304" s="602" t="s">
        <v>728</v>
      </c>
      <c r="B304" s="472"/>
      <c r="C304" s="472"/>
      <c r="D304" s="472" t="s">
        <v>729</v>
      </c>
      <c r="E304" s="461">
        <v>2357</v>
      </c>
      <c r="F304" s="475">
        <v>0.1</v>
      </c>
      <c r="G304" s="450">
        <v>56204</v>
      </c>
      <c r="H304" s="599">
        <v>41.9</v>
      </c>
      <c r="I304" s="22"/>
      <c r="J304" s="22"/>
      <c r="K304" s="22"/>
      <c r="L304" s="22"/>
    </row>
    <row r="305" spans="1:12" ht="15.5">
      <c r="A305" s="602" t="s">
        <v>730</v>
      </c>
      <c r="B305" s="472"/>
      <c r="C305" s="472"/>
      <c r="D305" s="472" t="s">
        <v>731</v>
      </c>
      <c r="E305" s="461">
        <v>1949</v>
      </c>
      <c r="F305" s="475">
        <v>0.1</v>
      </c>
      <c r="G305" s="450">
        <v>53901</v>
      </c>
      <c r="H305" s="599">
        <v>36.200000000000003</v>
      </c>
      <c r="I305" s="22"/>
      <c r="J305" s="22"/>
      <c r="K305" s="22"/>
      <c r="L305" s="22"/>
    </row>
    <row r="306" spans="1:12" ht="15.5">
      <c r="A306" s="602" t="s">
        <v>732</v>
      </c>
      <c r="B306" s="472"/>
      <c r="C306" s="472"/>
      <c r="D306" s="472" t="s">
        <v>733</v>
      </c>
      <c r="E306" s="461">
        <v>2075</v>
      </c>
      <c r="F306" s="475">
        <v>0.1</v>
      </c>
      <c r="G306" s="450">
        <v>45850</v>
      </c>
      <c r="H306" s="599">
        <v>45.3</v>
      </c>
      <c r="I306" s="22"/>
      <c r="J306" s="22"/>
      <c r="K306" s="22"/>
      <c r="L306" s="22"/>
    </row>
    <row r="307" spans="1:12" ht="25.15" customHeight="1">
      <c r="A307" s="601" t="s">
        <v>734</v>
      </c>
      <c r="B307" s="471"/>
      <c r="C307" s="471" t="s">
        <v>735</v>
      </c>
      <c r="D307" s="471"/>
      <c r="E307" s="461">
        <v>19890</v>
      </c>
      <c r="F307" s="475">
        <v>0.8</v>
      </c>
      <c r="G307" s="450">
        <v>470444</v>
      </c>
      <c r="H307" s="599">
        <v>42.3</v>
      </c>
      <c r="I307" s="22"/>
      <c r="J307" s="22"/>
      <c r="K307" s="22"/>
      <c r="L307" s="22"/>
    </row>
    <row r="308" spans="1:12" ht="15.5">
      <c r="A308" s="602" t="s">
        <v>736</v>
      </c>
      <c r="B308" s="472"/>
      <c r="C308" s="472"/>
      <c r="D308" s="472" t="s">
        <v>737</v>
      </c>
      <c r="E308" s="461">
        <v>2058</v>
      </c>
      <c r="F308" s="475">
        <v>0.1</v>
      </c>
      <c r="G308" s="450">
        <v>54180</v>
      </c>
      <c r="H308" s="599">
        <v>38</v>
      </c>
      <c r="I308" s="22"/>
      <c r="J308" s="22"/>
      <c r="K308" s="22"/>
      <c r="L308" s="22"/>
    </row>
    <row r="309" spans="1:12" ht="15.5">
      <c r="A309" s="602" t="s">
        <v>738</v>
      </c>
      <c r="B309" s="472"/>
      <c r="C309" s="472"/>
      <c r="D309" s="472" t="s">
        <v>739</v>
      </c>
      <c r="E309" s="461">
        <v>1024</v>
      </c>
      <c r="F309" s="475">
        <v>0</v>
      </c>
      <c r="G309" s="450">
        <v>31008</v>
      </c>
      <c r="H309" s="599">
        <v>33</v>
      </c>
      <c r="I309" s="22"/>
      <c r="J309" s="22"/>
      <c r="K309" s="22"/>
      <c r="L309" s="22"/>
    </row>
    <row r="310" spans="1:12" ht="15.5">
      <c r="A310" s="602" t="s">
        <v>740</v>
      </c>
      <c r="B310" s="472"/>
      <c r="C310" s="472"/>
      <c r="D310" s="472" t="s">
        <v>741</v>
      </c>
      <c r="E310" s="461">
        <v>2127</v>
      </c>
      <c r="F310" s="475">
        <v>0.1</v>
      </c>
      <c r="G310" s="450">
        <v>56100</v>
      </c>
      <c r="H310" s="599">
        <v>37.9</v>
      </c>
      <c r="I310" s="22"/>
      <c r="J310" s="22"/>
      <c r="K310" s="22"/>
      <c r="L310" s="22"/>
    </row>
    <row r="311" spans="1:12" ht="15.5">
      <c r="A311" s="602" t="s">
        <v>742</v>
      </c>
      <c r="B311" s="472"/>
      <c r="C311" s="472"/>
      <c r="D311" s="472" t="s">
        <v>743</v>
      </c>
      <c r="E311" s="461">
        <v>1082</v>
      </c>
      <c r="F311" s="475">
        <v>0</v>
      </c>
      <c r="G311" s="450">
        <v>36869</v>
      </c>
      <c r="H311" s="599">
        <v>29.3</v>
      </c>
      <c r="I311" s="22"/>
      <c r="J311" s="22"/>
      <c r="K311" s="22"/>
      <c r="L311" s="22"/>
    </row>
    <row r="312" spans="1:12" ht="15.5">
      <c r="A312" s="602" t="s">
        <v>744</v>
      </c>
      <c r="B312" s="472"/>
      <c r="C312" s="472"/>
      <c r="D312" s="472" t="s">
        <v>745</v>
      </c>
      <c r="E312" s="461">
        <v>2191</v>
      </c>
      <c r="F312" s="475">
        <v>0.1</v>
      </c>
      <c r="G312" s="450">
        <v>58214</v>
      </c>
      <c r="H312" s="599">
        <v>37.6</v>
      </c>
      <c r="I312" s="22"/>
      <c r="J312" s="22"/>
      <c r="K312" s="22"/>
      <c r="L312" s="22"/>
    </row>
    <row r="313" spans="1:12" ht="15.5">
      <c r="A313" s="602" t="s">
        <v>746</v>
      </c>
      <c r="B313" s="472"/>
      <c r="C313" s="472"/>
      <c r="D313" s="472" t="s">
        <v>747</v>
      </c>
      <c r="E313" s="461">
        <v>1883</v>
      </c>
      <c r="F313" s="475">
        <v>0.1</v>
      </c>
      <c r="G313" s="450">
        <v>34302</v>
      </c>
      <c r="H313" s="599">
        <v>54.9</v>
      </c>
      <c r="I313" s="22"/>
      <c r="J313" s="22"/>
      <c r="K313" s="22"/>
      <c r="L313" s="22"/>
    </row>
    <row r="314" spans="1:12" ht="15.5">
      <c r="A314" s="602" t="s">
        <v>748</v>
      </c>
      <c r="B314" s="472"/>
      <c r="C314" s="472"/>
      <c r="D314" s="472" t="s">
        <v>749</v>
      </c>
      <c r="E314" s="461">
        <v>2629</v>
      </c>
      <c r="F314" s="475">
        <v>0.1</v>
      </c>
      <c r="G314" s="450">
        <v>40199</v>
      </c>
      <c r="H314" s="599">
        <v>65.400000000000006</v>
      </c>
      <c r="I314" s="22"/>
      <c r="J314" s="22"/>
      <c r="K314" s="22"/>
      <c r="L314" s="22"/>
    </row>
    <row r="315" spans="1:12" ht="15.5">
      <c r="A315" s="602" t="s">
        <v>750</v>
      </c>
      <c r="B315" s="472"/>
      <c r="C315" s="472"/>
      <c r="D315" s="472" t="s">
        <v>751</v>
      </c>
      <c r="E315" s="461">
        <v>1873</v>
      </c>
      <c r="F315" s="475">
        <v>0.1</v>
      </c>
      <c r="G315" s="450">
        <v>34560</v>
      </c>
      <c r="H315" s="599">
        <v>54.2</v>
      </c>
      <c r="I315" s="22"/>
      <c r="J315" s="22"/>
      <c r="K315" s="22"/>
      <c r="L315" s="22"/>
    </row>
    <row r="316" spans="1:12" ht="15.5">
      <c r="A316" s="602" t="s">
        <v>752</v>
      </c>
      <c r="B316" s="472"/>
      <c r="C316" s="472"/>
      <c r="D316" s="472" t="s">
        <v>753</v>
      </c>
      <c r="E316" s="461">
        <v>1432</v>
      </c>
      <c r="F316" s="475">
        <v>0.1</v>
      </c>
      <c r="G316" s="450">
        <v>35234</v>
      </c>
      <c r="H316" s="599">
        <v>40.6</v>
      </c>
      <c r="I316" s="22"/>
      <c r="J316" s="22"/>
      <c r="K316" s="22"/>
      <c r="L316" s="22"/>
    </row>
    <row r="317" spans="1:12" ht="15.5">
      <c r="A317" s="602" t="s">
        <v>754</v>
      </c>
      <c r="B317" s="472"/>
      <c r="C317" s="472"/>
      <c r="D317" s="472" t="s">
        <v>755</v>
      </c>
      <c r="E317" s="461">
        <v>1677</v>
      </c>
      <c r="F317" s="475">
        <v>0.1</v>
      </c>
      <c r="G317" s="450">
        <v>50270</v>
      </c>
      <c r="H317" s="599">
        <v>33.4</v>
      </c>
      <c r="I317" s="22"/>
      <c r="J317" s="22"/>
      <c r="K317" s="22"/>
      <c r="L317" s="22"/>
    </row>
    <row r="318" spans="1:12" ht="15.5">
      <c r="A318" s="602" t="s">
        <v>756</v>
      </c>
      <c r="B318" s="472"/>
      <c r="C318" s="472"/>
      <c r="D318" s="472" t="s">
        <v>757</v>
      </c>
      <c r="E318" s="461">
        <v>1914</v>
      </c>
      <c r="F318" s="475">
        <v>0.1</v>
      </c>
      <c r="G318" s="450">
        <v>39508</v>
      </c>
      <c r="H318" s="599">
        <v>48.4</v>
      </c>
      <c r="I318" s="22"/>
      <c r="J318" s="22"/>
      <c r="K318" s="22"/>
      <c r="L318" s="22"/>
    </row>
    <row r="319" spans="1:12" ht="25.15" customHeight="1">
      <c r="A319" s="601" t="s">
        <v>758</v>
      </c>
      <c r="B319" s="471"/>
      <c r="C319" s="471" t="s">
        <v>759</v>
      </c>
      <c r="D319" s="471"/>
      <c r="E319" s="461">
        <v>21770</v>
      </c>
      <c r="F319" s="475">
        <v>0.9</v>
      </c>
      <c r="G319" s="450">
        <v>364530</v>
      </c>
      <c r="H319" s="599">
        <v>59.7</v>
      </c>
      <c r="I319" s="22"/>
      <c r="J319" s="22"/>
      <c r="K319" s="22"/>
      <c r="L319" s="22"/>
    </row>
    <row r="320" spans="1:12" ht="15.5">
      <c r="A320" s="602" t="s">
        <v>760</v>
      </c>
      <c r="B320" s="472"/>
      <c r="C320" s="472"/>
      <c r="D320" s="472" t="s">
        <v>761</v>
      </c>
      <c r="E320" s="461">
        <v>1816</v>
      </c>
      <c r="F320" s="475">
        <v>0.1</v>
      </c>
      <c r="G320" s="450">
        <v>27851</v>
      </c>
      <c r="H320" s="599">
        <v>65.2</v>
      </c>
      <c r="I320" s="22"/>
      <c r="J320" s="22"/>
      <c r="K320" s="22"/>
      <c r="L320" s="22"/>
    </row>
    <row r="321" spans="1:12" ht="15.5">
      <c r="A321" s="602" t="s">
        <v>762</v>
      </c>
      <c r="B321" s="472"/>
      <c r="C321" s="472"/>
      <c r="D321" s="472" t="s">
        <v>763</v>
      </c>
      <c r="E321" s="461">
        <v>4143</v>
      </c>
      <c r="F321" s="475">
        <v>0.2</v>
      </c>
      <c r="G321" s="450">
        <v>70468</v>
      </c>
      <c r="H321" s="599">
        <v>58.8</v>
      </c>
      <c r="I321" s="22"/>
      <c r="J321" s="22"/>
      <c r="K321" s="22"/>
      <c r="L321" s="22"/>
    </row>
    <row r="322" spans="1:12" ht="15.5">
      <c r="A322" s="602" t="s">
        <v>764</v>
      </c>
      <c r="B322" s="472"/>
      <c r="C322" s="472"/>
      <c r="D322" s="472" t="s">
        <v>765</v>
      </c>
      <c r="E322" s="461">
        <v>3092</v>
      </c>
      <c r="F322" s="475">
        <v>0.1</v>
      </c>
      <c r="G322" s="450">
        <v>52745</v>
      </c>
      <c r="H322" s="599">
        <v>58.6</v>
      </c>
      <c r="I322" s="22"/>
      <c r="J322" s="22"/>
      <c r="K322" s="22"/>
      <c r="L322" s="22"/>
    </row>
    <row r="323" spans="1:12" ht="15.5">
      <c r="A323" s="602" t="s">
        <v>766</v>
      </c>
      <c r="B323" s="472"/>
      <c r="C323" s="472"/>
      <c r="D323" s="472" t="s">
        <v>767</v>
      </c>
      <c r="E323" s="461">
        <v>2343</v>
      </c>
      <c r="F323" s="475">
        <v>0.1</v>
      </c>
      <c r="G323" s="450">
        <v>44366</v>
      </c>
      <c r="H323" s="599">
        <v>52.8</v>
      </c>
      <c r="I323" s="22"/>
      <c r="J323" s="22"/>
      <c r="K323" s="22"/>
      <c r="L323" s="22"/>
    </row>
    <row r="324" spans="1:12" ht="15.5">
      <c r="A324" s="602" t="s">
        <v>768</v>
      </c>
      <c r="B324" s="472"/>
      <c r="C324" s="472"/>
      <c r="D324" s="472" t="s">
        <v>769</v>
      </c>
      <c r="E324" s="461">
        <v>3667</v>
      </c>
      <c r="F324" s="475">
        <v>0.2</v>
      </c>
      <c r="G324" s="450">
        <v>58941</v>
      </c>
      <c r="H324" s="599">
        <v>62.2</v>
      </c>
      <c r="I324" s="22"/>
      <c r="J324" s="22"/>
      <c r="K324" s="22"/>
      <c r="L324" s="22"/>
    </row>
    <row r="325" spans="1:12" ht="15.5">
      <c r="A325" s="602" t="s">
        <v>770</v>
      </c>
      <c r="B325" s="472"/>
      <c r="C325" s="472"/>
      <c r="D325" s="472" t="s">
        <v>771</v>
      </c>
      <c r="E325" s="461">
        <v>3019</v>
      </c>
      <c r="F325" s="475">
        <v>0.1</v>
      </c>
      <c r="G325" s="450">
        <v>60788</v>
      </c>
      <c r="H325" s="599">
        <v>49.7</v>
      </c>
      <c r="I325" s="22"/>
      <c r="J325" s="22"/>
      <c r="K325" s="22"/>
      <c r="L325" s="22"/>
    </row>
    <row r="326" spans="1:12" ht="15.5">
      <c r="A326" s="602" t="s">
        <v>772</v>
      </c>
      <c r="B326" s="472"/>
      <c r="C326" s="472"/>
      <c r="D326" s="472" t="s">
        <v>773</v>
      </c>
      <c r="E326" s="461">
        <v>3690</v>
      </c>
      <c r="F326" s="475">
        <v>0.2</v>
      </c>
      <c r="G326" s="450">
        <v>49373</v>
      </c>
      <c r="H326" s="599">
        <v>74.7</v>
      </c>
      <c r="I326" s="22"/>
      <c r="J326" s="22"/>
      <c r="K326" s="22"/>
      <c r="L326" s="22"/>
    </row>
    <row r="327" spans="1:12" ht="25.15" customHeight="1">
      <c r="A327" s="601" t="s">
        <v>196</v>
      </c>
      <c r="B327" s="471" t="s">
        <v>774</v>
      </c>
      <c r="C327" s="471"/>
      <c r="D327" s="471"/>
      <c r="E327" s="459">
        <v>165732</v>
      </c>
      <c r="F327" s="473">
        <v>6.9</v>
      </c>
      <c r="G327" s="443">
        <v>2378648</v>
      </c>
      <c r="H327" s="598">
        <v>69.7</v>
      </c>
      <c r="I327" s="22"/>
      <c r="J327" s="22"/>
      <c r="K327" s="22"/>
      <c r="L327" s="22"/>
    </row>
    <row r="328" spans="1:12" ht="25.15" customHeight="1">
      <c r="A328" s="601" t="s">
        <v>775</v>
      </c>
      <c r="B328" s="471"/>
      <c r="C328" s="471" t="s">
        <v>2283</v>
      </c>
      <c r="D328" s="471"/>
      <c r="E328" s="461">
        <v>3383</v>
      </c>
      <c r="F328" s="475">
        <v>0.1</v>
      </c>
      <c r="G328" s="450">
        <v>76718</v>
      </c>
      <c r="H328" s="599">
        <v>44.1</v>
      </c>
      <c r="I328" s="22"/>
      <c r="J328" s="22"/>
      <c r="K328" s="22"/>
      <c r="L328" s="22"/>
    </row>
    <row r="329" spans="1:12" ht="15.5">
      <c r="A329" s="564" t="s">
        <v>2570</v>
      </c>
      <c r="B329" s="472"/>
      <c r="C329" s="476" t="s">
        <v>3006</v>
      </c>
      <c r="D329" s="471"/>
      <c r="E329" s="461">
        <v>11961</v>
      </c>
      <c r="F329" s="475">
        <v>0.5</v>
      </c>
      <c r="G329" s="450">
        <v>173548</v>
      </c>
      <c r="H329" s="599">
        <v>68.900000000000006</v>
      </c>
      <c r="I329" s="22"/>
      <c r="J329" s="22"/>
      <c r="K329" s="22"/>
      <c r="L329" s="22"/>
    </row>
    <row r="330" spans="1:12" ht="15.5">
      <c r="A330" s="601" t="s">
        <v>776</v>
      </c>
      <c r="B330" s="471"/>
      <c r="C330" s="471" t="s">
        <v>2284</v>
      </c>
      <c r="D330" s="471"/>
      <c r="E330" s="461">
        <v>12450</v>
      </c>
      <c r="F330" s="475">
        <v>0.5</v>
      </c>
      <c r="G330" s="450">
        <v>191029</v>
      </c>
      <c r="H330" s="599">
        <v>65.2</v>
      </c>
      <c r="I330" s="22"/>
      <c r="J330" s="22"/>
      <c r="K330" s="22"/>
      <c r="L330" s="22"/>
    </row>
    <row r="331" spans="1:12" ht="15.5">
      <c r="A331" s="601" t="s">
        <v>777</v>
      </c>
      <c r="B331" s="471"/>
      <c r="C331" s="471" t="s">
        <v>2303</v>
      </c>
      <c r="D331" s="471"/>
      <c r="E331" s="461">
        <v>19652</v>
      </c>
      <c r="F331" s="475">
        <v>0.8</v>
      </c>
      <c r="G331" s="450">
        <v>242052</v>
      </c>
      <c r="H331" s="599">
        <v>81.2</v>
      </c>
      <c r="I331" s="22"/>
      <c r="J331" s="22"/>
      <c r="K331" s="22"/>
      <c r="L331" s="22"/>
    </row>
    <row r="332" spans="1:12" ht="15.5">
      <c r="A332" s="564" t="s">
        <v>2571</v>
      </c>
      <c r="B332" s="472"/>
      <c r="C332" s="476" t="s">
        <v>3013</v>
      </c>
      <c r="D332" s="471"/>
      <c r="E332" s="461">
        <v>9687</v>
      </c>
      <c r="F332" s="475">
        <v>0.4</v>
      </c>
      <c r="G332" s="450">
        <v>165258</v>
      </c>
      <c r="H332" s="599">
        <v>58.6</v>
      </c>
      <c r="I332" s="22"/>
      <c r="J332" s="22"/>
      <c r="K332" s="22"/>
      <c r="L332" s="22"/>
    </row>
    <row r="333" spans="1:12" ht="15.5">
      <c r="A333" s="601" t="s">
        <v>778</v>
      </c>
      <c r="B333" s="471"/>
      <c r="C333" s="471" t="s">
        <v>2304</v>
      </c>
      <c r="D333" s="471"/>
      <c r="E333" s="461">
        <v>0</v>
      </c>
      <c r="F333" s="475">
        <v>0</v>
      </c>
      <c r="G333" s="450">
        <v>1017</v>
      </c>
      <c r="H333" s="599">
        <v>0</v>
      </c>
      <c r="I333" s="22"/>
      <c r="J333" s="22"/>
      <c r="K333" s="22"/>
      <c r="L333" s="22"/>
    </row>
    <row r="334" spans="1:12" ht="15.5">
      <c r="A334" s="601" t="s">
        <v>779</v>
      </c>
      <c r="B334" s="471"/>
      <c r="C334" s="471" t="s">
        <v>1504</v>
      </c>
      <c r="D334" s="471"/>
      <c r="E334" s="461">
        <v>5310</v>
      </c>
      <c r="F334" s="475">
        <v>0.2</v>
      </c>
      <c r="G334" s="450">
        <v>93465</v>
      </c>
      <c r="H334" s="599">
        <v>56.8</v>
      </c>
      <c r="I334" s="22"/>
      <c r="J334" s="22"/>
      <c r="K334" s="22"/>
      <c r="L334" s="22"/>
    </row>
    <row r="335" spans="1:12" ht="15.5">
      <c r="A335" s="601" t="s">
        <v>780</v>
      </c>
      <c r="B335" s="471"/>
      <c r="C335" s="471" t="s">
        <v>2286</v>
      </c>
      <c r="D335" s="471"/>
      <c r="E335" s="461">
        <v>14107</v>
      </c>
      <c r="F335" s="475">
        <v>0.6</v>
      </c>
      <c r="G335" s="450">
        <v>110950</v>
      </c>
      <c r="H335" s="599">
        <v>127.1</v>
      </c>
      <c r="I335" s="22"/>
      <c r="J335" s="22"/>
      <c r="K335" s="22"/>
      <c r="L335" s="22"/>
    </row>
    <row r="336" spans="1:12" ht="15.5">
      <c r="A336" s="601" t="s">
        <v>781</v>
      </c>
      <c r="B336" s="471"/>
      <c r="C336" s="471" t="s">
        <v>2285</v>
      </c>
      <c r="D336" s="471"/>
      <c r="E336" s="461">
        <v>7700</v>
      </c>
      <c r="F336" s="475">
        <v>0.3</v>
      </c>
      <c r="G336" s="450">
        <v>114785</v>
      </c>
      <c r="H336" s="599">
        <v>67.099999999999994</v>
      </c>
      <c r="I336" s="22"/>
      <c r="J336" s="22"/>
      <c r="K336" s="22"/>
      <c r="L336" s="22"/>
    </row>
    <row r="337" spans="1:12" ht="15.5">
      <c r="A337" s="601" t="s">
        <v>782</v>
      </c>
      <c r="B337" s="471"/>
      <c r="C337" s="471" t="s">
        <v>2287</v>
      </c>
      <c r="D337" s="471"/>
      <c r="E337" s="461">
        <v>6728</v>
      </c>
      <c r="F337" s="475">
        <v>0.3</v>
      </c>
      <c r="G337" s="450">
        <v>92677</v>
      </c>
      <c r="H337" s="599">
        <v>72.599999999999994</v>
      </c>
      <c r="I337" s="22"/>
      <c r="J337" s="22"/>
      <c r="K337" s="22"/>
      <c r="L337" s="22"/>
    </row>
    <row r="338" spans="1:12" ht="15.5">
      <c r="A338" s="601" t="s">
        <v>783</v>
      </c>
      <c r="B338" s="471"/>
      <c r="C338" s="471" t="s">
        <v>1769</v>
      </c>
      <c r="D338" s="471"/>
      <c r="E338" s="461">
        <v>5634</v>
      </c>
      <c r="F338" s="475">
        <v>0.2</v>
      </c>
      <c r="G338" s="450">
        <v>61058</v>
      </c>
      <c r="H338" s="599">
        <v>92.3</v>
      </c>
      <c r="I338" s="22"/>
      <c r="J338" s="22"/>
      <c r="K338" s="22"/>
      <c r="L338" s="22"/>
    </row>
    <row r="339" spans="1:12" ht="15.5">
      <c r="A339" s="601" t="s">
        <v>784</v>
      </c>
      <c r="B339" s="471"/>
      <c r="C339" s="471" t="s">
        <v>2305</v>
      </c>
      <c r="D339" s="471"/>
      <c r="E339" s="461">
        <v>12164</v>
      </c>
      <c r="F339" s="475">
        <v>0.5</v>
      </c>
      <c r="G339" s="450">
        <v>207414</v>
      </c>
      <c r="H339" s="599">
        <v>58.6</v>
      </c>
      <c r="I339" s="22"/>
      <c r="J339" s="22"/>
      <c r="K339" s="22"/>
      <c r="L339" s="22"/>
    </row>
    <row r="340" spans="1:12" ht="25.15" customHeight="1">
      <c r="A340" s="601" t="s">
        <v>785</v>
      </c>
      <c r="B340" s="471"/>
      <c r="C340" s="471" t="s">
        <v>786</v>
      </c>
      <c r="D340" s="471"/>
      <c r="E340" s="461">
        <v>27341</v>
      </c>
      <c r="F340" s="475">
        <v>1.1000000000000001</v>
      </c>
      <c r="G340" s="450">
        <v>341239</v>
      </c>
      <c r="H340" s="599">
        <v>80.099999999999994</v>
      </c>
      <c r="I340" s="22"/>
      <c r="J340" s="22"/>
      <c r="K340" s="22"/>
      <c r="L340" s="22"/>
    </row>
    <row r="341" spans="1:12" ht="15.5">
      <c r="A341" s="602" t="s">
        <v>787</v>
      </c>
      <c r="B341" s="472"/>
      <c r="C341" s="472"/>
      <c r="D341" s="472" t="s">
        <v>788</v>
      </c>
      <c r="E341" s="461">
        <v>3868</v>
      </c>
      <c r="F341" s="475">
        <v>0.2</v>
      </c>
      <c r="G341" s="450">
        <v>63205</v>
      </c>
      <c r="H341" s="599">
        <v>61.2</v>
      </c>
      <c r="I341" s="22"/>
      <c r="J341" s="22"/>
      <c r="K341" s="22"/>
      <c r="L341" s="22"/>
    </row>
    <row r="342" spans="1:12" ht="15.5">
      <c r="A342" s="602" t="s">
        <v>789</v>
      </c>
      <c r="B342" s="472"/>
      <c r="C342" s="472"/>
      <c r="D342" s="472" t="s">
        <v>790</v>
      </c>
      <c r="E342" s="461">
        <v>3204</v>
      </c>
      <c r="F342" s="475">
        <v>0.1</v>
      </c>
      <c r="G342" s="450">
        <v>53085</v>
      </c>
      <c r="H342" s="599">
        <v>60.4</v>
      </c>
      <c r="I342" s="22"/>
      <c r="J342" s="22"/>
      <c r="K342" s="22"/>
      <c r="L342" s="22"/>
    </row>
    <row r="343" spans="1:12" ht="15.5">
      <c r="A343" s="602" t="s">
        <v>791</v>
      </c>
      <c r="B343" s="472"/>
      <c r="C343" s="472"/>
      <c r="D343" s="472" t="s">
        <v>792</v>
      </c>
      <c r="E343" s="461">
        <v>3452</v>
      </c>
      <c r="F343" s="475">
        <v>0.1</v>
      </c>
      <c r="G343" s="450">
        <v>34172</v>
      </c>
      <c r="H343" s="599">
        <v>101</v>
      </c>
      <c r="I343" s="22"/>
      <c r="J343" s="22"/>
      <c r="K343" s="22"/>
      <c r="L343" s="22"/>
    </row>
    <row r="344" spans="1:12" ht="15.5">
      <c r="A344" s="602" t="s">
        <v>793</v>
      </c>
      <c r="B344" s="472"/>
      <c r="C344" s="472"/>
      <c r="D344" s="472" t="s">
        <v>794</v>
      </c>
      <c r="E344" s="461">
        <v>2822</v>
      </c>
      <c r="F344" s="475">
        <v>0.1</v>
      </c>
      <c r="G344" s="450">
        <v>41186</v>
      </c>
      <c r="H344" s="599">
        <v>68.5</v>
      </c>
      <c r="I344" s="22"/>
      <c r="J344" s="22"/>
      <c r="K344" s="22"/>
      <c r="L344" s="22"/>
    </row>
    <row r="345" spans="1:12" ht="15.5">
      <c r="A345" s="602" t="s">
        <v>795</v>
      </c>
      <c r="B345" s="472"/>
      <c r="C345" s="472"/>
      <c r="D345" s="472" t="s">
        <v>796</v>
      </c>
      <c r="E345" s="461">
        <v>3605</v>
      </c>
      <c r="F345" s="475">
        <v>0.1</v>
      </c>
      <c r="G345" s="450">
        <v>38409</v>
      </c>
      <c r="H345" s="599">
        <v>93.9</v>
      </c>
      <c r="I345" s="22"/>
      <c r="J345" s="22"/>
      <c r="K345" s="22"/>
      <c r="L345" s="22"/>
    </row>
    <row r="346" spans="1:12" ht="15.5">
      <c r="A346" s="602" t="s">
        <v>797</v>
      </c>
      <c r="B346" s="472"/>
      <c r="C346" s="472"/>
      <c r="D346" s="472" t="s">
        <v>798</v>
      </c>
      <c r="E346" s="461">
        <v>4122</v>
      </c>
      <c r="F346" s="475">
        <v>0.2</v>
      </c>
      <c r="G346" s="450">
        <v>57348</v>
      </c>
      <c r="H346" s="599">
        <v>71.900000000000006</v>
      </c>
      <c r="I346" s="22"/>
      <c r="J346" s="22"/>
      <c r="K346" s="22"/>
      <c r="L346" s="22"/>
    </row>
    <row r="347" spans="1:12" ht="15.5">
      <c r="A347" s="602" t="s">
        <v>799</v>
      </c>
      <c r="B347" s="472"/>
      <c r="C347" s="472"/>
      <c r="D347" s="472" t="s">
        <v>800</v>
      </c>
      <c r="E347" s="461">
        <v>4020</v>
      </c>
      <c r="F347" s="475">
        <v>0.2</v>
      </c>
      <c r="G347" s="450">
        <v>29956</v>
      </c>
      <c r="H347" s="599">
        <v>134.19999999999999</v>
      </c>
      <c r="I347" s="22"/>
      <c r="J347" s="22"/>
      <c r="K347" s="22"/>
      <c r="L347" s="22"/>
    </row>
    <row r="348" spans="1:12" ht="15.5">
      <c r="A348" s="602" t="s">
        <v>801</v>
      </c>
      <c r="B348" s="472"/>
      <c r="C348" s="472"/>
      <c r="D348" s="472" t="s">
        <v>802</v>
      </c>
      <c r="E348" s="461">
        <v>2248</v>
      </c>
      <c r="F348" s="475">
        <v>0.1</v>
      </c>
      <c r="G348" s="450">
        <v>23878</v>
      </c>
      <c r="H348" s="599">
        <v>94.1</v>
      </c>
      <c r="I348" s="22"/>
      <c r="J348" s="22"/>
      <c r="K348" s="22"/>
      <c r="L348" s="22"/>
    </row>
    <row r="349" spans="1:12" ht="25.15" customHeight="1">
      <c r="A349" s="601" t="s">
        <v>806</v>
      </c>
      <c r="B349" s="471"/>
      <c r="C349" s="471" t="s">
        <v>807</v>
      </c>
      <c r="D349" s="471"/>
      <c r="E349" s="461">
        <v>16851</v>
      </c>
      <c r="F349" s="475">
        <v>0.7</v>
      </c>
      <c r="G349" s="450">
        <v>267388</v>
      </c>
      <c r="H349" s="599">
        <v>63</v>
      </c>
      <c r="I349" s="22"/>
      <c r="J349" s="22"/>
      <c r="K349" s="22"/>
      <c r="L349" s="22"/>
    </row>
    <row r="350" spans="1:12" ht="15.5">
      <c r="A350" s="602" t="s">
        <v>808</v>
      </c>
      <c r="B350" s="472"/>
      <c r="C350" s="472"/>
      <c r="D350" s="472" t="s">
        <v>809</v>
      </c>
      <c r="E350" s="461">
        <v>2423</v>
      </c>
      <c r="F350" s="475">
        <v>0.1</v>
      </c>
      <c r="G350" s="450">
        <v>51477</v>
      </c>
      <c r="H350" s="599">
        <v>47.1</v>
      </c>
      <c r="I350" s="22"/>
      <c r="J350" s="22"/>
      <c r="K350" s="22"/>
      <c r="L350" s="22"/>
    </row>
    <row r="351" spans="1:12" ht="15.5">
      <c r="A351" s="602" t="s">
        <v>810</v>
      </c>
      <c r="B351" s="472"/>
      <c r="C351" s="472"/>
      <c r="D351" s="472" t="s">
        <v>811</v>
      </c>
      <c r="E351" s="461">
        <v>1764</v>
      </c>
      <c r="F351" s="475">
        <v>0.1</v>
      </c>
      <c r="G351" s="450">
        <v>38372</v>
      </c>
      <c r="H351" s="599">
        <v>46</v>
      </c>
      <c r="I351" s="22"/>
      <c r="J351" s="22"/>
      <c r="K351" s="22"/>
      <c r="L351" s="22"/>
    </row>
    <row r="352" spans="1:12" ht="15.5">
      <c r="A352" s="602" t="s">
        <v>812</v>
      </c>
      <c r="B352" s="472"/>
      <c r="C352" s="472"/>
      <c r="D352" s="472" t="s">
        <v>813</v>
      </c>
      <c r="E352" s="461">
        <v>2940</v>
      </c>
      <c r="F352" s="475">
        <v>0.1</v>
      </c>
      <c r="G352" s="450">
        <v>36032</v>
      </c>
      <c r="H352" s="599">
        <v>81.599999999999994</v>
      </c>
      <c r="I352" s="22"/>
      <c r="J352" s="22"/>
      <c r="K352" s="22"/>
      <c r="L352" s="22"/>
    </row>
    <row r="353" spans="1:12" ht="15.5">
      <c r="A353" s="602" t="s">
        <v>814</v>
      </c>
      <c r="B353" s="472"/>
      <c r="C353" s="472"/>
      <c r="D353" s="472" t="s">
        <v>815</v>
      </c>
      <c r="E353" s="461">
        <v>4870</v>
      </c>
      <c r="F353" s="475">
        <v>0.2</v>
      </c>
      <c r="G353" s="450">
        <v>53038</v>
      </c>
      <c r="H353" s="599">
        <v>91.8</v>
      </c>
      <c r="I353" s="22"/>
      <c r="J353" s="22"/>
      <c r="K353" s="22"/>
      <c r="L353" s="22"/>
    </row>
    <row r="354" spans="1:12" ht="15.5">
      <c r="A354" s="602" t="s">
        <v>816</v>
      </c>
      <c r="B354" s="472"/>
      <c r="C354" s="472"/>
      <c r="D354" s="472" t="s">
        <v>817</v>
      </c>
      <c r="E354" s="461">
        <v>2310</v>
      </c>
      <c r="F354" s="475">
        <v>0.1</v>
      </c>
      <c r="G354" s="450">
        <v>50136</v>
      </c>
      <c r="H354" s="599">
        <v>46.1</v>
      </c>
      <c r="I354" s="22"/>
      <c r="J354" s="22"/>
      <c r="K354" s="22"/>
      <c r="L354" s="22"/>
    </row>
    <row r="355" spans="1:12" ht="15.5">
      <c r="A355" s="602" t="s">
        <v>818</v>
      </c>
      <c r="B355" s="472"/>
      <c r="C355" s="472"/>
      <c r="D355" s="472" t="s">
        <v>819</v>
      </c>
      <c r="E355" s="461">
        <v>2544</v>
      </c>
      <c r="F355" s="475">
        <v>0.1</v>
      </c>
      <c r="G355" s="450">
        <v>38333</v>
      </c>
      <c r="H355" s="599">
        <v>66.400000000000006</v>
      </c>
      <c r="I355" s="22"/>
      <c r="J355" s="22"/>
      <c r="K355" s="22"/>
      <c r="L355" s="22"/>
    </row>
    <row r="356" spans="1:12" ht="25.15" customHeight="1">
      <c r="A356" s="601" t="s">
        <v>820</v>
      </c>
      <c r="B356" s="471"/>
      <c r="C356" s="471" t="s">
        <v>821</v>
      </c>
      <c r="D356" s="471"/>
      <c r="E356" s="461">
        <v>12764</v>
      </c>
      <c r="F356" s="475">
        <v>0.5</v>
      </c>
      <c r="G356" s="450">
        <v>240050</v>
      </c>
      <c r="H356" s="599">
        <v>53.2</v>
      </c>
      <c r="I356" s="22"/>
      <c r="J356" s="22"/>
      <c r="K356" s="22"/>
      <c r="L356" s="22"/>
    </row>
    <row r="357" spans="1:12" ht="15.5">
      <c r="A357" s="602" t="s">
        <v>822</v>
      </c>
      <c r="B357" s="472"/>
      <c r="C357" s="472"/>
      <c r="D357" s="472" t="s">
        <v>823</v>
      </c>
      <c r="E357" s="461">
        <v>2393</v>
      </c>
      <c r="F357" s="475">
        <v>0.1</v>
      </c>
      <c r="G357" s="450">
        <v>48640</v>
      </c>
      <c r="H357" s="599">
        <v>49.2</v>
      </c>
      <c r="I357" s="22"/>
      <c r="J357" s="22"/>
      <c r="K357" s="22"/>
      <c r="L357" s="22"/>
    </row>
    <row r="358" spans="1:12" ht="15.5">
      <c r="A358" s="602" t="s">
        <v>824</v>
      </c>
      <c r="B358" s="472"/>
      <c r="C358" s="472"/>
      <c r="D358" s="472" t="s">
        <v>825</v>
      </c>
      <c r="E358" s="461">
        <v>3334</v>
      </c>
      <c r="F358" s="475">
        <v>0.1</v>
      </c>
      <c r="G358" s="450">
        <v>52276</v>
      </c>
      <c r="H358" s="599">
        <v>63.8</v>
      </c>
      <c r="I358" s="22"/>
      <c r="J358" s="22"/>
      <c r="K358" s="22"/>
      <c r="L358" s="22"/>
    </row>
    <row r="359" spans="1:12" ht="15.5">
      <c r="A359" s="603" t="s">
        <v>2574</v>
      </c>
      <c r="B359" s="472"/>
      <c r="C359" s="472"/>
      <c r="D359" s="556" t="s">
        <v>3005</v>
      </c>
      <c r="E359" s="461">
        <v>3423</v>
      </c>
      <c r="F359" s="475">
        <v>0.1</v>
      </c>
      <c r="G359" s="450">
        <v>66326</v>
      </c>
      <c r="H359" s="599">
        <v>51.6</v>
      </c>
      <c r="I359" s="22"/>
      <c r="J359" s="22"/>
      <c r="K359" s="22"/>
      <c r="L359" s="22"/>
    </row>
    <row r="360" spans="1:12" ht="15.5">
      <c r="A360" s="602" t="s">
        <v>826</v>
      </c>
      <c r="B360" s="472"/>
      <c r="C360" s="472"/>
      <c r="D360" s="472" t="s">
        <v>827</v>
      </c>
      <c r="E360" s="461">
        <v>3614</v>
      </c>
      <c r="F360" s="475">
        <v>0.2</v>
      </c>
      <c r="G360" s="450">
        <v>72807</v>
      </c>
      <c r="H360" s="599">
        <v>49.6</v>
      </c>
      <c r="I360" s="22"/>
      <c r="J360" s="22"/>
      <c r="K360" s="22"/>
      <c r="L360" s="22"/>
    </row>
    <row r="361" spans="1:12" ht="25.15" customHeight="1">
      <c r="A361" s="439" t="s">
        <v>198</v>
      </c>
      <c r="B361" s="471" t="s">
        <v>829</v>
      </c>
      <c r="C361" s="472"/>
      <c r="D361" s="472"/>
      <c r="E361" s="459">
        <v>121232</v>
      </c>
      <c r="F361" s="473">
        <v>5</v>
      </c>
      <c r="G361" s="443">
        <v>1349911</v>
      </c>
      <c r="H361" s="598">
        <v>89.8</v>
      </c>
      <c r="I361" s="22"/>
      <c r="J361" s="22"/>
      <c r="K361" s="22"/>
      <c r="L361" s="22"/>
    </row>
    <row r="362" spans="1:12" ht="25.15" customHeight="1">
      <c r="A362" s="602" t="s">
        <v>830</v>
      </c>
      <c r="B362" s="472"/>
      <c r="C362" s="472"/>
      <c r="D362" s="472" t="s">
        <v>831</v>
      </c>
      <c r="E362" s="461">
        <v>2493</v>
      </c>
      <c r="F362" s="475">
        <v>0.1</v>
      </c>
      <c r="G362" s="450">
        <v>31038</v>
      </c>
      <c r="H362" s="599">
        <v>80.3</v>
      </c>
      <c r="I362" s="22"/>
      <c r="J362" s="22"/>
      <c r="K362" s="22"/>
      <c r="L362" s="22"/>
    </row>
    <row r="363" spans="1:12" ht="15.5">
      <c r="A363" s="602" t="s">
        <v>832</v>
      </c>
      <c r="B363" s="472"/>
      <c r="C363" s="472"/>
      <c r="D363" s="472" t="s">
        <v>833</v>
      </c>
      <c r="E363" s="461">
        <v>3960</v>
      </c>
      <c r="F363" s="475">
        <v>0.2</v>
      </c>
      <c r="G363" s="450">
        <v>54010</v>
      </c>
      <c r="H363" s="599">
        <v>73.3</v>
      </c>
      <c r="I363" s="22"/>
      <c r="J363" s="22"/>
      <c r="K363" s="22"/>
      <c r="L363" s="22"/>
    </row>
    <row r="364" spans="1:12" ht="15.5">
      <c r="A364" s="602" t="s">
        <v>834</v>
      </c>
      <c r="B364" s="472"/>
      <c r="C364" s="472"/>
      <c r="D364" s="472" t="s">
        <v>835</v>
      </c>
      <c r="E364" s="461">
        <v>5643</v>
      </c>
      <c r="F364" s="475">
        <v>0.2</v>
      </c>
      <c r="G364" s="450">
        <v>52521</v>
      </c>
      <c r="H364" s="599">
        <v>107.4</v>
      </c>
      <c r="I364" s="22"/>
      <c r="J364" s="22"/>
      <c r="K364" s="22"/>
      <c r="L364" s="22"/>
    </row>
    <row r="365" spans="1:12" ht="15.5">
      <c r="A365" s="602" t="s">
        <v>836</v>
      </c>
      <c r="B365" s="472"/>
      <c r="C365" s="472"/>
      <c r="D365" s="472" t="s">
        <v>837</v>
      </c>
      <c r="E365" s="461">
        <v>7811</v>
      </c>
      <c r="F365" s="475">
        <v>0.3</v>
      </c>
      <c r="G365" s="450">
        <v>41495</v>
      </c>
      <c r="H365" s="599">
        <v>188.2</v>
      </c>
      <c r="I365" s="22"/>
      <c r="J365" s="22"/>
      <c r="K365" s="22"/>
      <c r="L365" s="22"/>
    </row>
    <row r="366" spans="1:12" ht="15.5">
      <c r="A366" s="602" t="s">
        <v>838</v>
      </c>
      <c r="B366" s="472"/>
      <c r="C366" s="472"/>
      <c r="D366" s="472" t="s">
        <v>839</v>
      </c>
      <c r="E366" s="461">
        <v>7382</v>
      </c>
      <c r="F366" s="475">
        <v>0.3</v>
      </c>
      <c r="G366" s="450">
        <v>65924</v>
      </c>
      <c r="H366" s="599">
        <v>112</v>
      </c>
      <c r="I366" s="22"/>
      <c r="J366" s="22"/>
      <c r="K366" s="22"/>
      <c r="L366" s="22"/>
    </row>
    <row r="367" spans="1:12" ht="15.5">
      <c r="A367" s="602" t="s">
        <v>840</v>
      </c>
      <c r="B367" s="472"/>
      <c r="C367" s="472"/>
      <c r="D367" s="472" t="s">
        <v>841</v>
      </c>
      <c r="E367" s="461">
        <v>3919</v>
      </c>
      <c r="F367" s="475">
        <v>0.2</v>
      </c>
      <c r="G367" s="450">
        <v>58327</v>
      </c>
      <c r="H367" s="599">
        <v>67.2</v>
      </c>
      <c r="I367" s="22"/>
      <c r="J367" s="22"/>
      <c r="K367" s="22"/>
      <c r="L367" s="22"/>
    </row>
    <row r="368" spans="1:12" ht="15.5">
      <c r="A368" s="602" t="s">
        <v>842</v>
      </c>
      <c r="B368" s="472"/>
      <c r="C368" s="472"/>
      <c r="D368" s="472" t="s">
        <v>843</v>
      </c>
      <c r="E368" s="461">
        <v>6620</v>
      </c>
      <c r="F368" s="475">
        <v>0.3</v>
      </c>
      <c r="G368" s="450">
        <v>59473</v>
      </c>
      <c r="H368" s="599">
        <v>111.3</v>
      </c>
      <c r="I368" s="22"/>
      <c r="J368" s="22"/>
      <c r="K368" s="22"/>
      <c r="L368" s="22"/>
    </row>
    <row r="369" spans="1:12" ht="15.5">
      <c r="A369" s="602" t="s">
        <v>844</v>
      </c>
      <c r="B369" s="472"/>
      <c r="C369" s="472"/>
      <c r="D369" s="472" t="s">
        <v>845</v>
      </c>
      <c r="E369" s="461">
        <v>5297</v>
      </c>
      <c r="F369" s="475">
        <v>0.2</v>
      </c>
      <c r="G369" s="450">
        <v>31102</v>
      </c>
      <c r="H369" s="599">
        <v>170.3</v>
      </c>
      <c r="I369" s="22"/>
      <c r="J369" s="22"/>
      <c r="K369" s="22"/>
      <c r="L369" s="22"/>
    </row>
    <row r="370" spans="1:12" ht="15.5">
      <c r="A370" s="602" t="s">
        <v>846</v>
      </c>
      <c r="B370" s="472"/>
      <c r="C370" s="472"/>
      <c r="D370" s="472" t="s">
        <v>847</v>
      </c>
      <c r="E370" s="461">
        <v>5417</v>
      </c>
      <c r="F370" s="475">
        <v>0.2</v>
      </c>
      <c r="G370" s="450">
        <v>55264</v>
      </c>
      <c r="H370" s="599">
        <v>98</v>
      </c>
      <c r="I370" s="22"/>
      <c r="J370" s="22"/>
      <c r="K370" s="22"/>
      <c r="L370" s="22"/>
    </row>
    <row r="371" spans="1:12" ht="15.5">
      <c r="A371" s="602" t="s">
        <v>848</v>
      </c>
      <c r="B371" s="472"/>
      <c r="C371" s="472"/>
      <c r="D371" s="472" t="s">
        <v>849</v>
      </c>
      <c r="E371" s="461">
        <v>8641</v>
      </c>
      <c r="F371" s="475">
        <v>0.4</v>
      </c>
      <c r="G371" s="450">
        <v>80931</v>
      </c>
      <c r="H371" s="599">
        <v>106.8</v>
      </c>
      <c r="I371" s="22"/>
      <c r="J371" s="22"/>
      <c r="K371" s="22"/>
      <c r="L371" s="22"/>
    </row>
    <row r="372" spans="1:12" ht="15.5">
      <c r="A372" s="602" t="s">
        <v>850</v>
      </c>
      <c r="B372" s="472"/>
      <c r="C372" s="472"/>
      <c r="D372" s="472" t="s">
        <v>851</v>
      </c>
      <c r="E372" s="461">
        <v>6357</v>
      </c>
      <c r="F372" s="475">
        <v>0.3</v>
      </c>
      <c r="G372" s="450">
        <v>108152</v>
      </c>
      <c r="H372" s="599">
        <v>58.8</v>
      </c>
      <c r="I372" s="22"/>
      <c r="J372" s="22"/>
      <c r="K372" s="22"/>
      <c r="L372" s="22"/>
    </row>
    <row r="373" spans="1:12" ht="15.5">
      <c r="A373" s="602" t="s">
        <v>852</v>
      </c>
      <c r="B373" s="472"/>
      <c r="C373" s="472"/>
      <c r="D373" s="472" t="s">
        <v>853</v>
      </c>
      <c r="E373" s="461">
        <v>5480</v>
      </c>
      <c r="F373" s="475">
        <v>0.2</v>
      </c>
      <c r="G373" s="450">
        <v>61695</v>
      </c>
      <c r="H373" s="599">
        <v>88.8</v>
      </c>
      <c r="I373" s="22"/>
      <c r="J373" s="22"/>
      <c r="K373" s="22"/>
      <c r="L373" s="22"/>
    </row>
    <row r="374" spans="1:12" ht="15.5">
      <c r="A374" s="602" t="s">
        <v>854</v>
      </c>
      <c r="B374" s="472"/>
      <c r="C374" s="472"/>
      <c r="D374" s="472" t="s">
        <v>855</v>
      </c>
      <c r="E374" s="461">
        <v>4676</v>
      </c>
      <c r="F374" s="475">
        <v>0.2</v>
      </c>
      <c r="G374" s="450">
        <v>61484</v>
      </c>
      <c r="H374" s="599">
        <v>76.099999999999994</v>
      </c>
      <c r="I374" s="22"/>
      <c r="J374" s="22"/>
      <c r="K374" s="22"/>
      <c r="L374" s="22"/>
    </row>
    <row r="375" spans="1:12" ht="15.5">
      <c r="A375" s="602" t="s">
        <v>856</v>
      </c>
      <c r="B375" s="472"/>
      <c r="C375" s="472"/>
      <c r="D375" s="472" t="s">
        <v>2579</v>
      </c>
      <c r="E375" s="461">
        <v>3932</v>
      </c>
      <c r="F375" s="475">
        <v>0.2</v>
      </c>
      <c r="G375" s="450">
        <v>56435</v>
      </c>
      <c r="H375" s="599">
        <v>69.7</v>
      </c>
      <c r="I375" s="22"/>
      <c r="J375" s="22"/>
      <c r="K375" s="22"/>
      <c r="L375" s="22"/>
    </row>
    <row r="376" spans="1:12" ht="15.5">
      <c r="A376" s="602" t="s">
        <v>857</v>
      </c>
      <c r="B376" s="472"/>
      <c r="C376" s="472"/>
      <c r="D376" s="472" t="s">
        <v>858</v>
      </c>
      <c r="E376" s="461">
        <v>12159</v>
      </c>
      <c r="F376" s="475">
        <v>0.5</v>
      </c>
      <c r="G376" s="450">
        <v>152192</v>
      </c>
      <c r="H376" s="599">
        <v>79.900000000000006</v>
      </c>
      <c r="I376" s="22"/>
      <c r="J376" s="22"/>
      <c r="K376" s="22"/>
      <c r="L376" s="22"/>
    </row>
    <row r="377" spans="1:12" ht="15.5">
      <c r="A377" s="602" t="s">
        <v>859</v>
      </c>
      <c r="B377" s="472"/>
      <c r="C377" s="472"/>
      <c r="D377" s="472" t="s">
        <v>860</v>
      </c>
      <c r="E377" s="461">
        <v>9086</v>
      </c>
      <c r="F377" s="475">
        <v>0.4</v>
      </c>
      <c r="G377" s="450">
        <v>104032</v>
      </c>
      <c r="H377" s="599">
        <v>87.3</v>
      </c>
      <c r="I377" s="22"/>
      <c r="J377" s="22"/>
      <c r="K377" s="22"/>
      <c r="L377" s="22"/>
    </row>
    <row r="378" spans="1:12" ht="15.5">
      <c r="A378" s="602" t="s">
        <v>861</v>
      </c>
      <c r="B378" s="472"/>
      <c r="C378" s="472"/>
      <c r="D378" s="472" t="s">
        <v>862</v>
      </c>
      <c r="E378" s="461">
        <v>2329</v>
      </c>
      <c r="F378" s="475">
        <v>0.1</v>
      </c>
      <c r="G378" s="450">
        <v>24780</v>
      </c>
      <c r="H378" s="599">
        <v>94</v>
      </c>
      <c r="I378" s="22"/>
      <c r="J378" s="22"/>
      <c r="K378" s="22"/>
      <c r="L378" s="22"/>
    </row>
    <row r="379" spans="1:12" ht="15.5">
      <c r="A379" s="602" t="s">
        <v>863</v>
      </c>
      <c r="B379" s="472"/>
      <c r="C379" s="472"/>
      <c r="D379" s="472" t="s">
        <v>864</v>
      </c>
      <c r="E379" s="461">
        <v>6958</v>
      </c>
      <c r="F379" s="475">
        <v>0.3</v>
      </c>
      <c r="G379" s="450">
        <v>76400</v>
      </c>
      <c r="H379" s="599">
        <v>91.1</v>
      </c>
      <c r="I379" s="22"/>
      <c r="J379" s="22"/>
      <c r="K379" s="22"/>
      <c r="L379" s="22"/>
    </row>
    <row r="380" spans="1:12" ht="15.5">
      <c r="A380" s="602" t="s">
        <v>865</v>
      </c>
      <c r="B380" s="472"/>
      <c r="C380" s="472"/>
      <c r="D380" s="472" t="s">
        <v>866</v>
      </c>
      <c r="E380" s="461">
        <v>2502</v>
      </c>
      <c r="F380" s="475">
        <v>0.1</v>
      </c>
      <c r="G380" s="450">
        <v>30969</v>
      </c>
      <c r="H380" s="599">
        <v>80.8</v>
      </c>
      <c r="I380" s="22"/>
      <c r="J380" s="22"/>
      <c r="K380" s="22"/>
      <c r="L380" s="22"/>
    </row>
    <row r="381" spans="1:12" ht="15.5">
      <c r="A381" s="602" t="s">
        <v>867</v>
      </c>
      <c r="B381" s="472"/>
      <c r="C381" s="472"/>
      <c r="D381" s="472" t="s">
        <v>868</v>
      </c>
      <c r="E381" s="461">
        <v>2876</v>
      </c>
      <c r="F381" s="475">
        <v>0.1</v>
      </c>
      <c r="G381" s="450">
        <v>39586</v>
      </c>
      <c r="H381" s="599">
        <v>72.7</v>
      </c>
      <c r="I381" s="22"/>
      <c r="J381" s="22"/>
      <c r="K381" s="22"/>
      <c r="L381" s="22"/>
    </row>
    <row r="382" spans="1:12" ht="15.5">
      <c r="A382" s="602" t="s">
        <v>869</v>
      </c>
      <c r="B382" s="472"/>
      <c r="C382" s="472"/>
      <c r="D382" s="472" t="s">
        <v>870</v>
      </c>
      <c r="E382" s="461">
        <v>2221</v>
      </c>
      <c r="F382" s="475">
        <v>0.1</v>
      </c>
      <c r="G382" s="450">
        <v>39809</v>
      </c>
      <c r="H382" s="599">
        <v>55.8</v>
      </c>
      <c r="I382" s="22"/>
      <c r="J382" s="22"/>
      <c r="K382" s="22"/>
      <c r="L382" s="22"/>
    </row>
    <row r="383" spans="1:12" ht="15.5">
      <c r="A383" s="602" t="s">
        <v>871</v>
      </c>
      <c r="B383" s="472"/>
      <c r="C383" s="472"/>
      <c r="D383" s="472" t="s">
        <v>872</v>
      </c>
      <c r="E383" s="461">
        <v>5473</v>
      </c>
      <c r="F383" s="475">
        <v>0.2</v>
      </c>
      <c r="G383" s="450">
        <v>64292</v>
      </c>
      <c r="H383" s="599">
        <v>85.1</v>
      </c>
      <c r="I383" s="22"/>
      <c r="J383" s="22"/>
      <c r="K383" s="22"/>
      <c r="L383" s="22"/>
    </row>
    <row r="384" spans="1:12" ht="25.15" customHeight="1">
      <c r="A384" s="439" t="s">
        <v>200</v>
      </c>
      <c r="B384" s="471" t="s">
        <v>873</v>
      </c>
      <c r="C384" s="472"/>
      <c r="D384" s="472"/>
      <c r="E384" s="459">
        <v>315201</v>
      </c>
      <c r="F384" s="473">
        <v>13.1</v>
      </c>
      <c r="G384" s="443">
        <v>2462736</v>
      </c>
      <c r="H384" s="598">
        <v>128</v>
      </c>
      <c r="I384" s="22"/>
      <c r="J384" s="22"/>
      <c r="K384" s="22"/>
      <c r="L384" s="22"/>
    </row>
    <row r="385" spans="1:12" ht="25.15" customHeight="1">
      <c r="A385" s="600" t="s">
        <v>909</v>
      </c>
      <c r="B385" s="472"/>
      <c r="C385" s="472"/>
      <c r="D385" s="472" t="s">
        <v>910</v>
      </c>
      <c r="E385" s="461">
        <v>7948</v>
      </c>
      <c r="F385" s="475">
        <v>0.3</v>
      </c>
      <c r="G385" s="450">
        <v>106802</v>
      </c>
      <c r="H385" s="599">
        <v>74.400000000000006</v>
      </c>
      <c r="I385" s="22"/>
      <c r="J385" s="22"/>
      <c r="K385" s="22"/>
      <c r="L385" s="22"/>
    </row>
    <row r="386" spans="1:12" ht="15.5">
      <c r="A386" s="600" t="s">
        <v>911</v>
      </c>
      <c r="B386" s="472"/>
      <c r="C386" s="472"/>
      <c r="D386" s="472" t="s">
        <v>912</v>
      </c>
      <c r="E386" s="461">
        <v>11342</v>
      </c>
      <c r="F386" s="475">
        <v>0.5</v>
      </c>
      <c r="G386" s="450">
        <v>110941</v>
      </c>
      <c r="H386" s="599">
        <v>102.2</v>
      </c>
      <c r="I386" s="22"/>
      <c r="J386" s="22"/>
      <c r="K386" s="22"/>
      <c r="L386" s="22"/>
    </row>
    <row r="387" spans="1:12" ht="15.5">
      <c r="A387" s="600" t="s">
        <v>921</v>
      </c>
      <c r="B387" s="472"/>
      <c r="C387" s="472"/>
      <c r="D387" s="472" t="s">
        <v>922</v>
      </c>
      <c r="E387" s="461">
        <v>4812</v>
      </c>
      <c r="F387" s="475">
        <v>0.2</v>
      </c>
      <c r="G387" s="450">
        <v>53627</v>
      </c>
      <c r="H387" s="599">
        <v>89.7</v>
      </c>
      <c r="I387" s="22"/>
      <c r="J387" s="22"/>
      <c r="K387" s="22"/>
      <c r="L387" s="22"/>
    </row>
    <row r="388" spans="1:12" ht="15.5">
      <c r="A388" s="600" t="s">
        <v>913</v>
      </c>
      <c r="B388" s="472"/>
      <c r="C388" s="472"/>
      <c r="D388" s="472" t="s">
        <v>1968</v>
      </c>
      <c r="E388" s="461">
        <v>4378</v>
      </c>
      <c r="F388" s="475">
        <v>0.2</v>
      </c>
      <c r="G388" s="450">
        <v>41455</v>
      </c>
      <c r="H388" s="599">
        <v>105.6</v>
      </c>
      <c r="I388" s="22"/>
      <c r="J388" s="22"/>
      <c r="K388" s="22"/>
      <c r="L388" s="22"/>
    </row>
    <row r="389" spans="1:12" ht="15.5">
      <c r="A389" s="600" t="s">
        <v>914</v>
      </c>
      <c r="B389" s="472"/>
      <c r="C389" s="472"/>
      <c r="D389" s="472" t="s">
        <v>2316</v>
      </c>
      <c r="E389" s="461">
        <v>19392</v>
      </c>
      <c r="F389" s="475">
        <v>0.8</v>
      </c>
      <c r="G389" s="450">
        <v>233369</v>
      </c>
      <c r="H389" s="599">
        <v>83.1</v>
      </c>
      <c r="I389" s="22"/>
      <c r="J389" s="22"/>
      <c r="K389" s="22"/>
      <c r="L389" s="22"/>
    </row>
    <row r="390" spans="1:12" ht="15.5">
      <c r="A390" s="600" t="s">
        <v>874</v>
      </c>
      <c r="B390" s="472"/>
      <c r="C390" s="472"/>
      <c r="D390" s="472" t="s">
        <v>875</v>
      </c>
      <c r="E390" s="461">
        <v>3309</v>
      </c>
      <c r="F390" s="475">
        <v>0.1</v>
      </c>
      <c r="G390" s="450">
        <v>23563</v>
      </c>
      <c r="H390" s="599">
        <v>140.4</v>
      </c>
      <c r="I390" s="22"/>
      <c r="J390" s="22"/>
      <c r="K390" s="22"/>
      <c r="L390" s="22"/>
    </row>
    <row r="391" spans="1:12" ht="15.5">
      <c r="A391" s="600" t="s">
        <v>876</v>
      </c>
      <c r="B391" s="472"/>
      <c r="C391" s="472"/>
      <c r="D391" s="472" t="s">
        <v>1984</v>
      </c>
      <c r="E391" s="461">
        <v>7058</v>
      </c>
      <c r="F391" s="475">
        <v>0.3</v>
      </c>
      <c r="G391" s="450">
        <v>69503</v>
      </c>
      <c r="H391" s="599">
        <v>101.5</v>
      </c>
      <c r="I391" s="22"/>
      <c r="J391" s="22"/>
      <c r="K391" s="22"/>
      <c r="L391" s="22"/>
    </row>
    <row r="392" spans="1:12" ht="15.5">
      <c r="A392" s="600" t="s">
        <v>923</v>
      </c>
      <c r="B392" s="472"/>
      <c r="C392" s="472"/>
      <c r="D392" s="472" t="s">
        <v>924</v>
      </c>
      <c r="E392" s="461">
        <v>10607</v>
      </c>
      <c r="F392" s="475">
        <v>0.4</v>
      </c>
      <c r="G392" s="450">
        <v>70049</v>
      </c>
      <c r="H392" s="599">
        <v>151.4</v>
      </c>
      <c r="I392" s="22"/>
      <c r="J392" s="22"/>
      <c r="K392" s="22"/>
      <c r="L392" s="22"/>
    </row>
    <row r="393" spans="1:12" ht="15.5">
      <c r="A393" s="600" t="s">
        <v>877</v>
      </c>
      <c r="B393" s="472"/>
      <c r="C393" s="472"/>
      <c r="D393" s="472" t="s">
        <v>878</v>
      </c>
      <c r="E393" s="461">
        <v>9143</v>
      </c>
      <c r="F393" s="475">
        <v>0.4</v>
      </c>
      <c r="G393" s="450">
        <v>54873</v>
      </c>
      <c r="H393" s="599">
        <v>166.6</v>
      </c>
      <c r="I393" s="22"/>
      <c r="J393" s="22"/>
      <c r="K393" s="22"/>
      <c r="L393" s="22"/>
    </row>
    <row r="394" spans="1:12" ht="15.5">
      <c r="A394" s="600" t="s">
        <v>879</v>
      </c>
      <c r="B394" s="472"/>
      <c r="C394" s="472"/>
      <c r="D394" s="472" t="s">
        <v>880</v>
      </c>
      <c r="E394" s="461">
        <v>4563</v>
      </c>
      <c r="F394" s="475">
        <v>0.2</v>
      </c>
      <c r="G394" s="450">
        <v>45690</v>
      </c>
      <c r="H394" s="599">
        <v>99.9</v>
      </c>
      <c r="I394" s="22"/>
      <c r="J394" s="22"/>
      <c r="K394" s="22"/>
      <c r="L394" s="22"/>
    </row>
    <row r="395" spans="1:12" ht="15.5">
      <c r="A395" s="600" t="s">
        <v>881</v>
      </c>
      <c r="B395" s="472"/>
      <c r="C395" s="472"/>
      <c r="D395" s="472" t="s">
        <v>882</v>
      </c>
      <c r="E395" s="461">
        <v>2827</v>
      </c>
      <c r="F395" s="475">
        <v>0.1</v>
      </c>
      <c r="G395" s="450">
        <v>45301</v>
      </c>
      <c r="H395" s="599">
        <v>62.4</v>
      </c>
      <c r="I395" s="22"/>
      <c r="J395" s="22"/>
      <c r="K395" s="22"/>
      <c r="L395" s="22"/>
    </row>
    <row r="396" spans="1:12" ht="15.5">
      <c r="A396" s="600" t="s">
        <v>883</v>
      </c>
      <c r="B396" s="472"/>
      <c r="C396" s="472"/>
      <c r="D396" s="472" t="s">
        <v>884</v>
      </c>
      <c r="E396" s="461">
        <v>9679</v>
      </c>
      <c r="F396" s="475">
        <v>0.4</v>
      </c>
      <c r="G396" s="450">
        <v>38899</v>
      </c>
      <c r="H396" s="599">
        <v>248.8</v>
      </c>
      <c r="I396" s="22"/>
      <c r="J396" s="22"/>
      <c r="K396" s="22"/>
      <c r="L396" s="22"/>
    </row>
    <row r="397" spans="1:12" ht="15.5">
      <c r="A397" s="600" t="s">
        <v>886</v>
      </c>
      <c r="B397" s="472"/>
      <c r="C397" s="472"/>
      <c r="D397" s="472" t="s">
        <v>887</v>
      </c>
      <c r="E397" s="461">
        <v>7809</v>
      </c>
      <c r="F397" s="475">
        <v>0.3</v>
      </c>
      <c r="G397" s="450">
        <v>71800</v>
      </c>
      <c r="H397" s="599">
        <v>108.8</v>
      </c>
      <c r="I397" s="22"/>
      <c r="J397" s="22"/>
      <c r="K397" s="22"/>
      <c r="L397" s="22"/>
    </row>
    <row r="398" spans="1:12" ht="15.5">
      <c r="A398" s="600" t="s">
        <v>2473</v>
      </c>
      <c r="B398" s="472"/>
      <c r="C398" s="472"/>
      <c r="D398" s="472" t="s">
        <v>2557</v>
      </c>
      <c r="E398" s="461">
        <v>20551</v>
      </c>
      <c r="F398" s="475">
        <v>0.9</v>
      </c>
      <c r="G398" s="450">
        <v>166960</v>
      </c>
      <c r="H398" s="599">
        <v>123.1</v>
      </c>
      <c r="I398" s="22"/>
      <c r="J398" s="22"/>
      <c r="K398" s="22"/>
      <c r="L398" s="22"/>
    </row>
    <row r="399" spans="1:12" ht="15.5">
      <c r="A399" s="603" t="s">
        <v>2575</v>
      </c>
      <c r="B399" s="472"/>
      <c r="C399" s="472"/>
      <c r="D399" s="472" t="s">
        <v>3002</v>
      </c>
      <c r="E399" s="461">
        <v>41868</v>
      </c>
      <c r="F399" s="475">
        <v>1.7</v>
      </c>
      <c r="G399" s="450">
        <v>291115</v>
      </c>
      <c r="H399" s="599">
        <v>143.80000000000001</v>
      </c>
      <c r="I399" s="22"/>
      <c r="J399" s="9"/>
      <c r="K399" s="22"/>
      <c r="L399" s="22"/>
    </row>
    <row r="400" spans="1:12" ht="15.5">
      <c r="A400" s="600" t="s">
        <v>888</v>
      </c>
      <c r="B400" s="472"/>
      <c r="C400" s="472"/>
      <c r="D400" s="472" t="s">
        <v>889</v>
      </c>
      <c r="E400" s="461">
        <v>9143</v>
      </c>
      <c r="F400" s="475">
        <v>0.4</v>
      </c>
      <c r="G400" s="450">
        <v>108319</v>
      </c>
      <c r="H400" s="599">
        <v>84.4</v>
      </c>
      <c r="I400" s="22"/>
      <c r="J400" s="22"/>
      <c r="K400" s="22"/>
      <c r="L400" s="22"/>
    </row>
    <row r="401" spans="1:12" ht="15.5">
      <c r="A401" s="600" t="s">
        <v>890</v>
      </c>
      <c r="B401" s="472"/>
      <c r="C401" s="472"/>
      <c r="D401" s="472" t="s">
        <v>891</v>
      </c>
      <c r="E401" s="461">
        <v>7182</v>
      </c>
      <c r="F401" s="475">
        <v>0.3</v>
      </c>
      <c r="G401" s="450">
        <v>37651</v>
      </c>
      <c r="H401" s="599">
        <v>190.8</v>
      </c>
      <c r="I401" s="22"/>
      <c r="J401" s="22"/>
      <c r="K401" s="22"/>
      <c r="L401" s="22"/>
    </row>
    <row r="402" spans="1:12" ht="15.5">
      <c r="A402" s="600" t="s">
        <v>892</v>
      </c>
      <c r="B402" s="472"/>
      <c r="C402" s="472"/>
      <c r="D402" s="472" t="s">
        <v>893</v>
      </c>
      <c r="E402" s="461">
        <v>3931</v>
      </c>
      <c r="F402" s="475">
        <v>0.2</v>
      </c>
      <c r="G402" s="450">
        <v>38557</v>
      </c>
      <c r="H402" s="599">
        <v>102</v>
      </c>
      <c r="I402" s="22"/>
      <c r="J402" s="22"/>
      <c r="K402" s="22"/>
      <c r="L402" s="22"/>
    </row>
    <row r="403" spans="1:12" ht="15.5">
      <c r="A403" s="600" t="s">
        <v>894</v>
      </c>
      <c r="B403" s="472"/>
      <c r="C403" s="472"/>
      <c r="D403" s="472" t="s">
        <v>895</v>
      </c>
      <c r="E403" s="461">
        <v>4473</v>
      </c>
      <c r="F403" s="475">
        <v>0.2</v>
      </c>
      <c r="G403" s="450">
        <v>42269</v>
      </c>
      <c r="H403" s="599">
        <v>105.8</v>
      </c>
      <c r="I403" s="22"/>
      <c r="J403" s="22"/>
      <c r="K403" s="22"/>
      <c r="L403" s="22"/>
    </row>
    <row r="404" spans="1:12" ht="15.5">
      <c r="A404" s="600" t="s">
        <v>885</v>
      </c>
      <c r="B404" s="472"/>
      <c r="C404" s="472"/>
      <c r="D404" s="472" t="s">
        <v>3003</v>
      </c>
      <c r="E404" s="461">
        <v>3445</v>
      </c>
      <c r="F404" s="475">
        <v>0.1</v>
      </c>
      <c r="G404" s="450">
        <v>12805</v>
      </c>
      <c r="H404" s="599">
        <v>269</v>
      </c>
      <c r="I404" s="22"/>
      <c r="J404" s="22"/>
      <c r="K404" s="22"/>
      <c r="L404" s="22"/>
    </row>
    <row r="405" spans="1:12" ht="15.5">
      <c r="A405" s="600" t="s">
        <v>896</v>
      </c>
      <c r="B405" s="472"/>
      <c r="C405" s="472"/>
      <c r="D405" s="472" t="s">
        <v>897</v>
      </c>
      <c r="E405" s="461">
        <v>9681</v>
      </c>
      <c r="F405" s="475">
        <v>0.4</v>
      </c>
      <c r="G405" s="450">
        <v>63756</v>
      </c>
      <c r="H405" s="599">
        <v>151.80000000000001</v>
      </c>
      <c r="I405" s="22"/>
      <c r="J405" s="22"/>
      <c r="K405" s="22"/>
      <c r="L405" s="22"/>
    </row>
    <row r="406" spans="1:12" ht="15.5">
      <c r="A406" s="603" t="s">
        <v>2576</v>
      </c>
      <c r="B406" s="472"/>
      <c r="C406" s="472"/>
      <c r="D406" s="472" t="s">
        <v>3004</v>
      </c>
      <c r="E406" s="461">
        <v>27143</v>
      </c>
      <c r="F406" s="475">
        <v>1.1000000000000001</v>
      </c>
      <c r="G406" s="450">
        <v>151155</v>
      </c>
      <c r="H406" s="599">
        <v>179.6</v>
      </c>
      <c r="I406" s="22"/>
      <c r="J406" s="9"/>
      <c r="K406" s="22"/>
      <c r="L406" s="22"/>
    </row>
    <row r="407" spans="1:12" ht="15.5">
      <c r="A407" s="600" t="s">
        <v>898</v>
      </c>
      <c r="B407" s="472"/>
      <c r="C407" s="472"/>
      <c r="D407" s="472" t="s">
        <v>899</v>
      </c>
      <c r="E407" s="461">
        <v>773</v>
      </c>
      <c r="F407" s="475">
        <v>0</v>
      </c>
      <c r="G407" s="450">
        <v>10385</v>
      </c>
      <c r="H407" s="599">
        <v>74.400000000000006</v>
      </c>
      <c r="I407" s="22"/>
      <c r="J407" s="22"/>
      <c r="K407" s="22"/>
      <c r="L407" s="22"/>
    </row>
    <row r="408" spans="1:12" ht="15.5">
      <c r="A408" s="600" t="s">
        <v>2472</v>
      </c>
      <c r="B408" s="472"/>
      <c r="C408" s="472"/>
      <c r="D408" s="472" t="s">
        <v>2536</v>
      </c>
      <c r="E408" s="461">
        <v>7713</v>
      </c>
      <c r="F408" s="475">
        <v>0.3</v>
      </c>
      <c r="G408" s="450">
        <v>67618</v>
      </c>
      <c r="H408" s="599">
        <v>114.1</v>
      </c>
      <c r="I408" s="22"/>
      <c r="J408" s="22"/>
      <c r="K408" s="22"/>
      <c r="L408" s="22"/>
    </row>
    <row r="409" spans="1:12" ht="15.5">
      <c r="A409" s="600" t="s">
        <v>915</v>
      </c>
      <c r="B409" s="472"/>
      <c r="C409" s="472"/>
      <c r="D409" s="472" t="s">
        <v>916</v>
      </c>
      <c r="E409" s="461">
        <v>14638</v>
      </c>
      <c r="F409" s="475">
        <v>0.6</v>
      </c>
      <c r="G409" s="450">
        <v>84938</v>
      </c>
      <c r="H409" s="599">
        <v>172.3</v>
      </c>
      <c r="I409" s="22"/>
      <c r="J409" s="22"/>
      <c r="K409" s="22"/>
      <c r="L409" s="22"/>
    </row>
    <row r="410" spans="1:12" ht="15.5">
      <c r="A410" s="600" t="s">
        <v>900</v>
      </c>
      <c r="B410" s="472"/>
      <c r="C410" s="472"/>
      <c r="D410" s="472" t="s">
        <v>2317</v>
      </c>
      <c r="E410" s="461">
        <v>8318</v>
      </c>
      <c r="F410" s="475">
        <v>0.3</v>
      </c>
      <c r="G410" s="450">
        <v>54306</v>
      </c>
      <c r="H410" s="599">
        <v>153.19999999999999</v>
      </c>
      <c r="I410" s="22"/>
      <c r="J410" s="22"/>
      <c r="K410" s="22"/>
      <c r="L410" s="22"/>
    </row>
    <row r="411" spans="1:12" ht="15.5">
      <c r="A411" s="600" t="s">
        <v>901</v>
      </c>
      <c r="B411" s="472"/>
      <c r="C411" s="472"/>
      <c r="D411" s="472" t="s">
        <v>902</v>
      </c>
      <c r="E411" s="461">
        <v>536</v>
      </c>
      <c r="F411" s="475">
        <v>0</v>
      </c>
      <c r="G411" s="450">
        <v>10341</v>
      </c>
      <c r="H411" s="599">
        <v>51.8</v>
      </c>
      <c r="I411" s="22"/>
      <c r="J411" s="22"/>
      <c r="K411" s="22"/>
      <c r="L411" s="22"/>
    </row>
    <row r="412" spans="1:12" ht="15.5">
      <c r="A412" s="600" t="s">
        <v>903</v>
      </c>
      <c r="B412" s="472"/>
      <c r="C412" s="472"/>
      <c r="D412" s="472" t="s">
        <v>904</v>
      </c>
      <c r="E412" s="461">
        <v>6511</v>
      </c>
      <c r="F412" s="475">
        <v>0.3</v>
      </c>
      <c r="G412" s="450">
        <v>52104</v>
      </c>
      <c r="H412" s="599">
        <v>125</v>
      </c>
      <c r="I412" s="22"/>
      <c r="J412" s="22"/>
      <c r="K412" s="22"/>
      <c r="L412" s="22"/>
    </row>
    <row r="413" spans="1:12" ht="15.5">
      <c r="A413" s="600" t="s">
        <v>905</v>
      </c>
      <c r="B413" s="472"/>
      <c r="C413" s="472"/>
      <c r="D413" s="472" t="s">
        <v>906</v>
      </c>
      <c r="E413" s="461">
        <v>23904</v>
      </c>
      <c r="F413" s="475">
        <v>1</v>
      </c>
      <c r="G413" s="450">
        <v>145182</v>
      </c>
      <c r="H413" s="599">
        <v>164.6</v>
      </c>
      <c r="I413" s="22"/>
      <c r="J413" s="22"/>
      <c r="K413" s="22"/>
      <c r="L413" s="22"/>
    </row>
    <row r="414" spans="1:12" ht="15.5">
      <c r="A414" s="600" t="s">
        <v>907</v>
      </c>
      <c r="B414" s="472"/>
      <c r="C414" s="472"/>
      <c r="D414" s="472" t="s">
        <v>908</v>
      </c>
      <c r="E414" s="461">
        <v>3925</v>
      </c>
      <c r="F414" s="475">
        <v>0.2</v>
      </c>
      <c r="G414" s="450">
        <v>39285</v>
      </c>
      <c r="H414" s="599">
        <v>99.9</v>
      </c>
      <c r="I414" s="22"/>
      <c r="J414" s="22"/>
      <c r="K414" s="22"/>
      <c r="L414" s="22"/>
    </row>
    <row r="415" spans="1:12" ht="15.5">
      <c r="A415" s="600" t="s">
        <v>917</v>
      </c>
      <c r="B415" s="472"/>
      <c r="C415" s="472"/>
      <c r="D415" s="472" t="s">
        <v>918</v>
      </c>
      <c r="E415" s="461">
        <v>5926</v>
      </c>
      <c r="F415" s="475">
        <v>0.2</v>
      </c>
      <c r="G415" s="450">
        <v>42746</v>
      </c>
      <c r="H415" s="599">
        <v>138.6</v>
      </c>
      <c r="I415" s="22"/>
      <c r="J415" s="22"/>
      <c r="K415" s="22"/>
      <c r="L415" s="22"/>
    </row>
    <row r="416" spans="1:12" ht="16" thickBot="1">
      <c r="A416" s="600" t="s">
        <v>919</v>
      </c>
      <c r="B416" s="472"/>
      <c r="C416" s="472"/>
      <c r="D416" s="472" t="s">
        <v>920</v>
      </c>
      <c r="E416" s="461">
        <v>12673</v>
      </c>
      <c r="F416" s="475">
        <v>0.5</v>
      </c>
      <c r="G416" s="450">
        <v>77369</v>
      </c>
      <c r="H416" s="599">
        <v>163.80000000000001</v>
      </c>
      <c r="I416" s="22"/>
      <c r="J416" s="22"/>
      <c r="K416" s="22"/>
      <c r="L416" s="22"/>
    </row>
    <row r="417" spans="1:11" s="9" customFormat="1" ht="31.9" customHeight="1" thickTop="1">
      <c r="A417" s="469" t="s">
        <v>2922</v>
      </c>
      <c r="B417" s="306"/>
      <c r="C417" s="306"/>
      <c r="D417" s="306"/>
      <c r="E417" s="306"/>
      <c r="F417" s="306"/>
      <c r="G417" s="306"/>
      <c r="H417" s="306"/>
      <c r="I417" s="467"/>
      <c r="J417" s="424"/>
      <c r="K417" s="424"/>
    </row>
    <row r="418" spans="1:11" s="9" customFormat="1" ht="16.5" customHeight="1">
      <c r="A418" s="468" t="s">
        <v>2936</v>
      </c>
      <c r="B418" s="468"/>
      <c r="C418" s="468"/>
      <c r="D418" s="468"/>
      <c r="E418" s="468"/>
      <c r="F418" s="468"/>
      <c r="G418" s="468"/>
      <c r="H418" s="468"/>
      <c r="I418" s="467"/>
      <c r="J418" s="424"/>
      <c r="K418" s="424"/>
    </row>
    <row r="419" spans="1:11" s="9" customFormat="1" ht="16.5" customHeight="1">
      <c r="A419" s="43" t="s">
        <v>2923</v>
      </c>
      <c r="B419" s="309"/>
      <c r="C419" s="309"/>
      <c r="D419" s="309"/>
      <c r="E419" s="468"/>
      <c r="F419" s="468"/>
      <c r="G419" s="468"/>
      <c r="H419" s="468"/>
      <c r="I419" s="467"/>
      <c r="J419" s="424"/>
      <c r="K419" s="424"/>
    </row>
    <row r="420" spans="1:11" s="9" customFormat="1" ht="16.5" customHeight="1">
      <c r="A420" s="43" t="s">
        <v>2924</v>
      </c>
      <c r="B420" s="308"/>
      <c r="C420" s="308"/>
      <c r="D420" s="308"/>
      <c r="E420" s="308"/>
      <c r="F420" s="308"/>
      <c r="G420" s="308"/>
      <c r="H420" s="308"/>
      <c r="I420" s="308"/>
      <c r="J420" s="308"/>
      <c r="K420" s="308"/>
    </row>
    <row r="421" spans="1:11" s="9" customFormat="1" ht="16.5" customHeight="1">
      <c r="A421" s="43" t="s">
        <v>2925</v>
      </c>
      <c r="B421" s="43"/>
      <c r="C421" s="43"/>
      <c r="D421" s="43"/>
      <c r="E421" s="43"/>
      <c r="F421" s="43"/>
      <c r="G421" s="43"/>
      <c r="H421" s="43"/>
      <c r="I421" s="43"/>
      <c r="J421" s="43"/>
      <c r="K421" s="43"/>
    </row>
    <row r="422" spans="1:11" s="9" customFormat="1" ht="16.5" customHeight="1">
      <c r="A422" s="43" t="s">
        <v>2926</v>
      </c>
      <c r="B422" s="43"/>
      <c r="C422" s="43"/>
      <c r="D422" s="43"/>
      <c r="E422" s="43"/>
      <c r="F422" s="43"/>
      <c r="G422" s="43"/>
      <c r="H422" s="43"/>
      <c r="I422" s="43"/>
      <c r="J422" s="43"/>
      <c r="K422" s="43"/>
    </row>
    <row r="423" spans="1:11" s="9" customFormat="1" ht="16.5" customHeight="1">
      <c r="A423" s="43" t="s">
        <v>2927</v>
      </c>
      <c r="B423" s="43"/>
      <c r="C423" s="43"/>
      <c r="D423" s="43"/>
      <c r="E423" s="43"/>
      <c r="F423" s="43"/>
      <c r="G423" s="43"/>
      <c r="H423" s="43"/>
      <c r="I423" s="43"/>
      <c r="J423" s="43"/>
      <c r="K423" s="43"/>
    </row>
    <row r="424" spans="1:11" s="9" customFormat="1" ht="16.5" customHeight="1">
      <c r="A424" s="179" t="s">
        <v>2928</v>
      </c>
      <c r="B424" s="470"/>
      <c r="C424" s="470"/>
      <c r="D424" s="470"/>
      <c r="E424" s="470"/>
      <c r="F424" s="470"/>
      <c r="G424" s="470"/>
      <c r="H424" s="470"/>
      <c r="I424" s="470"/>
      <c r="J424" s="470"/>
      <c r="K424" s="470"/>
    </row>
    <row r="425" spans="1:11" s="9" customFormat="1" ht="16.5" customHeight="1">
      <c r="A425" s="179" t="s">
        <v>2929</v>
      </c>
      <c r="B425" s="470"/>
      <c r="C425" s="470"/>
      <c r="D425" s="470"/>
      <c r="E425" s="470"/>
      <c r="F425" s="470"/>
      <c r="G425" s="470"/>
      <c r="H425" s="470"/>
      <c r="I425" s="470"/>
      <c r="J425" s="470"/>
      <c r="K425" s="470"/>
    </row>
    <row r="426" spans="1:11" s="9" customFormat="1" ht="16.5" customHeight="1">
      <c r="A426" s="424" t="s">
        <v>3317</v>
      </c>
      <c r="B426" s="307"/>
      <c r="C426" s="307"/>
      <c r="D426" s="307"/>
      <c r="E426" s="307"/>
      <c r="F426" s="307"/>
      <c r="G426" s="307"/>
      <c r="H426" s="307"/>
      <c r="I426" s="307"/>
      <c r="J426" s="307"/>
      <c r="K426" s="307"/>
    </row>
    <row r="427" spans="1:11" s="9" customFormat="1" ht="16.5" customHeight="1">
      <c r="A427" s="1" t="s">
        <v>3282</v>
      </c>
      <c r="B427" s="424"/>
      <c r="C427" s="424"/>
      <c r="D427" s="424"/>
      <c r="E427" s="424"/>
      <c r="F427" s="424"/>
      <c r="G427" s="424"/>
      <c r="H427" s="424"/>
      <c r="I427" s="424"/>
      <c r="J427" s="424"/>
      <c r="K427" s="424"/>
    </row>
    <row r="428" spans="1:11" s="9" customFormat="1" ht="16.5" customHeight="1">
      <c r="A428" s="424" t="s">
        <v>3314</v>
      </c>
      <c r="B428" s="424"/>
      <c r="C428" s="424"/>
      <c r="D428" s="424"/>
      <c r="E428" s="424"/>
      <c r="F428" s="424"/>
      <c r="G428" s="424"/>
      <c r="H428" s="424"/>
      <c r="I428" s="424"/>
      <c r="J428" s="424"/>
      <c r="K428" s="424"/>
    </row>
    <row r="429" spans="1:11" s="9" customFormat="1" ht="16.5" customHeight="1">
      <c r="A429" s="1" t="s">
        <v>2917</v>
      </c>
      <c r="B429" s="424"/>
      <c r="C429" s="424"/>
      <c r="D429" s="424"/>
      <c r="E429" s="424"/>
      <c r="F429" s="424"/>
      <c r="G429" s="424"/>
      <c r="H429" s="424"/>
      <c r="I429" s="424"/>
      <c r="J429" s="424"/>
      <c r="K429" s="424"/>
    </row>
    <row r="430" spans="1:11" s="9" customFormat="1" ht="16.5" customHeight="1">
      <c r="A430" s="424" t="s">
        <v>3315</v>
      </c>
      <c r="B430" s="424"/>
      <c r="C430" s="424"/>
      <c r="D430" s="424"/>
      <c r="E430" s="424"/>
      <c r="F430" s="424"/>
      <c r="G430" s="424"/>
      <c r="H430" s="424"/>
      <c r="I430" s="424"/>
      <c r="J430" s="424"/>
      <c r="K430" s="424"/>
    </row>
    <row r="431" spans="1:11" s="9" customFormat="1" ht="16.5" customHeight="1">
      <c r="A431" s="9" t="s">
        <v>3376</v>
      </c>
      <c r="B431" s="424"/>
      <c r="C431" s="424"/>
      <c r="D431" s="424"/>
      <c r="E431" s="424"/>
      <c r="F431" s="424"/>
      <c r="G431" s="424"/>
      <c r="H431" s="424"/>
      <c r="I431" s="424"/>
      <c r="J431" s="424"/>
      <c r="K431" s="424"/>
    </row>
    <row r="432" spans="1:11" s="9" customFormat="1" ht="16.5" customHeight="1">
      <c r="A432" s="424" t="s">
        <v>2930</v>
      </c>
      <c r="B432" s="307"/>
      <c r="C432" s="307"/>
      <c r="D432" s="307"/>
      <c r="E432" s="307"/>
      <c r="F432" s="307"/>
      <c r="G432" s="307"/>
      <c r="H432" s="307"/>
      <c r="I432" s="307"/>
      <c r="J432" s="307"/>
      <c r="K432" s="307"/>
    </row>
    <row r="433" spans="1:4" ht="19.899999999999999" customHeight="1">
      <c r="A433" s="67" t="s">
        <v>1</v>
      </c>
      <c r="B433" s="68"/>
      <c r="C433" s="68"/>
      <c r="D433" s="68" t="str">
        <f>Contents!$C$40</f>
        <v>24 Nov 2022</v>
      </c>
    </row>
    <row r="434" spans="1:4">
      <c r="A434" s="67" t="s">
        <v>2421</v>
      </c>
      <c r="B434" s="68"/>
      <c r="C434" s="68"/>
      <c r="D434" s="68" t="str">
        <f>Contents!$D$40</f>
        <v>23 Feb 2023</v>
      </c>
    </row>
  </sheetData>
  <phoneticPr fontId="259"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M34" sqref="M34"/>
      <selection pane="bottomLeft"/>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3" t="s">
        <v>3481</v>
      </c>
      <c r="B1" s="84"/>
      <c r="C1" s="84"/>
      <c r="D1" s="84"/>
      <c r="E1" s="84"/>
    </row>
    <row r="2" spans="1:10" s="2" customFormat="1" ht="15.5">
      <c r="A2" s="837" t="s">
        <v>3470</v>
      </c>
      <c r="B2" s="26"/>
      <c r="C2" s="26"/>
      <c r="D2" s="26"/>
      <c r="E2" s="219"/>
      <c r="F2" s="219"/>
      <c r="G2" s="219"/>
      <c r="H2" s="219"/>
      <c r="I2" s="219"/>
      <c r="J2" s="219"/>
    </row>
    <row r="3" spans="1:10" s="2" customFormat="1" ht="15.5">
      <c r="A3" s="546" t="s">
        <v>3017</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333" t="s">
        <v>2911</v>
      </c>
      <c r="B5" s="26"/>
      <c r="C5" s="26"/>
      <c r="D5" s="26"/>
      <c r="E5" s="219"/>
      <c r="F5" s="219"/>
      <c r="G5" s="219"/>
      <c r="H5" s="219"/>
      <c r="I5" s="219"/>
      <c r="J5" s="219"/>
    </row>
    <row r="6" spans="1:10" s="2" customFormat="1" ht="15.5">
      <c r="A6" s="546" t="s">
        <v>3249</v>
      </c>
      <c r="B6" s="757"/>
      <c r="C6" s="757"/>
      <c r="D6" s="26"/>
      <c r="E6" s="219"/>
      <c r="F6" s="219"/>
      <c r="G6" s="219"/>
      <c r="H6" s="219"/>
      <c r="I6" s="219"/>
      <c r="J6" s="219"/>
    </row>
    <row r="7" spans="1:10" s="2" customFormat="1" ht="15.5">
      <c r="A7" s="218" t="s">
        <v>2737</v>
      </c>
      <c r="B7" s="26"/>
      <c r="C7" s="26"/>
      <c r="D7" s="26"/>
      <c r="E7" s="219"/>
      <c r="F7" s="219"/>
      <c r="G7" s="219"/>
      <c r="H7" s="219"/>
      <c r="I7" s="219"/>
      <c r="J7" s="219"/>
    </row>
    <row r="8" spans="1:10" ht="77.5">
      <c r="A8" s="489" t="s">
        <v>929</v>
      </c>
      <c r="B8" s="489" t="s">
        <v>930</v>
      </c>
      <c r="C8" s="477" t="s">
        <v>2244</v>
      </c>
      <c r="D8" s="611" t="s">
        <v>3016</v>
      </c>
      <c r="E8" s="612" t="s">
        <v>2068</v>
      </c>
    </row>
    <row r="9" spans="1:10" ht="25.15" customHeight="1">
      <c r="A9" s="613" t="s">
        <v>177</v>
      </c>
      <c r="B9" s="613" t="s">
        <v>931</v>
      </c>
      <c r="C9" s="459">
        <v>2407644</v>
      </c>
      <c r="D9" s="608">
        <v>25738820</v>
      </c>
      <c r="E9" s="616">
        <v>93.5</v>
      </c>
      <c r="F9" s="102"/>
      <c r="G9" s="102"/>
    </row>
    <row r="10" spans="1:10" ht="25.15" customHeight="1">
      <c r="A10" s="613" t="s">
        <v>932</v>
      </c>
      <c r="B10" s="613" t="s">
        <v>51</v>
      </c>
      <c r="C10" s="609">
        <v>2092443</v>
      </c>
      <c r="D10" s="609">
        <v>23366044</v>
      </c>
      <c r="E10" s="616">
        <v>89.6</v>
      </c>
      <c r="F10" s="102"/>
      <c r="G10" s="102"/>
    </row>
    <row r="11" spans="1:10" ht="25.15" customHeight="1">
      <c r="A11" s="614" t="s">
        <v>933</v>
      </c>
      <c r="B11" s="614" t="s">
        <v>934</v>
      </c>
      <c r="C11" s="483">
        <v>2232</v>
      </c>
      <c r="D11" s="610">
        <v>40195</v>
      </c>
      <c r="E11" s="617">
        <v>55.5</v>
      </c>
      <c r="F11" s="102"/>
      <c r="G11" s="102"/>
    </row>
    <row r="12" spans="1:10" ht="15.5">
      <c r="A12" s="614" t="s">
        <v>935</v>
      </c>
      <c r="B12" s="614" t="s">
        <v>936</v>
      </c>
      <c r="C12" s="483">
        <v>4108</v>
      </c>
      <c r="D12" s="610">
        <v>32230</v>
      </c>
      <c r="E12" s="617">
        <v>127.5</v>
      </c>
      <c r="F12" s="102"/>
      <c r="G12" s="102"/>
    </row>
    <row r="13" spans="1:10" ht="15.5">
      <c r="A13" s="614" t="s">
        <v>937</v>
      </c>
      <c r="B13" s="614" t="s">
        <v>938</v>
      </c>
      <c r="C13" s="483">
        <v>3308</v>
      </c>
      <c r="D13" s="610">
        <v>39939</v>
      </c>
      <c r="E13" s="617">
        <v>82.8</v>
      </c>
      <c r="F13" s="102"/>
      <c r="G13" s="102"/>
    </row>
    <row r="14" spans="1:10" ht="15.5">
      <c r="A14" s="614" t="s">
        <v>939</v>
      </c>
      <c r="B14" s="614" t="s">
        <v>353</v>
      </c>
      <c r="C14" s="483">
        <v>2872</v>
      </c>
      <c r="D14" s="610">
        <v>37829</v>
      </c>
      <c r="E14" s="617">
        <v>75.900000000000006</v>
      </c>
      <c r="F14" s="102"/>
      <c r="G14" s="102"/>
    </row>
    <row r="15" spans="1:10" ht="15.5">
      <c r="A15" s="614" t="s">
        <v>940</v>
      </c>
      <c r="B15" s="614" t="s">
        <v>941</v>
      </c>
      <c r="C15" s="483">
        <v>2391</v>
      </c>
      <c r="D15" s="610">
        <v>41540</v>
      </c>
      <c r="E15" s="617">
        <v>57.6</v>
      </c>
      <c r="F15" s="102"/>
      <c r="G15" s="102"/>
    </row>
    <row r="16" spans="1:10" ht="15.5">
      <c r="A16" s="614" t="s">
        <v>942</v>
      </c>
      <c r="B16" s="614" t="s">
        <v>408</v>
      </c>
      <c r="C16" s="483">
        <v>3945</v>
      </c>
      <c r="D16" s="610">
        <v>43405</v>
      </c>
      <c r="E16" s="617">
        <v>90.9</v>
      </c>
      <c r="F16" s="102"/>
      <c r="G16" s="102"/>
    </row>
    <row r="17" spans="1:7" ht="15.5">
      <c r="A17" s="614" t="s">
        <v>943</v>
      </c>
      <c r="B17" s="614" t="s">
        <v>700</v>
      </c>
      <c r="C17" s="483">
        <v>2502</v>
      </c>
      <c r="D17" s="610">
        <v>45777</v>
      </c>
      <c r="E17" s="617">
        <v>54.7</v>
      </c>
      <c r="F17" s="102"/>
      <c r="G17" s="102"/>
    </row>
    <row r="18" spans="1:7" ht="15.5">
      <c r="A18" s="614" t="s">
        <v>944</v>
      </c>
      <c r="B18" s="614" t="s">
        <v>945</v>
      </c>
      <c r="C18" s="483">
        <v>7014</v>
      </c>
      <c r="D18" s="610">
        <v>38928</v>
      </c>
      <c r="E18" s="617">
        <v>180.2</v>
      </c>
      <c r="F18" s="102"/>
      <c r="G18" s="102"/>
    </row>
    <row r="19" spans="1:7" ht="15.5">
      <c r="A19" s="614" t="s">
        <v>946</v>
      </c>
      <c r="B19" s="614" t="s">
        <v>947</v>
      </c>
      <c r="C19" s="483">
        <v>2086</v>
      </c>
      <c r="D19" s="610">
        <v>44285</v>
      </c>
      <c r="E19" s="617">
        <v>47.1</v>
      </c>
      <c r="F19" s="102"/>
      <c r="G19" s="102"/>
    </row>
    <row r="20" spans="1:7" ht="15.5">
      <c r="A20" s="614" t="s">
        <v>948</v>
      </c>
      <c r="B20" s="614" t="s">
        <v>949</v>
      </c>
      <c r="C20" s="483">
        <v>2412</v>
      </c>
      <c r="D20" s="610">
        <v>47040</v>
      </c>
      <c r="E20" s="617">
        <v>51.3</v>
      </c>
      <c r="F20" s="102"/>
      <c r="G20" s="102"/>
    </row>
    <row r="21" spans="1:7" ht="15.5">
      <c r="A21" s="614" t="s">
        <v>950</v>
      </c>
      <c r="B21" s="614" t="s">
        <v>951</v>
      </c>
      <c r="C21" s="483">
        <v>4617</v>
      </c>
      <c r="D21" s="610">
        <v>45172</v>
      </c>
      <c r="E21" s="617">
        <v>102.2</v>
      </c>
      <c r="F21" s="102"/>
      <c r="G21" s="102"/>
    </row>
    <row r="22" spans="1:7" ht="15.5">
      <c r="A22" s="614" t="s">
        <v>952</v>
      </c>
      <c r="B22" s="614" t="s">
        <v>953</v>
      </c>
      <c r="C22" s="483">
        <v>3447</v>
      </c>
      <c r="D22" s="610">
        <v>37871</v>
      </c>
      <c r="E22" s="617">
        <v>91</v>
      </c>
      <c r="F22" s="102"/>
      <c r="G22" s="102"/>
    </row>
    <row r="23" spans="1:7" ht="15.5">
      <c r="A23" s="614" t="s">
        <v>954</v>
      </c>
      <c r="B23" s="614" t="s">
        <v>955</v>
      </c>
      <c r="C23" s="483">
        <v>3406</v>
      </c>
      <c r="D23" s="610">
        <v>39031</v>
      </c>
      <c r="E23" s="617">
        <v>87.3</v>
      </c>
      <c r="F23" s="102"/>
      <c r="G23" s="102"/>
    </row>
    <row r="24" spans="1:7" ht="15.5">
      <c r="A24" s="614" t="s">
        <v>956</v>
      </c>
      <c r="B24" s="614" t="s">
        <v>957</v>
      </c>
      <c r="C24" s="483">
        <v>3396</v>
      </c>
      <c r="D24" s="610">
        <v>41611</v>
      </c>
      <c r="E24" s="617">
        <v>81.599999999999994</v>
      </c>
      <c r="F24" s="102"/>
      <c r="G24" s="102"/>
    </row>
    <row r="25" spans="1:7" ht="15.5">
      <c r="A25" s="614" t="s">
        <v>958</v>
      </c>
      <c r="B25" s="614" t="s">
        <v>959</v>
      </c>
      <c r="C25" s="483">
        <v>2471</v>
      </c>
      <c r="D25" s="610">
        <v>37404</v>
      </c>
      <c r="E25" s="617">
        <v>66.099999999999994</v>
      </c>
      <c r="F25" s="102"/>
      <c r="G25" s="102"/>
    </row>
    <row r="26" spans="1:7" ht="15.5">
      <c r="A26" s="614" t="s">
        <v>960</v>
      </c>
      <c r="B26" s="614" t="s">
        <v>961</v>
      </c>
      <c r="C26" s="483">
        <v>2231</v>
      </c>
      <c r="D26" s="610">
        <v>44684</v>
      </c>
      <c r="E26" s="617">
        <v>49.9</v>
      </c>
      <c r="F26" s="102"/>
      <c r="G26" s="102"/>
    </row>
    <row r="27" spans="1:7" ht="15.5">
      <c r="A27" s="614" t="s">
        <v>962</v>
      </c>
      <c r="B27" s="614" t="s">
        <v>410</v>
      </c>
      <c r="C27" s="483">
        <v>5409</v>
      </c>
      <c r="D27" s="610">
        <v>44005</v>
      </c>
      <c r="E27" s="617">
        <v>122.9</v>
      </c>
      <c r="F27" s="102"/>
      <c r="G27" s="102"/>
    </row>
    <row r="28" spans="1:7" ht="15.5">
      <c r="A28" s="614" t="s">
        <v>963</v>
      </c>
      <c r="B28" s="614" t="s">
        <v>964</v>
      </c>
      <c r="C28" s="483">
        <v>1747</v>
      </c>
      <c r="D28" s="610">
        <v>37700</v>
      </c>
      <c r="E28" s="617">
        <v>46.3</v>
      </c>
      <c r="F28" s="102"/>
      <c r="G28" s="102"/>
    </row>
    <row r="29" spans="1:7" ht="15.5">
      <c r="A29" s="614" t="s">
        <v>965</v>
      </c>
      <c r="B29" s="614" t="s">
        <v>966</v>
      </c>
      <c r="C29" s="483">
        <v>5771</v>
      </c>
      <c r="D29" s="610">
        <v>43571</v>
      </c>
      <c r="E29" s="617">
        <v>132.5</v>
      </c>
      <c r="F29" s="102"/>
      <c r="G29" s="102"/>
    </row>
    <row r="30" spans="1:7" ht="15.5">
      <c r="A30" s="614" t="s">
        <v>967</v>
      </c>
      <c r="B30" s="614" t="s">
        <v>968</v>
      </c>
      <c r="C30" s="483">
        <v>446</v>
      </c>
      <c r="D30" s="610">
        <v>48044</v>
      </c>
      <c r="E30" s="617">
        <v>9.3000000000000007</v>
      </c>
      <c r="F30" s="102"/>
      <c r="G30" s="102"/>
    </row>
    <row r="31" spans="1:7" ht="15.5">
      <c r="A31" s="614" t="s">
        <v>969</v>
      </c>
      <c r="B31" s="614" t="s">
        <v>970</v>
      </c>
      <c r="C31" s="483">
        <v>1516</v>
      </c>
      <c r="D31" s="610">
        <v>40344</v>
      </c>
      <c r="E31" s="617">
        <v>37.6</v>
      </c>
      <c r="F31" s="102"/>
      <c r="G31" s="102"/>
    </row>
    <row r="32" spans="1:7" ht="15.5">
      <c r="A32" s="614" t="s">
        <v>971</v>
      </c>
      <c r="B32" s="614" t="s">
        <v>972</v>
      </c>
      <c r="C32" s="483">
        <v>2037</v>
      </c>
      <c r="D32" s="610">
        <v>36705</v>
      </c>
      <c r="E32" s="617">
        <v>55.5</v>
      </c>
      <c r="F32" s="102"/>
      <c r="G32" s="102"/>
    </row>
    <row r="33" spans="1:7" ht="15.5">
      <c r="A33" s="614" t="s">
        <v>973</v>
      </c>
      <c r="B33" s="614" t="s">
        <v>974</v>
      </c>
      <c r="C33" s="483">
        <v>3309</v>
      </c>
      <c r="D33" s="610">
        <v>49148</v>
      </c>
      <c r="E33" s="617">
        <v>67.3</v>
      </c>
      <c r="F33" s="102"/>
      <c r="G33" s="102"/>
    </row>
    <row r="34" spans="1:7" ht="15.5">
      <c r="A34" s="614" t="s">
        <v>975</v>
      </c>
      <c r="B34" s="614" t="s">
        <v>976</v>
      </c>
      <c r="C34" s="483">
        <v>5563</v>
      </c>
      <c r="D34" s="610">
        <v>55103</v>
      </c>
      <c r="E34" s="617">
        <v>101</v>
      </c>
      <c r="F34" s="102"/>
      <c r="G34" s="102"/>
    </row>
    <row r="35" spans="1:7" ht="15.5">
      <c r="A35" s="614" t="s">
        <v>977</v>
      </c>
      <c r="B35" s="614" t="s">
        <v>978</v>
      </c>
      <c r="C35" s="483">
        <v>3875</v>
      </c>
      <c r="D35" s="610">
        <v>35367</v>
      </c>
      <c r="E35" s="617">
        <v>109.6</v>
      </c>
      <c r="F35" s="102"/>
      <c r="G35" s="102"/>
    </row>
    <row r="36" spans="1:7" ht="15.5">
      <c r="A36" s="614" t="s">
        <v>979</v>
      </c>
      <c r="B36" s="614" t="s">
        <v>980</v>
      </c>
      <c r="C36" s="483">
        <v>2481</v>
      </c>
      <c r="D36" s="610">
        <v>48590</v>
      </c>
      <c r="E36" s="617">
        <v>51.1</v>
      </c>
      <c r="F36" s="102"/>
      <c r="G36" s="102"/>
    </row>
    <row r="37" spans="1:7" ht="15.5">
      <c r="A37" s="614" t="s">
        <v>981</v>
      </c>
      <c r="B37" s="614" t="s">
        <v>982</v>
      </c>
      <c r="C37" s="483">
        <v>3788</v>
      </c>
      <c r="D37" s="610">
        <v>42949</v>
      </c>
      <c r="E37" s="617">
        <v>88.2</v>
      </c>
      <c r="F37" s="102"/>
      <c r="G37" s="102"/>
    </row>
    <row r="38" spans="1:7" ht="15.5">
      <c r="A38" s="614" t="s">
        <v>983</v>
      </c>
      <c r="B38" s="614" t="s">
        <v>984</v>
      </c>
      <c r="C38" s="483">
        <v>2211</v>
      </c>
      <c r="D38" s="610">
        <v>50592</v>
      </c>
      <c r="E38" s="617">
        <v>43.7</v>
      </c>
      <c r="F38" s="102"/>
      <c r="G38" s="102"/>
    </row>
    <row r="39" spans="1:7" ht="15.5">
      <c r="A39" s="614" t="s">
        <v>985</v>
      </c>
      <c r="B39" s="614" t="s">
        <v>986</v>
      </c>
      <c r="C39" s="483">
        <v>1861</v>
      </c>
      <c r="D39" s="610">
        <v>35103</v>
      </c>
      <c r="E39" s="617">
        <v>53</v>
      </c>
      <c r="F39" s="102"/>
      <c r="G39" s="102"/>
    </row>
    <row r="40" spans="1:7" ht="15.5">
      <c r="A40" s="614" t="s">
        <v>987</v>
      </c>
      <c r="B40" s="614" t="s">
        <v>988</v>
      </c>
      <c r="C40" s="483">
        <v>5699</v>
      </c>
      <c r="D40" s="610">
        <v>40029</v>
      </c>
      <c r="E40" s="617">
        <v>142.4</v>
      </c>
      <c r="F40" s="102"/>
      <c r="G40" s="102"/>
    </row>
    <row r="41" spans="1:7" ht="15.5">
      <c r="A41" s="614" t="s">
        <v>989</v>
      </c>
      <c r="B41" s="614" t="s">
        <v>990</v>
      </c>
      <c r="C41" s="483">
        <v>5411</v>
      </c>
      <c r="D41" s="610">
        <v>39709</v>
      </c>
      <c r="E41" s="617">
        <v>136.30000000000001</v>
      </c>
      <c r="F41" s="102"/>
      <c r="G41" s="102"/>
    </row>
    <row r="42" spans="1:7" ht="15.5">
      <c r="A42" s="614" t="s">
        <v>991</v>
      </c>
      <c r="B42" s="614" t="s">
        <v>992</v>
      </c>
      <c r="C42" s="483">
        <v>6310</v>
      </c>
      <c r="D42" s="610">
        <v>41008</v>
      </c>
      <c r="E42" s="617">
        <v>153.9</v>
      </c>
      <c r="F42" s="102"/>
      <c r="G42" s="102"/>
    </row>
    <row r="43" spans="1:7" ht="15.5">
      <c r="A43" s="614" t="s">
        <v>993</v>
      </c>
      <c r="B43" s="614" t="s">
        <v>994</v>
      </c>
      <c r="C43" s="483">
        <v>9996</v>
      </c>
      <c r="D43" s="610">
        <v>39244</v>
      </c>
      <c r="E43" s="617">
        <v>254.7</v>
      </c>
      <c r="F43" s="102"/>
      <c r="G43" s="102"/>
    </row>
    <row r="44" spans="1:7" ht="15.5">
      <c r="A44" s="614" t="s">
        <v>995</v>
      </c>
      <c r="B44" s="614" t="s">
        <v>996</v>
      </c>
      <c r="C44" s="483">
        <v>13027</v>
      </c>
      <c r="D44" s="610">
        <v>39483</v>
      </c>
      <c r="E44" s="617">
        <v>329.9</v>
      </c>
      <c r="F44" s="102"/>
      <c r="G44" s="102"/>
    </row>
    <row r="45" spans="1:7" ht="15.5">
      <c r="A45" s="614" t="s">
        <v>997</v>
      </c>
      <c r="B45" s="614" t="s">
        <v>998</v>
      </c>
      <c r="C45" s="483">
        <v>9326</v>
      </c>
      <c r="D45" s="610">
        <v>47748</v>
      </c>
      <c r="E45" s="617">
        <v>195.3</v>
      </c>
      <c r="F45" s="102"/>
      <c r="G45" s="102"/>
    </row>
    <row r="46" spans="1:7" ht="15.5">
      <c r="A46" s="614" t="s">
        <v>999</v>
      </c>
      <c r="B46" s="614" t="s">
        <v>1000</v>
      </c>
      <c r="C46" s="483">
        <v>4816</v>
      </c>
      <c r="D46" s="610">
        <v>43207</v>
      </c>
      <c r="E46" s="617">
        <v>111.5</v>
      </c>
      <c r="F46" s="102"/>
      <c r="G46" s="102"/>
    </row>
    <row r="47" spans="1:7" ht="15.5">
      <c r="A47" s="614" t="s">
        <v>1001</v>
      </c>
      <c r="B47" s="614" t="s">
        <v>1002</v>
      </c>
      <c r="C47" s="483">
        <v>9533</v>
      </c>
      <c r="D47" s="610">
        <v>37878</v>
      </c>
      <c r="E47" s="617">
        <v>251.7</v>
      </c>
      <c r="F47" s="102"/>
      <c r="G47" s="102"/>
    </row>
    <row r="48" spans="1:7" ht="15.5">
      <c r="A48" s="614" t="s">
        <v>1003</v>
      </c>
      <c r="B48" s="614" t="s">
        <v>1004</v>
      </c>
      <c r="C48" s="483">
        <v>4443</v>
      </c>
      <c r="D48" s="610">
        <v>41125</v>
      </c>
      <c r="E48" s="617">
        <v>108</v>
      </c>
      <c r="F48" s="102"/>
      <c r="G48" s="102"/>
    </row>
    <row r="49" spans="1:7" ht="15.5">
      <c r="A49" s="614" t="s">
        <v>1005</v>
      </c>
      <c r="B49" s="614" t="s">
        <v>1006</v>
      </c>
      <c r="C49" s="483">
        <v>8137</v>
      </c>
      <c r="D49" s="610">
        <v>41447</v>
      </c>
      <c r="E49" s="617">
        <v>196.3</v>
      </c>
      <c r="F49" s="102"/>
      <c r="G49" s="102"/>
    </row>
    <row r="50" spans="1:7" ht="15.5">
      <c r="A50" s="614" t="s">
        <v>1007</v>
      </c>
      <c r="B50" s="614" t="s">
        <v>1008</v>
      </c>
      <c r="C50" s="483">
        <v>5427</v>
      </c>
      <c r="D50" s="610">
        <v>44696</v>
      </c>
      <c r="E50" s="617">
        <v>121.4</v>
      </c>
      <c r="F50" s="102"/>
      <c r="G50" s="102"/>
    </row>
    <row r="51" spans="1:7" ht="15.5">
      <c r="A51" s="614" t="s">
        <v>1009</v>
      </c>
      <c r="B51" s="614" t="s">
        <v>1010</v>
      </c>
      <c r="C51" s="483">
        <v>11289</v>
      </c>
      <c r="D51" s="610">
        <v>40172</v>
      </c>
      <c r="E51" s="617">
        <v>281</v>
      </c>
      <c r="F51" s="102"/>
      <c r="G51" s="102"/>
    </row>
    <row r="52" spans="1:7" ht="15.5">
      <c r="A52" s="614" t="s">
        <v>1011</v>
      </c>
      <c r="B52" s="614" t="s">
        <v>1012</v>
      </c>
      <c r="C52" s="483">
        <v>9771</v>
      </c>
      <c r="D52" s="610">
        <v>45531</v>
      </c>
      <c r="E52" s="617">
        <v>214.6</v>
      </c>
      <c r="F52" s="102"/>
      <c r="G52" s="102"/>
    </row>
    <row r="53" spans="1:7" ht="15.5">
      <c r="A53" s="614" t="s">
        <v>1013</v>
      </c>
      <c r="B53" s="614" t="s">
        <v>1014</v>
      </c>
      <c r="C53" s="483">
        <v>7171</v>
      </c>
      <c r="D53" s="610">
        <v>38074</v>
      </c>
      <c r="E53" s="617">
        <v>188.3</v>
      </c>
      <c r="F53" s="102"/>
      <c r="G53" s="102"/>
    </row>
    <row r="54" spans="1:7" ht="15.5">
      <c r="A54" s="614" t="s">
        <v>1015</v>
      </c>
      <c r="B54" s="614" t="s">
        <v>1016</v>
      </c>
      <c r="C54" s="483">
        <v>10442</v>
      </c>
      <c r="D54" s="610">
        <v>36523</v>
      </c>
      <c r="E54" s="617">
        <v>285.89999999999998</v>
      </c>
      <c r="F54" s="102"/>
      <c r="G54" s="102"/>
    </row>
    <row r="55" spans="1:7" ht="15.5">
      <c r="A55" s="614" t="s">
        <v>1017</v>
      </c>
      <c r="B55" s="614" t="s">
        <v>1018</v>
      </c>
      <c r="C55" s="483">
        <v>3545</v>
      </c>
      <c r="D55" s="610">
        <v>38768</v>
      </c>
      <c r="E55" s="617">
        <v>91.4</v>
      </c>
      <c r="F55" s="102"/>
      <c r="G55" s="102"/>
    </row>
    <row r="56" spans="1:7" ht="15.5">
      <c r="A56" s="614" t="s">
        <v>1019</v>
      </c>
      <c r="B56" s="614" t="s">
        <v>1020</v>
      </c>
      <c r="C56" s="483">
        <v>4344</v>
      </c>
      <c r="D56" s="610">
        <v>36049</v>
      </c>
      <c r="E56" s="617">
        <v>120.5</v>
      </c>
      <c r="F56" s="102"/>
      <c r="G56" s="102"/>
    </row>
    <row r="57" spans="1:7" ht="15.5">
      <c r="A57" s="614" t="s">
        <v>1021</v>
      </c>
      <c r="B57" s="614" t="s">
        <v>1022</v>
      </c>
      <c r="C57" s="483">
        <v>2929</v>
      </c>
      <c r="D57" s="610">
        <v>43456</v>
      </c>
      <c r="E57" s="617">
        <v>67.400000000000006</v>
      </c>
      <c r="F57" s="102"/>
      <c r="G57" s="102"/>
    </row>
    <row r="58" spans="1:7" ht="15.5">
      <c r="A58" s="614" t="s">
        <v>1023</v>
      </c>
      <c r="B58" s="614" t="s">
        <v>355</v>
      </c>
      <c r="C58" s="483">
        <v>3504</v>
      </c>
      <c r="D58" s="610">
        <v>40914</v>
      </c>
      <c r="E58" s="617">
        <v>85.6</v>
      </c>
      <c r="F58" s="102"/>
      <c r="G58" s="102"/>
    </row>
    <row r="59" spans="1:7" ht="15.5">
      <c r="A59" s="614" t="s">
        <v>1024</v>
      </c>
      <c r="B59" s="614" t="s">
        <v>1025</v>
      </c>
      <c r="C59" s="483">
        <v>6162</v>
      </c>
      <c r="D59" s="610">
        <v>41183</v>
      </c>
      <c r="E59" s="617">
        <v>149.6</v>
      </c>
      <c r="F59" s="102"/>
      <c r="G59" s="102"/>
    </row>
    <row r="60" spans="1:7" ht="15.5">
      <c r="A60" s="614" t="s">
        <v>1026</v>
      </c>
      <c r="B60" s="614" t="s">
        <v>1027</v>
      </c>
      <c r="C60" s="483">
        <v>7607</v>
      </c>
      <c r="D60" s="610">
        <v>41400</v>
      </c>
      <c r="E60" s="617">
        <v>183.7</v>
      </c>
      <c r="F60" s="102"/>
      <c r="G60" s="102"/>
    </row>
    <row r="61" spans="1:7" ht="15.5">
      <c r="A61" s="614" t="s">
        <v>1028</v>
      </c>
      <c r="B61" s="614" t="s">
        <v>1029</v>
      </c>
      <c r="C61" s="483">
        <v>4639</v>
      </c>
      <c r="D61" s="610">
        <v>40367</v>
      </c>
      <c r="E61" s="617">
        <v>114.9</v>
      </c>
      <c r="F61" s="102"/>
      <c r="G61" s="102"/>
    </row>
    <row r="62" spans="1:7" ht="15.5">
      <c r="A62" s="614" t="s">
        <v>1030</v>
      </c>
      <c r="B62" s="614" t="s">
        <v>1031</v>
      </c>
      <c r="C62" s="483">
        <v>7124</v>
      </c>
      <c r="D62" s="610">
        <v>42586</v>
      </c>
      <c r="E62" s="617">
        <v>167.3</v>
      </c>
      <c r="F62" s="102"/>
      <c r="G62" s="102"/>
    </row>
    <row r="63" spans="1:7" ht="15.5">
      <c r="A63" s="614" t="s">
        <v>1032</v>
      </c>
      <c r="B63" s="614" t="s">
        <v>1033</v>
      </c>
      <c r="C63" s="483">
        <v>4375</v>
      </c>
      <c r="D63" s="610">
        <v>43799</v>
      </c>
      <c r="E63" s="617">
        <v>99.9</v>
      </c>
      <c r="F63" s="102"/>
      <c r="G63" s="102"/>
    </row>
    <row r="64" spans="1:7" ht="15.5">
      <c r="A64" s="614" t="s">
        <v>1034</v>
      </c>
      <c r="B64" s="614" t="s">
        <v>1035</v>
      </c>
      <c r="C64" s="483">
        <v>3268</v>
      </c>
      <c r="D64" s="610">
        <v>42552</v>
      </c>
      <c r="E64" s="617">
        <v>76.8</v>
      </c>
      <c r="F64" s="102"/>
      <c r="G64" s="102"/>
    </row>
    <row r="65" spans="1:7" ht="15.5">
      <c r="A65" s="614" t="s">
        <v>1036</v>
      </c>
      <c r="B65" s="614" t="s">
        <v>1037</v>
      </c>
      <c r="C65" s="483">
        <v>3297</v>
      </c>
      <c r="D65" s="610">
        <v>45851</v>
      </c>
      <c r="E65" s="617">
        <v>71.900000000000006</v>
      </c>
      <c r="F65" s="102"/>
      <c r="G65" s="102"/>
    </row>
    <row r="66" spans="1:7" ht="15.5">
      <c r="A66" s="614" t="s">
        <v>1038</v>
      </c>
      <c r="B66" s="614" t="s">
        <v>1039</v>
      </c>
      <c r="C66" s="483">
        <v>3329</v>
      </c>
      <c r="D66" s="610">
        <v>43813</v>
      </c>
      <c r="E66" s="617">
        <v>76</v>
      </c>
      <c r="F66" s="102"/>
      <c r="G66" s="102"/>
    </row>
    <row r="67" spans="1:7" ht="15.5">
      <c r="A67" s="614" t="s">
        <v>1040</v>
      </c>
      <c r="B67" s="614" t="s">
        <v>1041</v>
      </c>
      <c r="C67" s="483">
        <v>3858</v>
      </c>
      <c r="D67" s="610">
        <v>42061</v>
      </c>
      <c r="E67" s="617">
        <v>91.7</v>
      </c>
      <c r="F67" s="102"/>
      <c r="G67" s="102"/>
    </row>
    <row r="68" spans="1:7" ht="15.5">
      <c r="A68" s="614" t="s">
        <v>1042</v>
      </c>
      <c r="B68" s="614" t="s">
        <v>1043</v>
      </c>
      <c r="C68" s="483">
        <v>15022</v>
      </c>
      <c r="D68" s="610">
        <v>40281</v>
      </c>
      <c r="E68" s="617">
        <v>372.9</v>
      </c>
      <c r="F68" s="102"/>
      <c r="G68" s="102"/>
    </row>
    <row r="69" spans="1:7" ht="15.5">
      <c r="A69" s="614" t="s">
        <v>1044</v>
      </c>
      <c r="B69" s="614" t="s">
        <v>1045</v>
      </c>
      <c r="C69" s="483">
        <v>9028</v>
      </c>
      <c r="D69" s="610">
        <v>40818</v>
      </c>
      <c r="E69" s="617">
        <v>221.2</v>
      </c>
      <c r="F69" s="102"/>
      <c r="G69" s="102"/>
    </row>
    <row r="70" spans="1:7" ht="15.5">
      <c r="A70" s="614" t="s">
        <v>1046</v>
      </c>
      <c r="B70" s="614" t="s">
        <v>1047</v>
      </c>
      <c r="C70" s="483">
        <v>14447</v>
      </c>
      <c r="D70" s="610">
        <v>36963</v>
      </c>
      <c r="E70" s="617">
        <v>390.9</v>
      </c>
      <c r="F70" s="102"/>
      <c r="G70" s="102"/>
    </row>
    <row r="71" spans="1:7" ht="15.5">
      <c r="A71" s="614" t="s">
        <v>1048</v>
      </c>
      <c r="B71" s="614" t="s">
        <v>510</v>
      </c>
      <c r="C71" s="483">
        <v>2703</v>
      </c>
      <c r="D71" s="610">
        <v>40475</v>
      </c>
      <c r="E71" s="617">
        <v>66.8</v>
      </c>
      <c r="F71" s="102"/>
      <c r="G71" s="102"/>
    </row>
    <row r="72" spans="1:7" ht="15.5">
      <c r="A72" s="614" t="s">
        <v>1049</v>
      </c>
      <c r="B72" s="614" t="s">
        <v>1050</v>
      </c>
      <c r="C72" s="483">
        <v>2898</v>
      </c>
      <c r="D72" s="610">
        <v>50129</v>
      </c>
      <c r="E72" s="617">
        <v>57.8</v>
      </c>
      <c r="F72" s="102"/>
      <c r="G72" s="102"/>
    </row>
    <row r="73" spans="1:7" ht="15.5">
      <c r="A73" s="614" t="s">
        <v>1051</v>
      </c>
      <c r="B73" s="614" t="s">
        <v>1052</v>
      </c>
      <c r="C73" s="483">
        <v>2844</v>
      </c>
      <c r="D73" s="610">
        <v>40887</v>
      </c>
      <c r="E73" s="617">
        <v>69.599999999999994</v>
      </c>
      <c r="F73" s="102"/>
      <c r="G73" s="102"/>
    </row>
    <row r="74" spans="1:7" ht="15.5">
      <c r="A74" s="614" t="s">
        <v>1053</v>
      </c>
      <c r="B74" s="614" t="s">
        <v>1054</v>
      </c>
      <c r="C74" s="483">
        <v>2359</v>
      </c>
      <c r="D74" s="610">
        <v>51083</v>
      </c>
      <c r="E74" s="617">
        <v>46.2</v>
      </c>
      <c r="F74" s="102"/>
      <c r="G74" s="102"/>
    </row>
    <row r="75" spans="1:7" ht="15.5">
      <c r="A75" s="614" t="s">
        <v>1055</v>
      </c>
      <c r="B75" s="614" t="s">
        <v>1056</v>
      </c>
      <c r="C75" s="483">
        <v>1559</v>
      </c>
      <c r="D75" s="610">
        <v>38628</v>
      </c>
      <c r="E75" s="617">
        <v>40.4</v>
      </c>
      <c r="F75" s="102"/>
      <c r="G75" s="102"/>
    </row>
    <row r="76" spans="1:7" ht="15.5">
      <c r="A76" s="614" t="s">
        <v>1057</v>
      </c>
      <c r="B76" s="614" t="s">
        <v>1058</v>
      </c>
      <c r="C76" s="483">
        <v>3219</v>
      </c>
      <c r="D76" s="610">
        <v>50720</v>
      </c>
      <c r="E76" s="617">
        <v>63.5</v>
      </c>
      <c r="F76" s="102"/>
      <c r="G76" s="102"/>
    </row>
    <row r="77" spans="1:7" ht="15.5">
      <c r="A77" s="614" t="s">
        <v>1059</v>
      </c>
      <c r="B77" s="614" t="s">
        <v>1060</v>
      </c>
      <c r="C77" s="483">
        <v>3325</v>
      </c>
      <c r="D77" s="610">
        <v>36884</v>
      </c>
      <c r="E77" s="617">
        <v>90.1</v>
      </c>
      <c r="F77" s="102"/>
      <c r="G77" s="102"/>
    </row>
    <row r="78" spans="1:7" ht="15.5">
      <c r="A78" s="614" t="s">
        <v>1061</v>
      </c>
      <c r="B78" s="614" t="s">
        <v>1062</v>
      </c>
      <c r="C78" s="483">
        <v>2055</v>
      </c>
      <c r="D78" s="610">
        <v>40128</v>
      </c>
      <c r="E78" s="617">
        <v>51.2</v>
      </c>
      <c r="F78" s="102"/>
      <c r="G78" s="102"/>
    </row>
    <row r="79" spans="1:7" ht="15.5">
      <c r="A79" s="614" t="s">
        <v>1063</v>
      </c>
      <c r="B79" s="614" t="s">
        <v>1064</v>
      </c>
      <c r="C79" s="483">
        <v>1894</v>
      </c>
      <c r="D79" s="610">
        <v>44732</v>
      </c>
      <c r="E79" s="617">
        <v>42.3</v>
      </c>
      <c r="F79" s="102"/>
      <c r="G79" s="102"/>
    </row>
    <row r="80" spans="1:7" ht="15.5">
      <c r="A80" s="614" t="s">
        <v>1065</v>
      </c>
      <c r="B80" s="614" t="s">
        <v>1066</v>
      </c>
      <c r="C80" s="483">
        <v>2626</v>
      </c>
      <c r="D80" s="610">
        <v>41082</v>
      </c>
      <c r="E80" s="617">
        <v>63.9</v>
      </c>
      <c r="F80" s="102"/>
      <c r="G80" s="102"/>
    </row>
    <row r="81" spans="1:7" ht="15.5">
      <c r="A81" s="614" t="s">
        <v>1067</v>
      </c>
      <c r="B81" s="614" t="s">
        <v>1068</v>
      </c>
      <c r="C81" s="483">
        <v>2952</v>
      </c>
      <c r="D81" s="610">
        <v>41579</v>
      </c>
      <c r="E81" s="617">
        <v>71</v>
      </c>
      <c r="F81" s="102"/>
      <c r="G81" s="102"/>
    </row>
    <row r="82" spans="1:7" ht="15.5">
      <c r="A82" s="614" t="s">
        <v>1069</v>
      </c>
      <c r="B82" s="614" t="s">
        <v>1070</v>
      </c>
      <c r="C82" s="483">
        <v>3961</v>
      </c>
      <c r="D82" s="610">
        <v>46316</v>
      </c>
      <c r="E82" s="617">
        <v>85.5</v>
      </c>
      <c r="F82" s="102"/>
      <c r="G82" s="102"/>
    </row>
    <row r="83" spans="1:7" ht="15.5">
      <c r="A83" s="614" t="s">
        <v>1071</v>
      </c>
      <c r="B83" s="614" t="s">
        <v>1072</v>
      </c>
      <c r="C83" s="483">
        <v>2911</v>
      </c>
      <c r="D83" s="610">
        <v>53770</v>
      </c>
      <c r="E83" s="617">
        <v>54.1</v>
      </c>
      <c r="F83" s="102"/>
      <c r="G83" s="102"/>
    </row>
    <row r="84" spans="1:7" ht="15.5">
      <c r="A84" s="614" t="s">
        <v>1073</v>
      </c>
      <c r="B84" s="614" t="s">
        <v>555</v>
      </c>
      <c r="C84" s="483">
        <v>2352</v>
      </c>
      <c r="D84" s="610">
        <v>40464</v>
      </c>
      <c r="E84" s="617">
        <v>58.1</v>
      </c>
      <c r="F84" s="102"/>
      <c r="G84" s="102"/>
    </row>
    <row r="85" spans="1:7" ht="15.5">
      <c r="A85" s="614" t="s">
        <v>1074</v>
      </c>
      <c r="B85" s="614" t="s">
        <v>1075</v>
      </c>
      <c r="C85" s="483">
        <v>2142</v>
      </c>
      <c r="D85" s="610">
        <v>37027</v>
      </c>
      <c r="E85" s="617">
        <v>57.8</v>
      </c>
      <c r="F85" s="102"/>
      <c r="G85" s="102"/>
    </row>
    <row r="86" spans="1:7" ht="15.5">
      <c r="A86" s="614" t="s">
        <v>1076</v>
      </c>
      <c r="B86" s="614" t="s">
        <v>475</v>
      </c>
      <c r="C86" s="483">
        <v>3050</v>
      </c>
      <c r="D86" s="610">
        <v>38290</v>
      </c>
      <c r="E86" s="617">
        <v>79.7</v>
      </c>
      <c r="F86" s="102"/>
      <c r="G86" s="102"/>
    </row>
    <row r="87" spans="1:7" ht="15.5">
      <c r="A87" s="614" t="s">
        <v>1077</v>
      </c>
      <c r="B87" s="614" t="s">
        <v>534</v>
      </c>
      <c r="C87" s="483">
        <v>2315</v>
      </c>
      <c r="D87" s="610">
        <v>39751</v>
      </c>
      <c r="E87" s="617">
        <v>58.2</v>
      </c>
      <c r="F87" s="102"/>
      <c r="G87" s="102"/>
    </row>
    <row r="88" spans="1:7" ht="15.5">
      <c r="A88" s="614" t="s">
        <v>1078</v>
      </c>
      <c r="B88" s="614" t="s">
        <v>412</v>
      </c>
      <c r="C88" s="483">
        <v>2527</v>
      </c>
      <c r="D88" s="610">
        <v>40515</v>
      </c>
      <c r="E88" s="617">
        <v>62.4</v>
      </c>
      <c r="F88" s="102"/>
      <c r="G88" s="102"/>
    </row>
    <row r="89" spans="1:7" ht="15.5">
      <c r="A89" s="614" t="s">
        <v>1079</v>
      </c>
      <c r="B89" s="614" t="s">
        <v>1080</v>
      </c>
      <c r="C89" s="483">
        <v>1668</v>
      </c>
      <c r="D89" s="610">
        <v>37595</v>
      </c>
      <c r="E89" s="617">
        <v>44.4</v>
      </c>
      <c r="F89" s="102"/>
      <c r="G89" s="102"/>
    </row>
    <row r="90" spans="1:7" ht="15.5">
      <c r="A90" s="614" t="s">
        <v>1081</v>
      </c>
      <c r="B90" s="614" t="s">
        <v>266</v>
      </c>
      <c r="C90" s="483">
        <v>8032</v>
      </c>
      <c r="D90" s="610">
        <v>37550</v>
      </c>
      <c r="E90" s="617">
        <v>213.9</v>
      </c>
      <c r="F90" s="102"/>
      <c r="G90" s="102"/>
    </row>
    <row r="91" spans="1:7" ht="15.5">
      <c r="A91" s="614" t="s">
        <v>1082</v>
      </c>
      <c r="B91" s="614" t="s">
        <v>1083</v>
      </c>
      <c r="C91" s="483">
        <v>4388</v>
      </c>
      <c r="D91" s="610">
        <v>42692</v>
      </c>
      <c r="E91" s="617">
        <v>102.8</v>
      </c>
      <c r="F91" s="102"/>
      <c r="G91" s="102"/>
    </row>
    <row r="92" spans="1:7" ht="15.5">
      <c r="A92" s="614" t="s">
        <v>1084</v>
      </c>
      <c r="B92" s="614" t="s">
        <v>1085</v>
      </c>
      <c r="C92" s="483">
        <v>5143</v>
      </c>
      <c r="D92" s="610">
        <v>36815</v>
      </c>
      <c r="E92" s="617">
        <v>139.69999999999999</v>
      </c>
      <c r="F92" s="102"/>
      <c r="G92" s="102"/>
    </row>
    <row r="93" spans="1:7" ht="15.5">
      <c r="A93" s="614" t="s">
        <v>1086</v>
      </c>
      <c r="B93" s="614" t="s">
        <v>1087</v>
      </c>
      <c r="C93" s="483">
        <v>5864</v>
      </c>
      <c r="D93" s="610">
        <v>41298</v>
      </c>
      <c r="E93" s="617">
        <v>142</v>
      </c>
      <c r="F93" s="102"/>
      <c r="G93" s="102"/>
    </row>
    <row r="94" spans="1:7" ht="15.5">
      <c r="A94" s="614" t="s">
        <v>1088</v>
      </c>
      <c r="B94" s="614" t="s">
        <v>1089</v>
      </c>
      <c r="C94" s="483">
        <v>2136</v>
      </c>
      <c r="D94" s="610">
        <v>47932</v>
      </c>
      <c r="E94" s="617">
        <v>44.6</v>
      </c>
      <c r="F94" s="102"/>
      <c r="G94" s="102"/>
    </row>
    <row r="95" spans="1:7" ht="15.5">
      <c r="A95" s="614" t="s">
        <v>1090</v>
      </c>
      <c r="B95" s="614" t="s">
        <v>1091</v>
      </c>
      <c r="C95" s="483">
        <v>3599</v>
      </c>
      <c r="D95" s="610">
        <v>45823</v>
      </c>
      <c r="E95" s="617">
        <v>78.5</v>
      </c>
      <c r="F95" s="102"/>
      <c r="G95" s="102"/>
    </row>
    <row r="96" spans="1:7" ht="15.5">
      <c r="A96" s="614" t="s">
        <v>1092</v>
      </c>
      <c r="B96" s="614" t="s">
        <v>1093</v>
      </c>
      <c r="C96" s="483">
        <v>4152</v>
      </c>
      <c r="D96" s="610">
        <v>50392</v>
      </c>
      <c r="E96" s="617">
        <v>82.4</v>
      </c>
      <c r="F96" s="102"/>
      <c r="G96" s="102"/>
    </row>
    <row r="97" spans="1:7" ht="15.5">
      <c r="A97" s="614" t="s">
        <v>1094</v>
      </c>
      <c r="B97" s="614" t="s">
        <v>1095</v>
      </c>
      <c r="C97" s="483">
        <v>3577</v>
      </c>
      <c r="D97" s="610">
        <v>42608</v>
      </c>
      <c r="E97" s="617">
        <v>84</v>
      </c>
      <c r="F97" s="102"/>
      <c r="G97" s="102"/>
    </row>
    <row r="98" spans="1:7" ht="15.5">
      <c r="A98" s="614" t="s">
        <v>1096</v>
      </c>
      <c r="B98" s="614" t="s">
        <v>496</v>
      </c>
      <c r="C98" s="483">
        <v>1727</v>
      </c>
      <c r="D98" s="610">
        <v>43290</v>
      </c>
      <c r="E98" s="617">
        <v>39.9</v>
      </c>
      <c r="F98" s="102"/>
      <c r="G98" s="102"/>
    </row>
    <row r="99" spans="1:7" ht="15.5">
      <c r="A99" s="614" t="s">
        <v>1097</v>
      </c>
      <c r="B99" s="614" t="s">
        <v>429</v>
      </c>
      <c r="C99" s="483">
        <v>4401</v>
      </c>
      <c r="D99" s="610">
        <v>40664</v>
      </c>
      <c r="E99" s="617">
        <v>108.2</v>
      </c>
      <c r="F99" s="102"/>
      <c r="G99" s="102"/>
    </row>
    <row r="100" spans="1:7" ht="15.5">
      <c r="A100" s="614" t="s">
        <v>1098</v>
      </c>
      <c r="B100" s="614" t="s">
        <v>702</v>
      </c>
      <c r="C100" s="483">
        <v>1964</v>
      </c>
      <c r="D100" s="610">
        <v>43070</v>
      </c>
      <c r="E100" s="617">
        <v>45.6</v>
      </c>
      <c r="F100" s="102"/>
      <c r="G100" s="102"/>
    </row>
    <row r="101" spans="1:7" ht="15.5">
      <c r="A101" s="614" t="s">
        <v>1099</v>
      </c>
      <c r="B101" s="614" t="s">
        <v>234</v>
      </c>
      <c r="C101" s="483">
        <v>3147</v>
      </c>
      <c r="D101" s="610">
        <v>38995</v>
      </c>
      <c r="E101" s="617">
        <v>80.7</v>
      </c>
      <c r="F101" s="102"/>
      <c r="G101" s="102"/>
    </row>
    <row r="102" spans="1:7" ht="15.5">
      <c r="A102" s="614" t="s">
        <v>1100</v>
      </c>
      <c r="B102" s="614" t="s">
        <v>1101</v>
      </c>
      <c r="C102" s="483">
        <v>1453</v>
      </c>
      <c r="D102" s="610">
        <v>38407</v>
      </c>
      <c r="E102" s="617">
        <v>37.799999999999997</v>
      </c>
      <c r="F102" s="102"/>
      <c r="G102" s="102"/>
    </row>
    <row r="103" spans="1:7" ht="15.5">
      <c r="A103" s="614" t="s">
        <v>1102</v>
      </c>
      <c r="B103" s="614" t="s">
        <v>514</v>
      </c>
      <c r="C103" s="483">
        <v>2644</v>
      </c>
      <c r="D103" s="610">
        <v>36440</v>
      </c>
      <c r="E103" s="617">
        <v>72.599999999999994</v>
      </c>
      <c r="F103" s="102"/>
      <c r="G103" s="102"/>
    </row>
    <row r="104" spans="1:7" ht="15.5">
      <c r="A104" s="614" t="s">
        <v>1103</v>
      </c>
      <c r="B104" s="614" t="s">
        <v>1104</v>
      </c>
      <c r="C104" s="483">
        <v>3533</v>
      </c>
      <c r="D104" s="610">
        <v>37931</v>
      </c>
      <c r="E104" s="617">
        <v>93.1</v>
      </c>
      <c r="F104" s="102"/>
      <c r="G104" s="102"/>
    </row>
    <row r="105" spans="1:7" ht="15.5">
      <c r="A105" s="614" t="s">
        <v>1105</v>
      </c>
      <c r="B105" s="614" t="s">
        <v>1106</v>
      </c>
      <c r="C105" s="483">
        <v>2002</v>
      </c>
      <c r="D105" s="610">
        <v>40740</v>
      </c>
      <c r="E105" s="617">
        <v>49.1</v>
      </c>
      <c r="F105" s="102"/>
      <c r="G105" s="102"/>
    </row>
    <row r="106" spans="1:7" ht="15.5">
      <c r="A106" s="614" t="s">
        <v>1107</v>
      </c>
      <c r="B106" s="614" t="s">
        <v>373</v>
      </c>
      <c r="C106" s="483">
        <v>3836</v>
      </c>
      <c r="D106" s="610">
        <v>39040</v>
      </c>
      <c r="E106" s="617">
        <v>98.3</v>
      </c>
      <c r="F106" s="102"/>
      <c r="G106" s="102"/>
    </row>
    <row r="107" spans="1:7" ht="15.5">
      <c r="A107" s="614" t="s">
        <v>1108</v>
      </c>
      <c r="B107" s="614" t="s">
        <v>1109</v>
      </c>
      <c r="C107" s="483">
        <v>2722</v>
      </c>
      <c r="D107" s="610">
        <v>39172</v>
      </c>
      <c r="E107" s="617">
        <v>69.5</v>
      </c>
      <c r="F107" s="102"/>
      <c r="G107" s="102"/>
    </row>
    <row r="108" spans="1:7" ht="15.5">
      <c r="A108" s="614" t="s">
        <v>1110</v>
      </c>
      <c r="B108" s="614" t="s">
        <v>1111</v>
      </c>
      <c r="C108" s="483">
        <v>3643</v>
      </c>
      <c r="D108" s="610">
        <v>37565</v>
      </c>
      <c r="E108" s="617">
        <v>97</v>
      </c>
      <c r="F108" s="102"/>
      <c r="G108" s="102"/>
    </row>
    <row r="109" spans="1:7" ht="15.5">
      <c r="A109" s="614" t="s">
        <v>1112</v>
      </c>
      <c r="B109" s="614" t="s">
        <v>516</v>
      </c>
      <c r="C109" s="483">
        <v>2510</v>
      </c>
      <c r="D109" s="610">
        <v>44183</v>
      </c>
      <c r="E109" s="617">
        <v>56.8</v>
      </c>
      <c r="F109" s="102"/>
      <c r="G109" s="102"/>
    </row>
    <row r="110" spans="1:7" ht="15.5">
      <c r="A110" s="614" t="s">
        <v>1113</v>
      </c>
      <c r="B110" s="614" t="s">
        <v>1114</v>
      </c>
      <c r="C110" s="483">
        <v>441</v>
      </c>
      <c r="D110" s="610">
        <v>49644</v>
      </c>
      <c r="E110" s="617">
        <v>8.9</v>
      </c>
      <c r="F110" s="102"/>
      <c r="G110" s="102"/>
    </row>
    <row r="111" spans="1:7" ht="15.5">
      <c r="A111" s="614" t="s">
        <v>1115</v>
      </c>
      <c r="B111" s="614" t="s">
        <v>809</v>
      </c>
      <c r="C111" s="483">
        <v>2154</v>
      </c>
      <c r="D111" s="610">
        <v>46137</v>
      </c>
      <c r="E111" s="617">
        <v>46.7</v>
      </c>
      <c r="F111" s="102"/>
      <c r="G111" s="102"/>
    </row>
    <row r="112" spans="1:7" ht="15.5">
      <c r="A112" s="614" t="s">
        <v>1116</v>
      </c>
      <c r="B112" s="614" t="s">
        <v>1117</v>
      </c>
      <c r="C112" s="483">
        <v>1202</v>
      </c>
      <c r="D112" s="610">
        <v>36946</v>
      </c>
      <c r="E112" s="617">
        <v>32.5</v>
      </c>
      <c r="F112" s="102"/>
      <c r="G112" s="102"/>
    </row>
    <row r="113" spans="1:7" ht="15.5">
      <c r="A113" s="614" t="s">
        <v>1118</v>
      </c>
      <c r="B113" s="614" t="s">
        <v>357</v>
      </c>
      <c r="C113" s="483">
        <v>3595</v>
      </c>
      <c r="D113" s="610">
        <v>42181</v>
      </c>
      <c r="E113" s="617">
        <v>85.2</v>
      </c>
      <c r="F113" s="102"/>
      <c r="G113" s="102"/>
    </row>
    <row r="114" spans="1:7" ht="15.5">
      <c r="A114" s="614" t="s">
        <v>1119</v>
      </c>
      <c r="B114" s="614" t="s">
        <v>765</v>
      </c>
      <c r="C114" s="483">
        <v>2796</v>
      </c>
      <c r="D114" s="610">
        <v>45794</v>
      </c>
      <c r="E114" s="617">
        <v>61.1</v>
      </c>
      <c r="F114" s="102"/>
      <c r="G114" s="102"/>
    </row>
    <row r="115" spans="1:7" ht="15.5">
      <c r="A115" s="614" t="s">
        <v>1120</v>
      </c>
      <c r="B115" s="614" t="s">
        <v>1121</v>
      </c>
      <c r="C115" s="483">
        <v>2229</v>
      </c>
      <c r="D115" s="610">
        <v>35404</v>
      </c>
      <c r="E115" s="617">
        <v>63</v>
      </c>
      <c r="F115" s="102"/>
      <c r="G115" s="102"/>
    </row>
    <row r="116" spans="1:7" ht="15.5">
      <c r="A116" s="614" t="s">
        <v>1122</v>
      </c>
      <c r="B116" s="614" t="s">
        <v>1123</v>
      </c>
      <c r="C116" s="483">
        <v>2331</v>
      </c>
      <c r="D116" s="610">
        <v>44781</v>
      </c>
      <c r="E116" s="617">
        <v>52.1</v>
      </c>
      <c r="F116" s="102"/>
      <c r="G116" s="102"/>
    </row>
    <row r="117" spans="1:7" ht="15.5">
      <c r="A117" s="614" t="s">
        <v>1124</v>
      </c>
      <c r="B117" s="614" t="s">
        <v>1125</v>
      </c>
      <c r="C117" s="483">
        <v>1635</v>
      </c>
      <c r="D117" s="610">
        <v>44364</v>
      </c>
      <c r="E117" s="617">
        <v>36.9</v>
      </c>
      <c r="F117" s="102"/>
      <c r="G117" s="102"/>
    </row>
    <row r="118" spans="1:7" ht="15.5">
      <c r="A118" s="614" t="s">
        <v>1126</v>
      </c>
      <c r="B118" s="614" t="s">
        <v>268</v>
      </c>
      <c r="C118" s="483">
        <v>4686</v>
      </c>
      <c r="D118" s="610">
        <v>40563</v>
      </c>
      <c r="E118" s="617">
        <v>115.5</v>
      </c>
      <c r="F118" s="102"/>
      <c r="G118" s="102"/>
    </row>
    <row r="119" spans="1:7" ht="15.5">
      <c r="A119" s="614" t="s">
        <v>1127</v>
      </c>
      <c r="B119" s="614" t="s">
        <v>803</v>
      </c>
      <c r="C119" s="483">
        <v>1782</v>
      </c>
      <c r="D119" s="610">
        <v>37643</v>
      </c>
      <c r="E119" s="617">
        <v>47.3</v>
      </c>
      <c r="F119" s="102"/>
      <c r="G119" s="102"/>
    </row>
    <row r="120" spans="1:7" ht="15.5">
      <c r="A120" s="614" t="s">
        <v>1128</v>
      </c>
      <c r="B120" s="614" t="s">
        <v>1129</v>
      </c>
      <c r="C120" s="483">
        <v>393</v>
      </c>
      <c r="D120" s="610">
        <v>56672</v>
      </c>
      <c r="E120" s="617">
        <v>6.9</v>
      </c>
      <c r="F120" s="102"/>
      <c r="G120" s="102"/>
    </row>
    <row r="121" spans="1:7" ht="15.5">
      <c r="A121" s="614" t="s">
        <v>1130</v>
      </c>
      <c r="B121" s="614" t="s">
        <v>1131</v>
      </c>
      <c r="C121" s="483">
        <v>2786</v>
      </c>
      <c r="D121" s="610">
        <v>47859</v>
      </c>
      <c r="E121" s="617">
        <v>58.2</v>
      </c>
      <c r="F121" s="102"/>
      <c r="G121" s="102"/>
    </row>
    <row r="122" spans="1:7" ht="15.5">
      <c r="A122" s="614" t="s">
        <v>1132</v>
      </c>
      <c r="B122" s="614" t="s">
        <v>1133</v>
      </c>
      <c r="C122" s="483">
        <v>4374</v>
      </c>
      <c r="D122" s="610">
        <v>38131</v>
      </c>
      <c r="E122" s="617">
        <v>114.7</v>
      </c>
      <c r="F122" s="102"/>
      <c r="G122" s="102"/>
    </row>
    <row r="123" spans="1:7" ht="15.5">
      <c r="A123" s="614" t="s">
        <v>1134</v>
      </c>
      <c r="B123" s="614" t="s">
        <v>1135</v>
      </c>
      <c r="C123" s="483">
        <v>5119</v>
      </c>
      <c r="D123" s="610">
        <v>39357</v>
      </c>
      <c r="E123" s="617">
        <v>130.1</v>
      </c>
      <c r="F123" s="102"/>
      <c r="G123" s="102"/>
    </row>
    <row r="124" spans="1:7" ht="15.5">
      <c r="A124" s="614" t="s">
        <v>1136</v>
      </c>
      <c r="B124" s="614" t="s">
        <v>1137</v>
      </c>
      <c r="C124" s="483">
        <v>3977</v>
      </c>
      <c r="D124" s="610">
        <v>40653</v>
      </c>
      <c r="E124" s="617">
        <v>97.8</v>
      </c>
      <c r="F124" s="102"/>
      <c r="G124" s="102"/>
    </row>
    <row r="125" spans="1:7" ht="15.5">
      <c r="A125" s="614" t="s">
        <v>1138</v>
      </c>
      <c r="B125" s="614" t="s">
        <v>518</v>
      </c>
      <c r="C125" s="483">
        <v>2700</v>
      </c>
      <c r="D125" s="610">
        <v>45489</v>
      </c>
      <c r="E125" s="617">
        <v>59.4</v>
      </c>
      <c r="F125" s="102"/>
      <c r="G125" s="102"/>
    </row>
    <row r="126" spans="1:7" ht="15.5">
      <c r="A126" s="614" t="s">
        <v>1139</v>
      </c>
      <c r="B126" s="614" t="s">
        <v>1140</v>
      </c>
      <c r="C126" s="483">
        <v>4253</v>
      </c>
      <c r="D126" s="610">
        <v>52741</v>
      </c>
      <c r="E126" s="617">
        <v>80.599999999999994</v>
      </c>
      <c r="F126" s="102"/>
      <c r="G126" s="102"/>
    </row>
    <row r="127" spans="1:7" ht="15.5">
      <c r="A127" s="614" t="s">
        <v>1141</v>
      </c>
      <c r="B127" s="614" t="s">
        <v>1142</v>
      </c>
      <c r="C127" s="483">
        <v>2615</v>
      </c>
      <c r="D127" s="610">
        <v>39783</v>
      </c>
      <c r="E127" s="617">
        <v>65.7</v>
      </c>
      <c r="F127" s="102"/>
      <c r="G127" s="102"/>
    </row>
    <row r="128" spans="1:7" ht="15.5">
      <c r="A128" s="614" t="s">
        <v>1143</v>
      </c>
      <c r="B128" s="614" t="s">
        <v>236</v>
      </c>
      <c r="C128" s="483">
        <v>3178</v>
      </c>
      <c r="D128" s="610">
        <v>34999</v>
      </c>
      <c r="E128" s="617">
        <v>90.8</v>
      </c>
      <c r="F128" s="102"/>
      <c r="G128" s="102"/>
    </row>
    <row r="129" spans="1:7" ht="15.5">
      <c r="A129" s="614" t="s">
        <v>1144</v>
      </c>
      <c r="B129" s="614" t="s">
        <v>400</v>
      </c>
      <c r="C129" s="483">
        <v>3693</v>
      </c>
      <c r="D129" s="610">
        <v>45062</v>
      </c>
      <c r="E129" s="617">
        <v>82</v>
      </c>
      <c r="F129" s="102"/>
      <c r="G129" s="102"/>
    </row>
    <row r="130" spans="1:7" ht="15.5">
      <c r="A130" s="614" t="s">
        <v>1145</v>
      </c>
      <c r="B130" s="614" t="s">
        <v>1146</v>
      </c>
      <c r="C130" s="483">
        <v>7858</v>
      </c>
      <c r="D130" s="610">
        <v>44157</v>
      </c>
      <c r="E130" s="617">
        <v>178</v>
      </c>
      <c r="F130" s="102"/>
      <c r="G130" s="102"/>
    </row>
    <row r="131" spans="1:7" ht="15.5">
      <c r="A131" s="614" t="s">
        <v>1147</v>
      </c>
      <c r="B131" s="614" t="s">
        <v>1148</v>
      </c>
      <c r="C131" s="483">
        <v>5300</v>
      </c>
      <c r="D131" s="610">
        <v>42766</v>
      </c>
      <c r="E131" s="617">
        <v>123.9</v>
      </c>
      <c r="F131" s="102"/>
      <c r="G131" s="102"/>
    </row>
    <row r="132" spans="1:7" ht="15.5">
      <c r="A132" s="614" t="s">
        <v>1149</v>
      </c>
      <c r="B132" s="614" t="s">
        <v>1150</v>
      </c>
      <c r="C132" s="483">
        <v>4767</v>
      </c>
      <c r="D132" s="610">
        <v>41669</v>
      </c>
      <c r="E132" s="617">
        <v>114.4</v>
      </c>
      <c r="F132" s="102"/>
      <c r="G132" s="102"/>
    </row>
    <row r="133" spans="1:7" ht="15.5">
      <c r="A133" s="614" t="s">
        <v>1151</v>
      </c>
      <c r="B133" s="614" t="s">
        <v>767</v>
      </c>
      <c r="C133" s="483">
        <v>2343</v>
      </c>
      <c r="D133" s="610">
        <v>42727</v>
      </c>
      <c r="E133" s="617">
        <v>54.8</v>
      </c>
      <c r="F133" s="102"/>
      <c r="G133" s="102"/>
    </row>
    <row r="134" spans="1:7" ht="15.5">
      <c r="A134" s="614" t="s">
        <v>1152</v>
      </c>
      <c r="B134" s="614" t="s">
        <v>1153</v>
      </c>
      <c r="C134" s="483">
        <v>4210</v>
      </c>
      <c r="D134" s="610">
        <v>45340</v>
      </c>
      <c r="E134" s="617">
        <v>92.9</v>
      </c>
      <c r="F134" s="102"/>
      <c r="G134" s="102"/>
    </row>
    <row r="135" spans="1:7" ht="15.5">
      <c r="A135" s="614" t="s">
        <v>1154</v>
      </c>
      <c r="B135" s="614" t="s">
        <v>1155</v>
      </c>
      <c r="C135" s="483">
        <v>2436</v>
      </c>
      <c r="D135" s="610">
        <v>46885</v>
      </c>
      <c r="E135" s="617">
        <v>52</v>
      </c>
      <c r="F135" s="102"/>
      <c r="G135" s="102"/>
    </row>
    <row r="136" spans="1:7" ht="15.5">
      <c r="A136" s="614" t="s">
        <v>1156</v>
      </c>
      <c r="B136" s="614" t="s">
        <v>1157</v>
      </c>
      <c r="C136" s="483">
        <v>2288</v>
      </c>
      <c r="D136" s="610">
        <v>53398</v>
      </c>
      <c r="E136" s="617">
        <v>42.8</v>
      </c>
      <c r="F136" s="102"/>
      <c r="G136" s="102"/>
    </row>
    <row r="137" spans="1:7" ht="15.5">
      <c r="A137" s="614" t="s">
        <v>1158</v>
      </c>
      <c r="B137" s="614" t="s">
        <v>1159</v>
      </c>
      <c r="C137" s="483">
        <v>1643</v>
      </c>
      <c r="D137" s="610">
        <v>44727</v>
      </c>
      <c r="E137" s="617">
        <v>36.700000000000003</v>
      </c>
      <c r="F137" s="102"/>
      <c r="G137" s="102"/>
    </row>
    <row r="138" spans="1:7" ht="15.5">
      <c r="A138" s="614" t="s">
        <v>1160</v>
      </c>
      <c r="B138" s="614" t="s">
        <v>1161</v>
      </c>
      <c r="C138" s="483">
        <v>4297</v>
      </c>
      <c r="D138" s="610">
        <v>40069</v>
      </c>
      <c r="E138" s="617">
        <v>107.2</v>
      </c>
      <c r="F138" s="102"/>
      <c r="G138" s="102"/>
    </row>
    <row r="139" spans="1:7" ht="15.5">
      <c r="A139" s="614" t="s">
        <v>1162</v>
      </c>
      <c r="B139" s="614" t="s">
        <v>1163</v>
      </c>
      <c r="C139" s="483">
        <v>4973</v>
      </c>
      <c r="D139" s="610">
        <v>40740</v>
      </c>
      <c r="E139" s="617">
        <v>122.1</v>
      </c>
      <c r="F139" s="102"/>
      <c r="G139" s="102"/>
    </row>
    <row r="140" spans="1:7" ht="15.5">
      <c r="A140" s="614" t="s">
        <v>1164</v>
      </c>
      <c r="B140" s="614" t="s">
        <v>704</v>
      </c>
      <c r="C140" s="483">
        <v>1964</v>
      </c>
      <c r="D140" s="610">
        <v>42486</v>
      </c>
      <c r="E140" s="617">
        <v>46.2</v>
      </c>
      <c r="F140" s="102"/>
      <c r="G140" s="102"/>
    </row>
    <row r="141" spans="1:7" ht="15.5">
      <c r="A141" s="614" t="s">
        <v>1165</v>
      </c>
      <c r="B141" s="614" t="s">
        <v>401</v>
      </c>
      <c r="C141" s="483">
        <v>1920</v>
      </c>
      <c r="D141" s="610">
        <v>38307</v>
      </c>
      <c r="E141" s="617">
        <v>50.1</v>
      </c>
      <c r="F141" s="102"/>
      <c r="G141" s="102"/>
    </row>
    <row r="142" spans="1:7" ht="15.5">
      <c r="A142" s="614" t="s">
        <v>1166</v>
      </c>
      <c r="B142" s="614" t="s">
        <v>1167</v>
      </c>
      <c r="C142" s="483">
        <v>5954</v>
      </c>
      <c r="D142" s="610">
        <v>37964</v>
      </c>
      <c r="E142" s="617">
        <v>156.80000000000001</v>
      </c>
      <c r="F142" s="102"/>
      <c r="G142" s="102"/>
    </row>
    <row r="143" spans="1:7" ht="15.5">
      <c r="A143" s="614" t="s">
        <v>1168</v>
      </c>
      <c r="B143" s="614" t="s">
        <v>1169</v>
      </c>
      <c r="C143" s="483">
        <v>5094</v>
      </c>
      <c r="D143" s="610">
        <v>41882</v>
      </c>
      <c r="E143" s="617">
        <v>121.6</v>
      </c>
      <c r="F143" s="102"/>
      <c r="G143" s="102"/>
    </row>
    <row r="144" spans="1:7" ht="15.5">
      <c r="A144" s="614" t="s">
        <v>1170</v>
      </c>
      <c r="B144" s="614" t="s">
        <v>1171</v>
      </c>
      <c r="C144" s="483">
        <v>7725</v>
      </c>
      <c r="D144" s="610">
        <v>43537</v>
      </c>
      <c r="E144" s="617">
        <v>177.4</v>
      </c>
      <c r="F144" s="102"/>
      <c r="G144" s="102"/>
    </row>
    <row r="145" spans="1:7" ht="15.5">
      <c r="A145" s="614" t="s">
        <v>1172</v>
      </c>
      <c r="B145" s="614" t="s">
        <v>359</v>
      </c>
      <c r="C145" s="483">
        <v>1595</v>
      </c>
      <c r="D145" s="610">
        <v>34003</v>
      </c>
      <c r="E145" s="617">
        <v>46.9</v>
      </c>
      <c r="F145" s="102"/>
      <c r="G145" s="102"/>
    </row>
    <row r="146" spans="1:7" ht="15.5">
      <c r="A146" s="614" t="s">
        <v>1173</v>
      </c>
      <c r="B146" s="614" t="s">
        <v>1174</v>
      </c>
      <c r="C146" s="483">
        <v>3196</v>
      </c>
      <c r="D146" s="610">
        <v>37689</v>
      </c>
      <c r="E146" s="617">
        <v>84.8</v>
      </c>
      <c r="F146" s="102"/>
      <c r="G146" s="102"/>
    </row>
    <row r="147" spans="1:7" ht="15.5">
      <c r="A147" s="614" t="s">
        <v>1175</v>
      </c>
      <c r="B147" s="614" t="s">
        <v>1176</v>
      </c>
      <c r="C147" s="483">
        <v>5652</v>
      </c>
      <c r="D147" s="610">
        <v>44680</v>
      </c>
      <c r="E147" s="617">
        <v>126.5</v>
      </c>
      <c r="F147" s="102"/>
      <c r="G147" s="102"/>
    </row>
    <row r="148" spans="1:7" ht="15.5">
      <c r="A148" s="614" t="s">
        <v>1177</v>
      </c>
      <c r="B148" s="614" t="s">
        <v>1178</v>
      </c>
      <c r="C148" s="483">
        <v>3877</v>
      </c>
      <c r="D148" s="610">
        <v>40612</v>
      </c>
      <c r="E148" s="617">
        <v>95.5</v>
      </c>
      <c r="F148" s="102"/>
      <c r="G148" s="102"/>
    </row>
    <row r="149" spans="1:7" ht="15.5">
      <c r="A149" s="614" t="s">
        <v>1179</v>
      </c>
      <c r="B149" s="614" t="s">
        <v>1180</v>
      </c>
      <c r="C149" s="483">
        <v>5777</v>
      </c>
      <c r="D149" s="610">
        <v>44497</v>
      </c>
      <c r="E149" s="617">
        <v>129.80000000000001</v>
      </c>
      <c r="F149" s="102"/>
      <c r="G149" s="102"/>
    </row>
    <row r="150" spans="1:7" ht="15.5">
      <c r="A150" s="614" t="s">
        <v>1181</v>
      </c>
      <c r="B150" s="614" t="s">
        <v>1182</v>
      </c>
      <c r="C150" s="483">
        <v>6810</v>
      </c>
      <c r="D150" s="610">
        <v>41378</v>
      </c>
      <c r="E150" s="617">
        <v>164.6</v>
      </c>
      <c r="F150" s="102"/>
      <c r="G150" s="102"/>
    </row>
    <row r="151" spans="1:7" ht="15.5">
      <c r="A151" s="614" t="s">
        <v>1183</v>
      </c>
      <c r="B151" s="614" t="s">
        <v>706</v>
      </c>
      <c r="C151" s="483">
        <v>2662</v>
      </c>
      <c r="D151" s="610">
        <v>42260</v>
      </c>
      <c r="E151" s="617">
        <v>63</v>
      </c>
      <c r="F151" s="102"/>
      <c r="G151" s="102"/>
    </row>
    <row r="152" spans="1:7" ht="15.5">
      <c r="A152" s="614" t="s">
        <v>1184</v>
      </c>
      <c r="B152" s="614" t="s">
        <v>1185</v>
      </c>
      <c r="C152" s="483">
        <v>4349</v>
      </c>
      <c r="D152" s="610">
        <v>33135</v>
      </c>
      <c r="E152" s="617">
        <v>131.30000000000001</v>
      </c>
      <c r="F152" s="102"/>
      <c r="G152" s="102"/>
    </row>
    <row r="153" spans="1:7" ht="15.5">
      <c r="A153" s="614" t="s">
        <v>1186</v>
      </c>
      <c r="B153" s="614" t="s">
        <v>1187</v>
      </c>
      <c r="C153" s="483">
        <v>3690</v>
      </c>
      <c r="D153" s="610">
        <v>33142</v>
      </c>
      <c r="E153" s="617">
        <v>111.3</v>
      </c>
      <c r="F153" s="102"/>
      <c r="G153" s="102"/>
    </row>
    <row r="154" spans="1:7" ht="15.5">
      <c r="A154" s="614" t="s">
        <v>1188</v>
      </c>
      <c r="B154" s="614" t="s">
        <v>1189</v>
      </c>
      <c r="C154" s="483">
        <v>1774</v>
      </c>
      <c r="D154" s="610">
        <v>46444</v>
      </c>
      <c r="E154" s="617">
        <v>38.200000000000003</v>
      </c>
      <c r="F154" s="102"/>
      <c r="G154" s="102"/>
    </row>
    <row r="155" spans="1:7" ht="15.5">
      <c r="A155" s="614" t="s">
        <v>1190</v>
      </c>
      <c r="B155" s="614" t="s">
        <v>1191</v>
      </c>
      <c r="C155" s="483">
        <v>1764</v>
      </c>
      <c r="D155" s="610">
        <v>48939</v>
      </c>
      <c r="E155" s="617">
        <v>36</v>
      </c>
      <c r="F155" s="102"/>
      <c r="G155" s="102"/>
    </row>
    <row r="156" spans="1:7" ht="15.5">
      <c r="A156" s="614" t="s">
        <v>1192</v>
      </c>
      <c r="B156" s="614" t="s">
        <v>1193</v>
      </c>
      <c r="C156" s="483">
        <v>5009</v>
      </c>
      <c r="D156" s="610">
        <v>43710</v>
      </c>
      <c r="E156" s="617">
        <v>114.6</v>
      </c>
      <c r="F156" s="102"/>
      <c r="G156" s="102"/>
    </row>
    <row r="157" spans="1:7" ht="15.5">
      <c r="A157" s="614" t="s">
        <v>1194</v>
      </c>
      <c r="B157" s="614" t="s">
        <v>1195</v>
      </c>
      <c r="C157" s="483">
        <v>3048</v>
      </c>
      <c r="D157" s="610">
        <v>31433</v>
      </c>
      <c r="E157" s="617">
        <v>97</v>
      </c>
      <c r="F157" s="102"/>
      <c r="G157" s="102"/>
    </row>
    <row r="158" spans="1:7" ht="15.5">
      <c r="A158" s="614" t="s">
        <v>1196</v>
      </c>
      <c r="B158" s="614" t="s">
        <v>1197</v>
      </c>
      <c r="C158" s="483">
        <v>5027</v>
      </c>
      <c r="D158" s="610">
        <v>38332</v>
      </c>
      <c r="E158" s="617">
        <v>131.1</v>
      </c>
      <c r="F158" s="102"/>
      <c r="G158" s="102"/>
    </row>
    <row r="159" spans="1:7" ht="15.5">
      <c r="A159" s="614" t="s">
        <v>1198</v>
      </c>
      <c r="B159" s="614" t="s">
        <v>788</v>
      </c>
      <c r="C159" s="483">
        <v>2504</v>
      </c>
      <c r="D159" s="610">
        <v>42571</v>
      </c>
      <c r="E159" s="617">
        <v>58.8</v>
      </c>
      <c r="F159" s="102"/>
      <c r="G159" s="102"/>
    </row>
    <row r="160" spans="1:7" ht="15.5">
      <c r="A160" s="614" t="s">
        <v>1199</v>
      </c>
      <c r="B160" s="614" t="s">
        <v>1200</v>
      </c>
      <c r="C160" s="483">
        <v>5636</v>
      </c>
      <c r="D160" s="610">
        <v>46009</v>
      </c>
      <c r="E160" s="617">
        <v>122.5</v>
      </c>
      <c r="F160" s="102"/>
      <c r="G160" s="102"/>
    </row>
    <row r="161" spans="1:7" ht="15.5">
      <c r="A161" s="614" t="s">
        <v>1201</v>
      </c>
      <c r="B161" s="614" t="s">
        <v>678</v>
      </c>
      <c r="C161" s="483">
        <v>2661</v>
      </c>
      <c r="D161" s="610">
        <v>38897</v>
      </c>
      <c r="E161" s="617">
        <v>68.400000000000006</v>
      </c>
      <c r="F161" s="102"/>
      <c r="G161" s="102"/>
    </row>
    <row r="162" spans="1:7" ht="15.5">
      <c r="A162" s="614" t="s">
        <v>1202</v>
      </c>
      <c r="B162" s="614" t="s">
        <v>1203</v>
      </c>
      <c r="C162" s="483">
        <v>2000</v>
      </c>
      <c r="D162" s="610">
        <v>42399</v>
      </c>
      <c r="E162" s="617">
        <v>47.2</v>
      </c>
      <c r="F162" s="102"/>
      <c r="G162" s="102"/>
    </row>
    <row r="163" spans="1:7" ht="15.5">
      <c r="A163" s="614" t="s">
        <v>1204</v>
      </c>
      <c r="B163" s="614" t="s">
        <v>1205</v>
      </c>
      <c r="C163" s="483">
        <v>2997</v>
      </c>
      <c r="D163" s="610">
        <v>41852</v>
      </c>
      <c r="E163" s="617">
        <v>71.599999999999994</v>
      </c>
      <c r="F163" s="102"/>
      <c r="G163" s="102"/>
    </row>
    <row r="164" spans="1:7" ht="15.5">
      <c r="A164" s="614" t="s">
        <v>1206</v>
      </c>
      <c r="B164" s="614" t="s">
        <v>1207</v>
      </c>
      <c r="C164" s="483">
        <v>4953</v>
      </c>
      <c r="D164" s="610">
        <v>43945</v>
      </c>
      <c r="E164" s="617">
        <v>112.7</v>
      </c>
      <c r="F164" s="102"/>
      <c r="G164" s="102"/>
    </row>
    <row r="165" spans="1:7" ht="15.5">
      <c r="A165" s="614" t="s">
        <v>1208</v>
      </c>
      <c r="B165" s="614" t="s">
        <v>664</v>
      </c>
      <c r="C165" s="483">
        <v>2970</v>
      </c>
      <c r="D165" s="610">
        <v>45012</v>
      </c>
      <c r="E165" s="617">
        <v>66</v>
      </c>
      <c r="F165" s="102"/>
      <c r="G165" s="102"/>
    </row>
    <row r="166" spans="1:7" ht="15.5">
      <c r="A166" s="614" t="s">
        <v>1209</v>
      </c>
      <c r="B166" s="614" t="s">
        <v>680</v>
      </c>
      <c r="C166" s="483">
        <v>2522</v>
      </c>
      <c r="D166" s="610">
        <v>43281</v>
      </c>
      <c r="E166" s="617">
        <v>58.3</v>
      </c>
      <c r="F166" s="102"/>
      <c r="G166" s="102"/>
    </row>
    <row r="167" spans="1:7" ht="15.5">
      <c r="A167" s="614" t="s">
        <v>1210</v>
      </c>
      <c r="B167" s="614" t="s">
        <v>1211</v>
      </c>
      <c r="C167" s="483">
        <v>2937</v>
      </c>
      <c r="D167" s="610">
        <v>40504</v>
      </c>
      <c r="E167" s="617">
        <v>72.5</v>
      </c>
      <c r="F167" s="102"/>
      <c r="G167" s="102"/>
    </row>
    <row r="168" spans="1:7" ht="15.5">
      <c r="A168" s="614" t="s">
        <v>1212</v>
      </c>
      <c r="B168" s="614" t="s">
        <v>1213</v>
      </c>
      <c r="C168" s="483">
        <v>3629</v>
      </c>
      <c r="D168" s="610">
        <v>41506</v>
      </c>
      <c r="E168" s="617">
        <v>87.4</v>
      </c>
      <c r="F168" s="102"/>
      <c r="G168" s="102"/>
    </row>
    <row r="169" spans="1:7" ht="15.5">
      <c r="A169" s="614" t="s">
        <v>1214</v>
      </c>
      <c r="B169" s="614" t="s">
        <v>1215</v>
      </c>
      <c r="C169" s="483">
        <v>3071</v>
      </c>
      <c r="D169" s="610">
        <v>32934</v>
      </c>
      <c r="E169" s="617">
        <v>93.2</v>
      </c>
      <c r="F169" s="102"/>
      <c r="G169" s="102"/>
    </row>
    <row r="170" spans="1:7" ht="15.5">
      <c r="A170" s="614" t="s">
        <v>1216</v>
      </c>
      <c r="B170" s="614" t="s">
        <v>1217</v>
      </c>
      <c r="C170" s="483">
        <v>2918</v>
      </c>
      <c r="D170" s="610">
        <v>42308</v>
      </c>
      <c r="E170" s="617">
        <v>69</v>
      </c>
      <c r="F170" s="102"/>
      <c r="G170" s="102"/>
    </row>
    <row r="171" spans="1:7" ht="15.5">
      <c r="A171" s="614" t="s">
        <v>1218</v>
      </c>
      <c r="B171" s="614" t="s">
        <v>1219</v>
      </c>
      <c r="C171" s="483">
        <v>1537</v>
      </c>
      <c r="D171" s="610">
        <v>35884</v>
      </c>
      <c r="E171" s="617">
        <v>42.8</v>
      </c>
      <c r="F171" s="102"/>
      <c r="G171" s="102"/>
    </row>
    <row r="172" spans="1:7" ht="15.5">
      <c r="A172" s="614" t="s">
        <v>1220</v>
      </c>
      <c r="B172" s="614" t="s">
        <v>1221</v>
      </c>
      <c r="C172" s="483">
        <v>3622</v>
      </c>
      <c r="D172" s="610">
        <v>40231</v>
      </c>
      <c r="E172" s="617">
        <v>90</v>
      </c>
      <c r="F172" s="102"/>
      <c r="G172" s="102"/>
    </row>
    <row r="173" spans="1:7" ht="15.5">
      <c r="A173" s="614" t="s">
        <v>1222</v>
      </c>
      <c r="B173" s="614" t="s">
        <v>1223</v>
      </c>
      <c r="C173" s="483">
        <v>1742</v>
      </c>
      <c r="D173" s="610">
        <v>38179</v>
      </c>
      <c r="E173" s="617">
        <v>45.6</v>
      </c>
      <c r="F173" s="102"/>
      <c r="G173" s="102"/>
    </row>
    <row r="174" spans="1:7" ht="15.5">
      <c r="A174" s="614" t="s">
        <v>1224</v>
      </c>
      <c r="B174" s="614" t="s">
        <v>520</v>
      </c>
      <c r="C174" s="483">
        <v>2398</v>
      </c>
      <c r="D174" s="610">
        <v>39751</v>
      </c>
      <c r="E174" s="617">
        <v>60.3</v>
      </c>
      <c r="F174" s="102"/>
      <c r="G174" s="102"/>
    </row>
    <row r="175" spans="1:7" ht="15.5">
      <c r="A175" s="614" t="s">
        <v>1225</v>
      </c>
      <c r="B175" s="614" t="s">
        <v>739</v>
      </c>
      <c r="C175" s="483">
        <v>1432</v>
      </c>
      <c r="D175" s="610">
        <v>41434</v>
      </c>
      <c r="E175" s="617">
        <v>34.6</v>
      </c>
      <c r="F175" s="102"/>
      <c r="G175" s="102"/>
    </row>
    <row r="176" spans="1:7" ht="15.5">
      <c r="A176" s="614" t="s">
        <v>1226</v>
      </c>
      <c r="B176" s="614" t="s">
        <v>361</v>
      </c>
      <c r="C176" s="483">
        <v>2862</v>
      </c>
      <c r="D176" s="610">
        <v>41013</v>
      </c>
      <c r="E176" s="617">
        <v>69.8</v>
      </c>
      <c r="F176" s="102"/>
      <c r="G176" s="102"/>
    </row>
    <row r="177" spans="1:7" ht="15.5">
      <c r="A177" s="614" t="s">
        <v>1227</v>
      </c>
      <c r="B177" s="614" t="s">
        <v>1228</v>
      </c>
      <c r="C177" s="483">
        <v>2792</v>
      </c>
      <c r="D177" s="610">
        <v>41619</v>
      </c>
      <c r="E177" s="617">
        <v>67.099999999999994</v>
      </c>
      <c r="F177" s="102"/>
      <c r="G177" s="102"/>
    </row>
    <row r="178" spans="1:7" ht="15.5">
      <c r="A178" s="614" t="s">
        <v>1229</v>
      </c>
      <c r="B178" s="614" t="s">
        <v>1230</v>
      </c>
      <c r="C178" s="483">
        <v>1604</v>
      </c>
      <c r="D178" s="610">
        <v>43691</v>
      </c>
      <c r="E178" s="617">
        <v>36.700000000000003</v>
      </c>
      <c r="F178" s="102"/>
      <c r="G178" s="102"/>
    </row>
    <row r="179" spans="1:7" ht="15.5">
      <c r="A179" s="614" t="s">
        <v>1231</v>
      </c>
      <c r="B179" s="614" t="s">
        <v>790</v>
      </c>
      <c r="C179" s="483">
        <v>2714</v>
      </c>
      <c r="D179" s="610">
        <v>43900</v>
      </c>
      <c r="E179" s="617">
        <v>61.8</v>
      </c>
      <c r="F179" s="102"/>
      <c r="G179" s="102"/>
    </row>
    <row r="180" spans="1:7" ht="15.5">
      <c r="A180" s="614" t="s">
        <v>1232</v>
      </c>
      <c r="B180" s="614" t="s">
        <v>682</v>
      </c>
      <c r="C180" s="483">
        <v>2428</v>
      </c>
      <c r="D180" s="610">
        <v>40548</v>
      </c>
      <c r="E180" s="617">
        <v>59.9</v>
      </c>
      <c r="F180" s="102"/>
      <c r="G180" s="102"/>
    </row>
    <row r="181" spans="1:7" ht="15.5">
      <c r="A181" s="614" t="s">
        <v>1233</v>
      </c>
      <c r="B181" s="614" t="s">
        <v>1234</v>
      </c>
      <c r="C181" s="483">
        <v>1873</v>
      </c>
      <c r="D181" s="610">
        <v>37820</v>
      </c>
      <c r="E181" s="617">
        <v>49.5</v>
      </c>
      <c r="F181" s="102"/>
      <c r="G181" s="102"/>
    </row>
    <row r="182" spans="1:7" ht="15.5">
      <c r="A182" s="614" t="s">
        <v>1235</v>
      </c>
      <c r="B182" s="614" t="s">
        <v>1236</v>
      </c>
      <c r="C182" s="483">
        <v>3501</v>
      </c>
      <c r="D182" s="610">
        <v>43819</v>
      </c>
      <c r="E182" s="617">
        <v>79.900000000000006</v>
      </c>
      <c r="F182" s="102"/>
      <c r="G182" s="102"/>
    </row>
    <row r="183" spans="1:7" ht="15.5">
      <c r="A183" s="614" t="s">
        <v>1237</v>
      </c>
      <c r="B183" s="614" t="s">
        <v>1238</v>
      </c>
      <c r="C183" s="483">
        <v>2867</v>
      </c>
      <c r="D183" s="610">
        <v>38067</v>
      </c>
      <c r="E183" s="617">
        <v>75.3</v>
      </c>
      <c r="F183" s="102"/>
      <c r="G183" s="102"/>
    </row>
    <row r="184" spans="1:7" ht="15.5">
      <c r="A184" s="614" t="s">
        <v>1239</v>
      </c>
      <c r="B184" s="614" t="s">
        <v>1240</v>
      </c>
      <c r="C184" s="483">
        <v>2000</v>
      </c>
      <c r="D184" s="610">
        <v>46640</v>
      </c>
      <c r="E184" s="617">
        <v>42.9</v>
      </c>
      <c r="F184" s="102"/>
      <c r="G184" s="102"/>
    </row>
    <row r="185" spans="1:7" ht="15.5">
      <c r="A185" s="614" t="s">
        <v>1241</v>
      </c>
      <c r="B185" s="614" t="s">
        <v>1242</v>
      </c>
      <c r="C185" s="483">
        <v>3610</v>
      </c>
      <c r="D185" s="610">
        <v>49389</v>
      </c>
      <c r="E185" s="617">
        <v>73.099999999999994</v>
      </c>
      <c r="F185" s="102"/>
      <c r="G185" s="102"/>
    </row>
    <row r="186" spans="1:7" ht="15.5">
      <c r="A186" s="614" t="s">
        <v>1243</v>
      </c>
      <c r="B186" s="614" t="s">
        <v>813</v>
      </c>
      <c r="C186" s="483">
        <v>3046</v>
      </c>
      <c r="D186" s="610">
        <v>35858</v>
      </c>
      <c r="E186" s="617">
        <v>84.9</v>
      </c>
      <c r="F186" s="102"/>
      <c r="G186" s="102"/>
    </row>
    <row r="187" spans="1:7" ht="15.5">
      <c r="A187" s="614" t="s">
        <v>1244</v>
      </c>
      <c r="B187" s="614" t="s">
        <v>270</v>
      </c>
      <c r="C187" s="483">
        <v>4701</v>
      </c>
      <c r="D187" s="610">
        <v>37288</v>
      </c>
      <c r="E187" s="617">
        <v>126.1</v>
      </c>
      <c r="F187" s="102"/>
      <c r="G187" s="102"/>
    </row>
    <row r="188" spans="1:7" ht="15.5">
      <c r="A188" s="614" t="s">
        <v>1245</v>
      </c>
      <c r="B188" s="614" t="s">
        <v>1246</v>
      </c>
      <c r="C188" s="483">
        <v>2772</v>
      </c>
      <c r="D188" s="610">
        <v>39490</v>
      </c>
      <c r="E188" s="617">
        <v>70.2</v>
      </c>
      <c r="F188" s="102"/>
      <c r="G188" s="102"/>
    </row>
    <row r="189" spans="1:7" ht="15.5">
      <c r="A189" s="614" t="s">
        <v>1247</v>
      </c>
      <c r="B189" s="614" t="s">
        <v>1248</v>
      </c>
      <c r="C189" s="483">
        <v>5545</v>
      </c>
      <c r="D189" s="610">
        <v>42669</v>
      </c>
      <c r="E189" s="617">
        <v>130</v>
      </c>
      <c r="F189" s="102"/>
      <c r="G189" s="102"/>
    </row>
    <row r="190" spans="1:7" ht="15.5">
      <c r="A190" s="614" t="s">
        <v>1249</v>
      </c>
      <c r="B190" s="614" t="s">
        <v>211</v>
      </c>
      <c r="C190" s="483">
        <v>5888</v>
      </c>
      <c r="D190" s="610">
        <v>42712</v>
      </c>
      <c r="E190" s="617">
        <v>137.9</v>
      </c>
      <c r="F190" s="102"/>
      <c r="G190" s="102"/>
    </row>
    <row r="191" spans="1:7" ht="15.5">
      <c r="A191" s="614" t="s">
        <v>1250</v>
      </c>
      <c r="B191" s="614" t="s">
        <v>414</v>
      </c>
      <c r="C191" s="483">
        <v>3908</v>
      </c>
      <c r="D191" s="610">
        <v>40286</v>
      </c>
      <c r="E191" s="617">
        <v>97</v>
      </c>
      <c r="F191" s="102"/>
      <c r="G191" s="102"/>
    </row>
    <row r="192" spans="1:7" ht="15.5">
      <c r="A192" s="614" t="s">
        <v>1251</v>
      </c>
      <c r="B192" s="614" t="s">
        <v>1252</v>
      </c>
      <c r="C192" s="483">
        <v>2604</v>
      </c>
      <c r="D192" s="610">
        <v>39657</v>
      </c>
      <c r="E192" s="617">
        <v>65.7</v>
      </c>
      <c r="F192" s="102"/>
      <c r="G192" s="102"/>
    </row>
    <row r="193" spans="1:7" ht="15.5">
      <c r="A193" s="614" t="s">
        <v>1253</v>
      </c>
      <c r="B193" s="614" t="s">
        <v>815</v>
      </c>
      <c r="C193" s="483">
        <v>4609</v>
      </c>
      <c r="D193" s="610">
        <v>46444</v>
      </c>
      <c r="E193" s="617">
        <v>99.2</v>
      </c>
      <c r="F193" s="102"/>
      <c r="G193" s="102"/>
    </row>
    <row r="194" spans="1:7" ht="15.5">
      <c r="A194" s="614" t="s">
        <v>1254</v>
      </c>
      <c r="B194" s="614" t="s">
        <v>684</v>
      </c>
      <c r="C194" s="483">
        <v>3829</v>
      </c>
      <c r="D194" s="610">
        <v>41461</v>
      </c>
      <c r="E194" s="617">
        <v>92.4</v>
      </c>
      <c r="F194" s="102"/>
      <c r="G194" s="102"/>
    </row>
    <row r="195" spans="1:7" ht="15.5">
      <c r="A195" s="614" t="s">
        <v>1255</v>
      </c>
      <c r="B195" s="614" t="s">
        <v>1256</v>
      </c>
      <c r="C195" s="483">
        <v>2676</v>
      </c>
      <c r="D195" s="610">
        <v>44858</v>
      </c>
      <c r="E195" s="617">
        <v>59.7</v>
      </c>
      <c r="F195" s="102"/>
      <c r="G195" s="102"/>
    </row>
    <row r="196" spans="1:7" ht="15.5">
      <c r="A196" s="614" t="s">
        <v>1257</v>
      </c>
      <c r="B196" s="614" t="s">
        <v>708</v>
      </c>
      <c r="C196" s="483">
        <v>2407</v>
      </c>
      <c r="D196" s="610">
        <v>40431</v>
      </c>
      <c r="E196" s="617">
        <v>59.5</v>
      </c>
      <c r="F196" s="102"/>
      <c r="G196" s="102"/>
    </row>
    <row r="197" spans="1:7" ht="15.5">
      <c r="A197" s="614" t="s">
        <v>1258</v>
      </c>
      <c r="B197" s="614" t="s">
        <v>1259</v>
      </c>
      <c r="C197" s="483">
        <v>4466</v>
      </c>
      <c r="D197" s="610">
        <v>38612</v>
      </c>
      <c r="E197" s="617">
        <v>115.7</v>
      </c>
      <c r="F197" s="102"/>
      <c r="G197" s="102"/>
    </row>
    <row r="198" spans="1:7" ht="15.5">
      <c r="A198" s="614" t="s">
        <v>1260</v>
      </c>
      <c r="B198" s="614" t="s">
        <v>557</v>
      </c>
      <c r="C198" s="483">
        <v>3584</v>
      </c>
      <c r="D198" s="610">
        <v>42079</v>
      </c>
      <c r="E198" s="617">
        <v>85.2</v>
      </c>
      <c r="F198" s="102"/>
      <c r="G198" s="102"/>
    </row>
    <row r="199" spans="1:7" ht="15.5">
      <c r="A199" s="614" t="s">
        <v>1261</v>
      </c>
      <c r="B199" s="614" t="s">
        <v>1262</v>
      </c>
      <c r="C199" s="483">
        <v>1858</v>
      </c>
      <c r="D199" s="610">
        <v>46358</v>
      </c>
      <c r="E199" s="617">
        <v>40.1</v>
      </c>
      <c r="F199" s="102"/>
      <c r="G199" s="102"/>
    </row>
    <row r="200" spans="1:7" ht="15.5">
      <c r="A200" s="614" t="s">
        <v>1263</v>
      </c>
      <c r="B200" s="614" t="s">
        <v>741</v>
      </c>
      <c r="C200" s="483">
        <v>1670</v>
      </c>
      <c r="D200" s="610">
        <v>41361</v>
      </c>
      <c r="E200" s="617">
        <v>40.4</v>
      </c>
      <c r="F200" s="102"/>
      <c r="G200" s="102"/>
    </row>
    <row r="201" spans="1:7" ht="15.5">
      <c r="A201" s="614" t="s">
        <v>1264</v>
      </c>
      <c r="B201" s="614" t="s">
        <v>1265</v>
      </c>
      <c r="C201" s="483">
        <v>2493</v>
      </c>
      <c r="D201" s="610">
        <v>50948</v>
      </c>
      <c r="E201" s="617">
        <v>48.9</v>
      </c>
      <c r="F201" s="102"/>
      <c r="G201" s="102"/>
    </row>
    <row r="202" spans="1:7" ht="15.5">
      <c r="A202" s="614" t="s">
        <v>1266</v>
      </c>
      <c r="B202" s="614" t="s">
        <v>1267</v>
      </c>
      <c r="C202" s="483">
        <v>2596</v>
      </c>
      <c r="D202" s="610">
        <v>50742</v>
      </c>
      <c r="E202" s="617">
        <v>51.2</v>
      </c>
      <c r="F202" s="102"/>
      <c r="G202" s="102"/>
    </row>
    <row r="203" spans="1:7" ht="15.5">
      <c r="A203" s="614" t="s">
        <v>1268</v>
      </c>
      <c r="B203" s="614" t="s">
        <v>1269</v>
      </c>
      <c r="C203" s="483">
        <v>4221</v>
      </c>
      <c r="D203" s="610">
        <v>36549</v>
      </c>
      <c r="E203" s="617">
        <v>115.5</v>
      </c>
      <c r="F203" s="102"/>
      <c r="G203" s="102"/>
    </row>
    <row r="204" spans="1:7" ht="15.5">
      <c r="A204" s="614" t="s">
        <v>1270</v>
      </c>
      <c r="B204" s="614" t="s">
        <v>1271</v>
      </c>
      <c r="C204" s="483">
        <v>7805</v>
      </c>
      <c r="D204" s="610">
        <v>42798</v>
      </c>
      <c r="E204" s="617">
        <v>182.4</v>
      </c>
      <c r="F204" s="102"/>
      <c r="G204" s="102"/>
    </row>
    <row r="205" spans="1:7" ht="15.5">
      <c r="A205" s="614" t="s">
        <v>1272</v>
      </c>
      <c r="B205" s="614" t="s">
        <v>1273</v>
      </c>
      <c r="C205" s="483">
        <v>2152</v>
      </c>
      <c r="D205" s="610">
        <v>36912</v>
      </c>
      <c r="E205" s="617">
        <v>58.3</v>
      </c>
      <c r="F205" s="102"/>
      <c r="G205" s="102"/>
    </row>
    <row r="206" spans="1:7" ht="15.5">
      <c r="A206" s="614" t="s">
        <v>1274</v>
      </c>
      <c r="B206" s="614" t="s">
        <v>1275</v>
      </c>
      <c r="C206" s="483">
        <v>6268</v>
      </c>
      <c r="D206" s="610">
        <v>40755</v>
      </c>
      <c r="E206" s="617">
        <v>153.80000000000001</v>
      </c>
      <c r="F206" s="102"/>
      <c r="G206" s="102"/>
    </row>
    <row r="207" spans="1:7" ht="15.5">
      <c r="A207" s="614" t="s">
        <v>1276</v>
      </c>
      <c r="B207" s="614" t="s">
        <v>1277</v>
      </c>
      <c r="C207" s="483">
        <v>1407</v>
      </c>
      <c r="D207" s="610">
        <v>52319</v>
      </c>
      <c r="E207" s="617">
        <v>26.9</v>
      </c>
      <c r="F207" s="102"/>
      <c r="G207" s="102"/>
    </row>
    <row r="208" spans="1:7" ht="15.5">
      <c r="A208" s="614" t="s">
        <v>1278</v>
      </c>
      <c r="B208" s="614" t="s">
        <v>1279</v>
      </c>
      <c r="C208" s="483">
        <v>1779</v>
      </c>
      <c r="D208" s="610">
        <v>58341</v>
      </c>
      <c r="E208" s="617">
        <v>30.5</v>
      </c>
      <c r="F208" s="102"/>
      <c r="G208" s="102"/>
    </row>
    <row r="209" spans="1:7" ht="15.5">
      <c r="A209" s="614" t="s">
        <v>1280</v>
      </c>
      <c r="B209" s="614" t="s">
        <v>375</v>
      </c>
      <c r="C209" s="483">
        <v>4989</v>
      </c>
      <c r="D209" s="610">
        <v>39736</v>
      </c>
      <c r="E209" s="617">
        <v>125.6</v>
      </c>
      <c r="F209" s="102"/>
      <c r="G209" s="102"/>
    </row>
    <row r="210" spans="1:7" ht="15.5">
      <c r="A210" s="614" t="s">
        <v>1281</v>
      </c>
      <c r="B210" s="614" t="s">
        <v>522</v>
      </c>
      <c r="C210" s="483">
        <v>3013</v>
      </c>
      <c r="D210" s="610">
        <v>38878</v>
      </c>
      <c r="E210" s="617">
        <v>77.5</v>
      </c>
      <c r="F210" s="102"/>
      <c r="G210" s="102"/>
    </row>
    <row r="211" spans="1:7" ht="15.5">
      <c r="A211" s="614" t="s">
        <v>1282</v>
      </c>
      <c r="B211" s="614" t="s">
        <v>1283</v>
      </c>
      <c r="C211" s="483">
        <v>2880</v>
      </c>
      <c r="D211" s="610">
        <v>44001</v>
      </c>
      <c r="E211" s="617">
        <v>65.5</v>
      </c>
      <c r="F211" s="102"/>
      <c r="G211" s="102"/>
    </row>
    <row r="212" spans="1:7" ht="15.5">
      <c r="A212" s="614" t="s">
        <v>1284</v>
      </c>
      <c r="B212" s="614" t="s">
        <v>1285</v>
      </c>
      <c r="C212" s="483">
        <v>2139</v>
      </c>
      <c r="D212" s="610">
        <v>35102</v>
      </c>
      <c r="E212" s="617">
        <v>60.9</v>
      </c>
      <c r="F212" s="102"/>
      <c r="G212" s="102"/>
    </row>
    <row r="213" spans="1:7" ht="15.5">
      <c r="A213" s="614" t="s">
        <v>1286</v>
      </c>
      <c r="B213" s="614" t="s">
        <v>1287</v>
      </c>
      <c r="C213" s="483">
        <v>1411</v>
      </c>
      <c r="D213" s="610">
        <v>37129</v>
      </c>
      <c r="E213" s="617">
        <v>38</v>
      </c>
      <c r="F213" s="102"/>
      <c r="G213" s="102"/>
    </row>
    <row r="214" spans="1:7" ht="15.5">
      <c r="A214" s="614" t="s">
        <v>1288</v>
      </c>
      <c r="B214" s="614" t="s">
        <v>1289</v>
      </c>
      <c r="C214" s="483">
        <v>8012</v>
      </c>
      <c r="D214" s="610">
        <v>40434</v>
      </c>
      <c r="E214" s="617">
        <v>198.2</v>
      </c>
      <c r="F214" s="102"/>
      <c r="G214" s="102"/>
    </row>
    <row r="215" spans="1:7" ht="15.5">
      <c r="A215" s="614" t="s">
        <v>1290</v>
      </c>
      <c r="B215" s="614" t="s">
        <v>1291</v>
      </c>
      <c r="C215" s="483">
        <v>2122</v>
      </c>
      <c r="D215" s="610">
        <v>38128</v>
      </c>
      <c r="E215" s="617">
        <v>55.7</v>
      </c>
      <c r="F215" s="102"/>
      <c r="G215" s="102"/>
    </row>
    <row r="216" spans="1:7" ht="15.5">
      <c r="A216" s="614" t="s">
        <v>1292</v>
      </c>
      <c r="B216" s="614" t="s">
        <v>1293</v>
      </c>
      <c r="C216" s="483">
        <v>3186</v>
      </c>
      <c r="D216" s="610">
        <v>49289</v>
      </c>
      <c r="E216" s="617">
        <v>64.599999999999994</v>
      </c>
      <c r="F216" s="102"/>
      <c r="G216" s="102"/>
    </row>
    <row r="217" spans="1:7" ht="15.5">
      <c r="A217" s="614" t="s">
        <v>1294</v>
      </c>
      <c r="B217" s="614" t="s">
        <v>688</v>
      </c>
      <c r="C217" s="483">
        <v>4504</v>
      </c>
      <c r="D217" s="610">
        <v>38976</v>
      </c>
      <c r="E217" s="617">
        <v>115.6</v>
      </c>
      <c r="F217" s="102"/>
      <c r="G217" s="102"/>
    </row>
    <row r="218" spans="1:7" ht="15.5">
      <c r="A218" s="614" t="s">
        <v>1295</v>
      </c>
      <c r="B218" s="614" t="s">
        <v>1296</v>
      </c>
      <c r="C218" s="483">
        <v>4131</v>
      </c>
      <c r="D218" s="610">
        <v>37412</v>
      </c>
      <c r="E218" s="617">
        <v>110.4</v>
      </c>
      <c r="F218" s="102"/>
      <c r="G218" s="102"/>
    </row>
    <row r="219" spans="1:7" ht="15.5">
      <c r="A219" s="614" t="s">
        <v>1297</v>
      </c>
      <c r="B219" s="614" t="s">
        <v>1298</v>
      </c>
      <c r="C219" s="483">
        <v>3165</v>
      </c>
      <c r="D219" s="610">
        <v>34098</v>
      </c>
      <c r="E219" s="617">
        <v>92.8</v>
      </c>
      <c r="F219" s="102"/>
      <c r="G219" s="102"/>
    </row>
    <row r="220" spans="1:7" ht="15.5">
      <c r="A220" s="614" t="s">
        <v>1299</v>
      </c>
      <c r="B220" s="614" t="s">
        <v>1300</v>
      </c>
      <c r="C220" s="483">
        <v>2227</v>
      </c>
      <c r="D220" s="610">
        <v>41134</v>
      </c>
      <c r="E220" s="617">
        <v>54.1</v>
      </c>
      <c r="F220" s="102"/>
      <c r="G220" s="102"/>
    </row>
    <row r="221" spans="1:7" ht="15.5">
      <c r="A221" s="614" t="s">
        <v>1301</v>
      </c>
      <c r="B221" s="614" t="s">
        <v>1302</v>
      </c>
      <c r="C221" s="483">
        <v>3873</v>
      </c>
      <c r="D221" s="610">
        <v>40115</v>
      </c>
      <c r="E221" s="617">
        <v>96.5</v>
      </c>
      <c r="F221" s="102"/>
      <c r="G221" s="102"/>
    </row>
    <row r="222" spans="1:7" ht="15.5">
      <c r="A222" s="614" t="s">
        <v>1303</v>
      </c>
      <c r="B222" s="614" t="s">
        <v>1304</v>
      </c>
      <c r="C222" s="483">
        <v>2335</v>
      </c>
      <c r="D222" s="610">
        <v>44912</v>
      </c>
      <c r="E222" s="617">
        <v>52</v>
      </c>
      <c r="F222" s="102"/>
      <c r="G222" s="102"/>
    </row>
    <row r="223" spans="1:7" ht="15.5">
      <c r="A223" s="614" t="s">
        <v>1305</v>
      </c>
      <c r="B223" s="614" t="s">
        <v>1306</v>
      </c>
      <c r="C223" s="483">
        <v>1347</v>
      </c>
      <c r="D223" s="610">
        <v>39256</v>
      </c>
      <c r="E223" s="617">
        <v>34.299999999999997</v>
      </c>
      <c r="F223" s="102"/>
      <c r="G223" s="102"/>
    </row>
    <row r="224" spans="1:7" ht="15.5">
      <c r="A224" s="614" t="s">
        <v>1307</v>
      </c>
      <c r="B224" s="614" t="s">
        <v>1308</v>
      </c>
      <c r="C224" s="483">
        <v>2720</v>
      </c>
      <c r="D224" s="610">
        <v>41731</v>
      </c>
      <c r="E224" s="617">
        <v>65.2</v>
      </c>
      <c r="F224" s="102"/>
      <c r="G224" s="102"/>
    </row>
    <row r="225" spans="1:7" ht="15.5">
      <c r="A225" s="614" t="s">
        <v>1309</v>
      </c>
      <c r="B225" s="614" t="s">
        <v>1310</v>
      </c>
      <c r="C225" s="483">
        <v>1918</v>
      </c>
      <c r="D225" s="610">
        <v>44188</v>
      </c>
      <c r="E225" s="617">
        <v>43.4</v>
      </c>
      <c r="F225" s="102"/>
      <c r="G225" s="102"/>
    </row>
    <row r="226" spans="1:7" ht="15.5">
      <c r="A226" s="614" t="s">
        <v>1311</v>
      </c>
      <c r="B226" s="614" t="s">
        <v>538</v>
      </c>
      <c r="C226" s="483">
        <v>1943</v>
      </c>
      <c r="D226" s="610">
        <v>39778</v>
      </c>
      <c r="E226" s="617">
        <v>48.8</v>
      </c>
      <c r="F226" s="102"/>
      <c r="G226" s="102"/>
    </row>
    <row r="227" spans="1:7" ht="15.5">
      <c r="A227" s="614" t="s">
        <v>1312</v>
      </c>
      <c r="B227" s="614" t="s">
        <v>1313</v>
      </c>
      <c r="C227" s="483">
        <v>2970</v>
      </c>
      <c r="D227" s="610">
        <v>31521</v>
      </c>
      <c r="E227" s="617">
        <v>94.2</v>
      </c>
      <c r="F227" s="102"/>
      <c r="G227" s="102"/>
    </row>
    <row r="228" spans="1:7" ht="15.5">
      <c r="A228" s="614" t="s">
        <v>1314</v>
      </c>
      <c r="B228" s="614" t="s">
        <v>1315</v>
      </c>
      <c r="C228" s="483">
        <v>6471</v>
      </c>
      <c r="D228" s="610">
        <v>44919</v>
      </c>
      <c r="E228" s="617">
        <v>144.1</v>
      </c>
      <c r="F228" s="102"/>
      <c r="G228" s="102"/>
    </row>
    <row r="229" spans="1:7" ht="15.5">
      <c r="A229" s="614" t="s">
        <v>1316</v>
      </c>
      <c r="B229" s="614" t="s">
        <v>363</v>
      </c>
      <c r="C229" s="483">
        <v>2541</v>
      </c>
      <c r="D229" s="610">
        <v>38946</v>
      </c>
      <c r="E229" s="617">
        <v>65.2</v>
      </c>
      <c r="F229" s="102"/>
      <c r="G229" s="102"/>
    </row>
    <row r="230" spans="1:7" ht="15.5">
      <c r="A230" s="614" t="s">
        <v>1317</v>
      </c>
      <c r="B230" s="614" t="s">
        <v>1318</v>
      </c>
      <c r="C230" s="483">
        <v>1667</v>
      </c>
      <c r="D230" s="610">
        <v>40609</v>
      </c>
      <c r="E230" s="617">
        <v>41.1</v>
      </c>
      <c r="F230" s="102"/>
      <c r="G230" s="102"/>
    </row>
    <row r="231" spans="1:7" ht="15.5">
      <c r="A231" s="614" t="s">
        <v>1319</v>
      </c>
      <c r="B231" s="614" t="s">
        <v>1320</v>
      </c>
      <c r="C231" s="483">
        <v>3051</v>
      </c>
      <c r="D231" s="610">
        <v>58463</v>
      </c>
      <c r="E231" s="617">
        <v>52.2</v>
      </c>
      <c r="F231" s="102"/>
      <c r="G231" s="102"/>
    </row>
    <row r="232" spans="1:7" ht="15.5">
      <c r="A232" s="614" t="s">
        <v>1321</v>
      </c>
      <c r="B232" s="614" t="s">
        <v>1322</v>
      </c>
      <c r="C232" s="483">
        <v>2281</v>
      </c>
      <c r="D232" s="610">
        <v>42278</v>
      </c>
      <c r="E232" s="617">
        <v>54</v>
      </c>
      <c r="F232" s="102"/>
      <c r="G232" s="102"/>
    </row>
    <row r="233" spans="1:7" ht="15.5">
      <c r="A233" s="614" t="s">
        <v>1323</v>
      </c>
      <c r="B233" s="614" t="s">
        <v>1324</v>
      </c>
      <c r="C233" s="483">
        <v>1764</v>
      </c>
      <c r="D233" s="610">
        <v>53065</v>
      </c>
      <c r="E233" s="617">
        <v>33.200000000000003</v>
      </c>
      <c r="F233" s="102"/>
      <c r="G233" s="102"/>
    </row>
    <row r="234" spans="1:7" ht="15.5">
      <c r="A234" s="614" t="s">
        <v>1325</v>
      </c>
      <c r="B234" s="614" t="s">
        <v>769</v>
      </c>
      <c r="C234" s="483">
        <v>2787</v>
      </c>
      <c r="D234" s="610">
        <v>42310</v>
      </c>
      <c r="E234" s="617">
        <v>65.900000000000006</v>
      </c>
      <c r="F234" s="102"/>
      <c r="G234" s="102"/>
    </row>
    <row r="235" spans="1:7" ht="15.5">
      <c r="A235" s="614" t="s">
        <v>1326</v>
      </c>
      <c r="B235" s="614" t="s">
        <v>1327</v>
      </c>
      <c r="C235" s="483">
        <v>4411</v>
      </c>
      <c r="D235" s="610">
        <v>38228</v>
      </c>
      <c r="E235" s="617">
        <v>115.4</v>
      </c>
      <c r="F235" s="102"/>
      <c r="G235" s="102"/>
    </row>
    <row r="236" spans="1:7" ht="15.5">
      <c r="A236" s="614" t="s">
        <v>1328</v>
      </c>
      <c r="B236" s="614" t="s">
        <v>1329</v>
      </c>
      <c r="C236" s="483">
        <v>3044</v>
      </c>
      <c r="D236" s="610">
        <v>46090</v>
      </c>
      <c r="E236" s="617">
        <v>66</v>
      </c>
      <c r="F236" s="102"/>
      <c r="G236" s="102"/>
    </row>
    <row r="237" spans="1:7" ht="15.5">
      <c r="A237" s="614" t="s">
        <v>1330</v>
      </c>
      <c r="B237" s="614" t="s">
        <v>1331</v>
      </c>
      <c r="C237" s="483">
        <v>4923</v>
      </c>
      <c r="D237" s="610">
        <v>32533</v>
      </c>
      <c r="E237" s="617">
        <v>151.30000000000001</v>
      </c>
      <c r="F237" s="102"/>
      <c r="G237" s="102"/>
    </row>
    <row r="238" spans="1:7" ht="15.5">
      <c r="A238" s="614" t="s">
        <v>1332</v>
      </c>
      <c r="B238" s="614" t="s">
        <v>1333</v>
      </c>
      <c r="C238" s="483">
        <v>2590</v>
      </c>
      <c r="D238" s="610">
        <v>47562</v>
      </c>
      <c r="E238" s="617">
        <v>54.5</v>
      </c>
      <c r="F238" s="102"/>
      <c r="G238" s="102"/>
    </row>
    <row r="239" spans="1:7" ht="15.5">
      <c r="A239" s="614" t="s">
        <v>1334</v>
      </c>
      <c r="B239" s="614" t="s">
        <v>272</v>
      </c>
      <c r="C239" s="483">
        <v>7055</v>
      </c>
      <c r="D239" s="610">
        <v>39260</v>
      </c>
      <c r="E239" s="617">
        <v>179.7</v>
      </c>
      <c r="F239" s="102"/>
      <c r="G239" s="102"/>
    </row>
    <row r="240" spans="1:7" ht="15.5">
      <c r="A240" s="614" t="s">
        <v>1335</v>
      </c>
      <c r="B240" s="614" t="s">
        <v>1336</v>
      </c>
      <c r="C240" s="483">
        <v>3180</v>
      </c>
      <c r="D240" s="610">
        <v>37867</v>
      </c>
      <c r="E240" s="617">
        <v>84</v>
      </c>
      <c r="F240" s="102"/>
      <c r="G240" s="102"/>
    </row>
    <row r="241" spans="1:7" ht="15.5">
      <c r="A241" s="614" t="s">
        <v>1337</v>
      </c>
      <c r="B241" s="614" t="s">
        <v>1338</v>
      </c>
      <c r="C241" s="483">
        <v>3975</v>
      </c>
      <c r="D241" s="610">
        <v>41952</v>
      </c>
      <c r="E241" s="617">
        <v>94.8</v>
      </c>
      <c r="F241" s="102"/>
      <c r="G241" s="102"/>
    </row>
    <row r="242" spans="1:7" ht="15.5">
      <c r="A242" s="614" t="s">
        <v>1339</v>
      </c>
      <c r="B242" s="614" t="s">
        <v>571</v>
      </c>
      <c r="C242" s="483">
        <v>3064</v>
      </c>
      <c r="D242" s="610">
        <v>47269</v>
      </c>
      <c r="E242" s="617">
        <v>64.8</v>
      </c>
      <c r="F242" s="102"/>
      <c r="G242" s="102"/>
    </row>
    <row r="243" spans="1:7" ht="15.5">
      <c r="A243" s="614" t="s">
        <v>1340</v>
      </c>
      <c r="B243" s="614" t="s">
        <v>1341</v>
      </c>
      <c r="C243" s="483">
        <v>4490</v>
      </c>
      <c r="D243" s="610">
        <v>61085</v>
      </c>
      <c r="E243" s="617">
        <v>73.5</v>
      </c>
      <c r="F243" s="102"/>
      <c r="G243" s="102"/>
    </row>
    <row r="244" spans="1:7" ht="15.5">
      <c r="A244" s="614" t="s">
        <v>1342</v>
      </c>
      <c r="B244" s="614" t="s">
        <v>1343</v>
      </c>
      <c r="C244" s="483">
        <v>2249</v>
      </c>
      <c r="D244" s="610">
        <v>46490</v>
      </c>
      <c r="E244" s="617">
        <v>48.4</v>
      </c>
      <c r="F244" s="102"/>
      <c r="G244" s="102"/>
    </row>
    <row r="245" spans="1:7" ht="15.5">
      <c r="A245" s="614" t="s">
        <v>1344</v>
      </c>
      <c r="B245" s="614" t="s">
        <v>1345</v>
      </c>
      <c r="C245" s="483">
        <v>2440</v>
      </c>
      <c r="D245" s="610">
        <v>47066</v>
      </c>
      <c r="E245" s="617">
        <v>51.8</v>
      </c>
      <c r="F245" s="102"/>
      <c r="G245" s="102"/>
    </row>
    <row r="246" spans="1:7" ht="15.5">
      <c r="A246" s="614" t="s">
        <v>1346</v>
      </c>
      <c r="B246" s="614" t="s">
        <v>1347</v>
      </c>
      <c r="C246" s="483">
        <v>3002</v>
      </c>
      <c r="D246" s="610">
        <v>36941</v>
      </c>
      <c r="E246" s="617">
        <v>81.3</v>
      </c>
      <c r="F246" s="102"/>
      <c r="G246" s="102"/>
    </row>
    <row r="247" spans="1:7" ht="15.5">
      <c r="A247" s="614" t="s">
        <v>1348</v>
      </c>
      <c r="B247" s="614" t="s">
        <v>1349</v>
      </c>
      <c r="C247" s="483">
        <v>6648</v>
      </c>
      <c r="D247" s="610">
        <v>39785</v>
      </c>
      <c r="E247" s="617">
        <v>167.1</v>
      </c>
      <c r="F247" s="102"/>
      <c r="G247" s="102"/>
    </row>
    <row r="248" spans="1:7" ht="15.5">
      <c r="A248" s="614" t="s">
        <v>1350</v>
      </c>
      <c r="B248" s="614" t="s">
        <v>1351</v>
      </c>
      <c r="C248" s="483">
        <v>1684</v>
      </c>
      <c r="D248" s="610">
        <v>35242</v>
      </c>
      <c r="E248" s="617">
        <v>47.8</v>
      </c>
      <c r="F248" s="102"/>
      <c r="G248" s="102"/>
    </row>
    <row r="249" spans="1:7" ht="15.5">
      <c r="A249" s="614" t="s">
        <v>1352</v>
      </c>
      <c r="B249" s="614" t="s">
        <v>1353</v>
      </c>
      <c r="C249" s="483">
        <v>1476</v>
      </c>
      <c r="D249" s="610">
        <v>57163</v>
      </c>
      <c r="E249" s="617">
        <v>25.8</v>
      </c>
      <c r="F249" s="102"/>
      <c r="G249" s="102"/>
    </row>
    <row r="250" spans="1:7" ht="15.5">
      <c r="A250" s="614" t="s">
        <v>1354</v>
      </c>
      <c r="B250" s="614" t="s">
        <v>402</v>
      </c>
      <c r="C250" s="483">
        <v>2681</v>
      </c>
      <c r="D250" s="610">
        <v>39701</v>
      </c>
      <c r="E250" s="617">
        <v>67.5</v>
      </c>
      <c r="F250" s="102"/>
      <c r="G250" s="102"/>
    </row>
    <row r="251" spans="1:7" ht="15.5">
      <c r="A251" s="614" t="s">
        <v>1355</v>
      </c>
      <c r="B251" s="614" t="s">
        <v>1356</v>
      </c>
      <c r="C251" s="483">
        <v>2257</v>
      </c>
      <c r="D251" s="610">
        <v>47550</v>
      </c>
      <c r="E251" s="617">
        <v>47.5</v>
      </c>
      <c r="F251" s="102"/>
      <c r="G251" s="102"/>
    </row>
    <row r="252" spans="1:7" ht="15.5">
      <c r="A252" s="614" t="s">
        <v>1357</v>
      </c>
      <c r="B252" s="614" t="s">
        <v>1358</v>
      </c>
      <c r="C252" s="483">
        <v>3678</v>
      </c>
      <c r="D252" s="610">
        <v>40028</v>
      </c>
      <c r="E252" s="617">
        <v>91.9</v>
      </c>
      <c r="F252" s="102"/>
      <c r="G252" s="102"/>
    </row>
    <row r="253" spans="1:7" ht="15.5">
      <c r="A253" s="614" t="s">
        <v>1359</v>
      </c>
      <c r="B253" s="614" t="s">
        <v>1360</v>
      </c>
      <c r="C253" s="483">
        <v>4343</v>
      </c>
      <c r="D253" s="610">
        <v>39439</v>
      </c>
      <c r="E253" s="617">
        <v>110.1</v>
      </c>
      <c r="F253" s="102"/>
      <c r="G253" s="102"/>
    </row>
    <row r="254" spans="1:7" ht="15.5">
      <c r="A254" s="614" t="s">
        <v>1361</v>
      </c>
      <c r="B254" s="614" t="s">
        <v>1362</v>
      </c>
      <c r="C254" s="483">
        <v>4066</v>
      </c>
      <c r="D254" s="610">
        <v>39435</v>
      </c>
      <c r="E254" s="617">
        <v>103.1</v>
      </c>
      <c r="F254" s="102"/>
      <c r="G254" s="102"/>
    </row>
    <row r="255" spans="1:7" ht="15.5">
      <c r="A255" s="614" t="s">
        <v>1363</v>
      </c>
      <c r="B255" s="614" t="s">
        <v>1364</v>
      </c>
      <c r="C255" s="483">
        <v>2537</v>
      </c>
      <c r="D255" s="610">
        <v>36098</v>
      </c>
      <c r="E255" s="617">
        <v>70.3</v>
      </c>
      <c r="F255" s="102"/>
      <c r="G255" s="102"/>
    </row>
    <row r="256" spans="1:7" ht="15.5">
      <c r="A256" s="614" t="s">
        <v>1365</v>
      </c>
      <c r="B256" s="614" t="s">
        <v>1366</v>
      </c>
      <c r="C256" s="483">
        <v>7547</v>
      </c>
      <c r="D256" s="610">
        <v>43800</v>
      </c>
      <c r="E256" s="617">
        <v>172.3</v>
      </c>
      <c r="F256" s="102"/>
      <c r="G256" s="102"/>
    </row>
    <row r="257" spans="1:7" ht="15.5">
      <c r="A257" s="614" t="s">
        <v>1367</v>
      </c>
      <c r="B257" s="614" t="s">
        <v>1368</v>
      </c>
      <c r="C257" s="483">
        <v>3584</v>
      </c>
      <c r="D257" s="610">
        <v>34277</v>
      </c>
      <c r="E257" s="617">
        <v>104.6</v>
      </c>
      <c r="F257" s="102"/>
      <c r="G257" s="102"/>
    </row>
    <row r="258" spans="1:7" ht="15.5">
      <c r="A258" s="614" t="s">
        <v>1369</v>
      </c>
      <c r="B258" s="614" t="s">
        <v>1370</v>
      </c>
      <c r="C258" s="483">
        <v>10425</v>
      </c>
      <c r="D258" s="610">
        <v>57208</v>
      </c>
      <c r="E258" s="617">
        <v>182.2</v>
      </c>
      <c r="F258" s="102"/>
      <c r="G258" s="102"/>
    </row>
    <row r="259" spans="1:7" ht="15.5">
      <c r="A259" s="614" t="s">
        <v>1371</v>
      </c>
      <c r="B259" s="614" t="s">
        <v>1372</v>
      </c>
      <c r="C259" s="483">
        <v>6954</v>
      </c>
      <c r="D259" s="610">
        <v>39385</v>
      </c>
      <c r="E259" s="617">
        <v>176.6</v>
      </c>
      <c r="F259" s="102"/>
      <c r="G259" s="102"/>
    </row>
    <row r="260" spans="1:7" ht="15.5">
      <c r="A260" s="614" t="s">
        <v>1373</v>
      </c>
      <c r="B260" s="614" t="s">
        <v>1374</v>
      </c>
      <c r="C260" s="483">
        <v>5053</v>
      </c>
      <c r="D260" s="610">
        <v>39182</v>
      </c>
      <c r="E260" s="617">
        <v>129</v>
      </c>
      <c r="F260" s="102"/>
      <c r="G260" s="102"/>
    </row>
    <row r="261" spans="1:7" ht="15.5">
      <c r="A261" s="614" t="s">
        <v>1375</v>
      </c>
      <c r="B261" s="614" t="s">
        <v>1376</v>
      </c>
      <c r="C261" s="483">
        <v>3229</v>
      </c>
      <c r="D261" s="610">
        <v>33744</v>
      </c>
      <c r="E261" s="617">
        <v>95.7</v>
      </c>
      <c r="F261" s="102"/>
      <c r="G261" s="102"/>
    </row>
    <row r="262" spans="1:7" ht="15.5">
      <c r="A262" s="614" t="s">
        <v>1377</v>
      </c>
      <c r="B262" s="614" t="s">
        <v>1378</v>
      </c>
      <c r="C262" s="483">
        <v>5713</v>
      </c>
      <c r="D262" s="610">
        <v>41147</v>
      </c>
      <c r="E262" s="617">
        <v>138.80000000000001</v>
      </c>
      <c r="F262" s="102"/>
      <c r="G262" s="102"/>
    </row>
    <row r="263" spans="1:7" ht="15.5">
      <c r="A263" s="614" t="s">
        <v>1379</v>
      </c>
      <c r="B263" s="614" t="s">
        <v>1380</v>
      </c>
      <c r="C263" s="483">
        <v>10777</v>
      </c>
      <c r="D263" s="610">
        <v>38145</v>
      </c>
      <c r="E263" s="617">
        <v>282.5</v>
      </c>
      <c r="F263" s="102"/>
      <c r="G263" s="102"/>
    </row>
    <row r="264" spans="1:7" ht="15.5">
      <c r="A264" s="614" t="s">
        <v>1381</v>
      </c>
      <c r="B264" s="614" t="s">
        <v>1382</v>
      </c>
      <c r="C264" s="483">
        <v>8273</v>
      </c>
      <c r="D264" s="610">
        <v>43565</v>
      </c>
      <c r="E264" s="617">
        <v>189.9</v>
      </c>
      <c r="F264" s="102"/>
      <c r="G264" s="102"/>
    </row>
    <row r="265" spans="1:7" ht="15.5">
      <c r="A265" s="614" t="s">
        <v>1383</v>
      </c>
      <c r="B265" s="614" t="s">
        <v>1384</v>
      </c>
      <c r="C265" s="483">
        <v>6588</v>
      </c>
      <c r="D265" s="610">
        <v>41415</v>
      </c>
      <c r="E265" s="617">
        <v>159.1</v>
      </c>
      <c r="F265" s="102"/>
      <c r="G265" s="102"/>
    </row>
    <row r="266" spans="1:7" ht="15.5">
      <c r="A266" s="614" t="s">
        <v>1385</v>
      </c>
      <c r="B266" s="614" t="s">
        <v>1386</v>
      </c>
      <c r="C266" s="483">
        <v>5368</v>
      </c>
      <c r="D266" s="610">
        <v>44748</v>
      </c>
      <c r="E266" s="617">
        <v>120</v>
      </c>
      <c r="F266" s="102"/>
      <c r="G266" s="102"/>
    </row>
    <row r="267" spans="1:7" ht="15.5">
      <c r="A267" s="614" t="s">
        <v>1387</v>
      </c>
      <c r="B267" s="614" t="s">
        <v>668</v>
      </c>
      <c r="C267" s="483">
        <v>1507</v>
      </c>
      <c r="D267" s="610">
        <v>36142</v>
      </c>
      <c r="E267" s="617">
        <v>41.7</v>
      </c>
      <c r="F267" s="102"/>
      <c r="G267" s="102"/>
    </row>
    <row r="268" spans="1:7" ht="15.5">
      <c r="A268" s="614" t="s">
        <v>1388</v>
      </c>
      <c r="B268" s="614" t="s">
        <v>1389</v>
      </c>
      <c r="C268" s="483">
        <v>2119</v>
      </c>
      <c r="D268" s="610">
        <v>42482</v>
      </c>
      <c r="E268" s="617">
        <v>49.9</v>
      </c>
      <c r="F268" s="102"/>
      <c r="G268" s="102"/>
    </row>
    <row r="269" spans="1:7" ht="15.5">
      <c r="A269" s="614" t="s">
        <v>1390</v>
      </c>
      <c r="B269" s="614" t="s">
        <v>1391</v>
      </c>
      <c r="C269" s="483">
        <v>2165</v>
      </c>
      <c r="D269" s="610">
        <v>46798</v>
      </c>
      <c r="E269" s="617">
        <v>46.3</v>
      </c>
      <c r="F269" s="102"/>
      <c r="G269" s="102"/>
    </row>
    <row r="270" spans="1:7" ht="15.5">
      <c r="A270" s="614" t="s">
        <v>1392</v>
      </c>
      <c r="B270" s="614" t="s">
        <v>1393</v>
      </c>
      <c r="C270" s="483">
        <v>1237</v>
      </c>
      <c r="D270" s="610">
        <v>47496</v>
      </c>
      <c r="E270" s="617">
        <v>26</v>
      </c>
      <c r="F270" s="102"/>
      <c r="G270" s="102"/>
    </row>
    <row r="271" spans="1:7" ht="15.5">
      <c r="A271" s="614" t="s">
        <v>1394</v>
      </c>
      <c r="B271" s="614" t="s">
        <v>1395</v>
      </c>
      <c r="C271" s="483">
        <v>2472</v>
      </c>
      <c r="D271" s="610">
        <v>39159</v>
      </c>
      <c r="E271" s="617">
        <v>63.1</v>
      </c>
      <c r="F271" s="102"/>
      <c r="G271" s="102"/>
    </row>
    <row r="272" spans="1:7" ht="15.5">
      <c r="A272" s="614" t="s">
        <v>1396</v>
      </c>
      <c r="B272" s="614" t="s">
        <v>433</v>
      </c>
      <c r="C272" s="483">
        <v>3177</v>
      </c>
      <c r="D272" s="610">
        <v>38638</v>
      </c>
      <c r="E272" s="617">
        <v>82.2</v>
      </c>
      <c r="F272" s="102"/>
      <c r="G272" s="102"/>
    </row>
    <row r="273" spans="1:7" ht="15.5">
      <c r="A273" s="614" t="s">
        <v>1397</v>
      </c>
      <c r="B273" s="614" t="s">
        <v>391</v>
      </c>
      <c r="C273" s="483">
        <v>2534</v>
      </c>
      <c r="D273" s="610">
        <v>46132</v>
      </c>
      <c r="E273" s="617">
        <v>54.9</v>
      </c>
      <c r="F273" s="102"/>
      <c r="G273" s="102"/>
    </row>
    <row r="274" spans="1:7" ht="15.5">
      <c r="A274" s="614" t="s">
        <v>1398</v>
      </c>
      <c r="B274" s="614" t="s">
        <v>1399</v>
      </c>
      <c r="C274" s="483">
        <v>4963</v>
      </c>
      <c r="D274" s="610">
        <v>52273</v>
      </c>
      <c r="E274" s="617">
        <v>94.9</v>
      </c>
      <c r="F274" s="102"/>
      <c r="G274" s="102"/>
    </row>
    <row r="275" spans="1:7" ht="15.5">
      <c r="A275" s="614" t="s">
        <v>1400</v>
      </c>
      <c r="B275" s="614" t="s">
        <v>1401</v>
      </c>
      <c r="C275" s="483">
        <v>7634</v>
      </c>
      <c r="D275" s="610">
        <v>41041</v>
      </c>
      <c r="E275" s="617">
        <v>186</v>
      </c>
      <c r="F275" s="102"/>
      <c r="G275" s="102"/>
    </row>
    <row r="276" spans="1:7" ht="15.5">
      <c r="A276" s="614" t="s">
        <v>1402</v>
      </c>
      <c r="B276" s="614" t="s">
        <v>1403</v>
      </c>
      <c r="C276" s="483">
        <v>6040</v>
      </c>
      <c r="D276" s="610">
        <v>40221</v>
      </c>
      <c r="E276" s="617">
        <v>150.19999999999999</v>
      </c>
      <c r="F276" s="102"/>
      <c r="G276" s="102"/>
    </row>
    <row r="277" spans="1:7" ht="15.5">
      <c r="A277" s="614" t="s">
        <v>1404</v>
      </c>
      <c r="B277" s="614" t="s">
        <v>1405</v>
      </c>
      <c r="C277" s="483">
        <v>6284</v>
      </c>
      <c r="D277" s="610">
        <v>38693</v>
      </c>
      <c r="E277" s="617">
        <v>162.4</v>
      </c>
      <c r="F277" s="102"/>
      <c r="G277" s="102"/>
    </row>
    <row r="278" spans="1:7" ht="15.5">
      <c r="A278" s="614" t="s">
        <v>1406</v>
      </c>
      <c r="B278" s="614" t="s">
        <v>1407</v>
      </c>
      <c r="C278" s="483">
        <v>3331</v>
      </c>
      <c r="D278" s="610">
        <v>38941</v>
      </c>
      <c r="E278" s="617">
        <v>85.5</v>
      </c>
      <c r="F278" s="102"/>
      <c r="G278" s="102"/>
    </row>
    <row r="279" spans="1:7" ht="15.5">
      <c r="A279" s="614" t="s">
        <v>1408</v>
      </c>
      <c r="B279" s="614" t="s">
        <v>1409</v>
      </c>
      <c r="C279" s="483">
        <v>4389</v>
      </c>
      <c r="D279" s="610">
        <v>43277</v>
      </c>
      <c r="E279" s="617">
        <v>101.4</v>
      </c>
      <c r="F279" s="102"/>
      <c r="G279" s="102"/>
    </row>
    <row r="280" spans="1:7" ht="15.5">
      <c r="A280" s="614" t="s">
        <v>1410</v>
      </c>
      <c r="B280" s="614" t="s">
        <v>1411</v>
      </c>
      <c r="C280" s="483">
        <v>3371</v>
      </c>
      <c r="D280" s="610">
        <v>37009</v>
      </c>
      <c r="E280" s="617">
        <v>91.1</v>
      </c>
      <c r="F280" s="102"/>
      <c r="G280" s="102"/>
    </row>
    <row r="281" spans="1:7" ht="15.5">
      <c r="A281" s="614" t="s">
        <v>1412</v>
      </c>
      <c r="B281" s="614" t="s">
        <v>1413</v>
      </c>
      <c r="C281" s="483">
        <v>5879</v>
      </c>
      <c r="D281" s="610">
        <v>36091</v>
      </c>
      <c r="E281" s="617">
        <v>162.9</v>
      </c>
      <c r="F281" s="102"/>
      <c r="G281" s="102"/>
    </row>
    <row r="282" spans="1:7" ht="15.5">
      <c r="A282" s="614" t="s">
        <v>1414</v>
      </c>
      <c r="B282" s="614" t="s">
        <v>1415</v>
      </c>
      <c r="C282" s="483">
        <v>5907</v>
      </c>
      <c r="D282" s="610">
        <v>42046</v>
      </c>
      <c r="E282" s="617">
        <v>140.5</v>
      </c>
      <c r="F282" s="102"/>
      <c r="G282" s="102"/>
    </row>
    <row r="283" spans="1:7" ht="15.5">
      <c r="A283" s="614" t="s">
        <v>1416</v>
      </c>
      <c r="B283" s="614" t="s">
        <v>1417</v>
      </c>
      <c r="C283" s="483">
        <v>2331</v>
      </c>
      <c r="D283" s="610">
        <v>40935</v>
      </c>
      <c r="E283" s="617">
        <v>56.9</v>
      </c>
      <c r="F283" s="102"/>
      <c r="G283" s="102"/>
    </row>
    <row r="284" spans="1:7" ht="15.5">
      <c r="A284" s="614" t="s">
        <v>1418</v>
      </c>
      <c r="B284" s="614" t="s">
        <v>1419</v>
      </c>
      <c r="C284" s="483">
        <v>2396</v>
      </c>
      <c r="D284" s="610">
        <v>40783</v>
      </c>
      <c r="E284" s="617">
        <v>58.7</v>
      </c>
      <c r="F284" s="102"/>
      <c r="G284" s="102"/>
    </row>
    <row r="285" spans="1:7" ht="15.5">
      <c r="A285" s="614" t="s">
        <v>1420</v>
      </c>
      <c r="B285" s="614" t="s">
        <v>1421</v>
      </c>
      <c r="C285" s="483">
        <v>1972</v>
      </c>
      <c r="D285" s="610">
        <v>41147</v>
      </c>
      <c r="E285" s="617">
        <v>47.9</v>
      </c>
      <c r="F285" s="102"/>
      <c r="G285" s="102"/>
    </row>
    <row r="286" spans="1:7" ht="15.5">
      <c r="A286" s="614" t="s">
        <v>1422</v>
      </c>
      <c r="B286" s="614" t="s">
        <v>1423</v>
      </c>
      <c r="C286" s="483">
        <v>5258</v>
      </c>
      <c r="D286" s="610">
        <v>40952</v>
      </c>
      <c r="E286" s="617">
        <v>128.4</v>
      </c>
      <c r="F286" s="102"/>
      <c r="G286" s="102"/>
    </row>
    <row r="287" spans="1:7" ht="15.5">
      <c r="A287" s="614" t="s">
        <v>1424</v>
      </c>
      <c r="B287" s="614" t="s">
        <v>524</v>
      </c>
      <c r="C287" s="483">
        <v>2497</v>
      </c>
      <c r="D287" s="610">
        <v>36715</v>
      </c>
      <c r="E287" s="617">
        <v>68</v>
      </c>
      <c r="F287" s="102"/>
      <c r="G287" s="102"/>
    </row>
    <row r="288" spans="1:7" ht="15.5">
      <c r="A288" s="614" t="s">
        <v>1425</v>
      </c>
      <c r="B288" s="614" t="s">
        <v>1426</v>
      </c>
      <c r="C288" s="483">
        <v>6044</v>
      </c>
      <c r="D288" s="610">
        <v>56485</v>
      </c>
      <c r="E288" s="617">
        <v>107</v>
      </c>
      <c r="F288" s="102"/>
      <c r="G288" s="102"/>
    </row>
    <row r="289" spans="1:7" ht="15.5">
      <c r="A289" s="614" t="s">
        <v>1427</v>
      </c>
      <c r="B289" s="614" t="s">
        <v>1428</v>
      </c>
      <c r="C289" s="483">
        <v>10554</v>
      </c>
      <c r="D289" s="610">
        <v>40300</v>
      </c>
      <c r="E289" s="617">
        <v>261.89999999999998</v>
      </c>
      <c r="F289" s="102"/>
      <c r="G289" s="102"/>
    </row>
    <row r="290" spans="1:7" ht="15.5">
      <c r="A290" s="614" t="s">
        <v>1429</v>
      </c>
      <c r="B290" s="614" t="s">
        <v>1430</v>
      </c>
      <c r="C290" s="483">
        <v>4393</v>
      </c>
      <c r="D290" s="610">
        <v>40885</v>
      </c>
      <c r="E290" s="617">
        <v>107.4</v>
      </c>
      <c r="F290" s="102"/>
      <c r="G290" s="102"/>
    </row>
    <row r="291" spans="1:7" ht="15.5">
      <c r="A291" s="614" t="s">
        <v>1431</v>
      </c>
      <c r="B291" s="614" t="s">
        <v>416</v>
      </c>
      <c r="C291" s="483">
        <v>4296</v>
      </c>
      <c r="D291" s="610">
        <v>44928</v>
      </c>
      <c r="E291" s="617">
        <v>95.6</v>
      </c>
      <c r="F291" s="102"/>
      <c r="G291" s="102"/>
    </row>
    <row r="292" spans="1:7" ht="15.5">
      <c r="A292" s="614" t="s">
        <v>1432</v>
      </c>
      <c r="B292" s="614" t="s">
        <v>1433</v>
      </c>
      <c r="C292" s="483">
        <v>2308</v>
      </c>
      <c r="D292" s="610">
        <v>37147</v>
      </c>
      <c r="E292" s="617">
        <v>62.1</v>
      </c>
      <c r="F292" s="102"/>
      <c r="G292" s="102"/>
    </row>
    <row r="293" spans="1:7" ht="15.5">
      <c r="A293" s="614" t="s">
        <v>1434</v>
      </c>
      <c r="B293" s="614" t="s">
        <v>1435</v>
      </c>
      <c r="C293" s="483">
        <v>6060</v>
      </c>
      <c r="D293" s="610">
        <v>45081</v>
      </c>
      <c r="E293" s="617">
        <v>134.4</v>
      </c>
      <c r="F293" s="102"/>
      <c r="G293" s="102"/>
    </row>
    <row r="294" spans="1:7" ht="15.5">
      <c r="A294" s="614" t="s">
        <v>1436</v>
      </c>
      <c r="B294" s="614" t="s">
        <v>1437</v>
      </c>
      <c r="C294" s="483">
        <v>1760</v>
      </c>
      <c r="D294" s="610">
        <v>41996</v>
      </c>
      <c r="E294" s="617">
        <v>41.9</v>
      </c>
      <c r="F294" s="102"/>
      <c r="G294" s="102"/>
    </row>
    <row r="295" spans="1:7" ht="15.5">
      <c r="A295" s="614" t="s">
        <v>1438</v>
      </c>
      <c r="B295" s="614" t="s">
        <v>1439</v>
      </c>
      <c r="C295" s="483">
        <v>2954</v>
      </c>
      <c r="D295" s="610">
        <v>36039</v>
      </c>
      <c r="E295" s="617">
        <v>82</v>
      </c>
      <c r="F295" s="102"/>
      <c r="G295" s="102"/>
    </row>
    <row r="296" spans="1:7" ht="15.5">
      <c r="A296" s="614" t="s">
        <v>1440</v>
      </c>
      <c r="B296" s="614" t="s">
        <v>1441</v>
      </c>
      <c r="C296" s="483">
        <v>1982</v>
      </c>
      <c r="D296" s="610">
        <v>33922</v>
      </c>
      <c r="E296" s="617">
        <v>58.4</v>
      </c>
      <c r="F296" s="102"/>
      <c r="G296" s="102"/>
    </row>
    <row r="297" spans="1:7" ht="15.5">
      <c r="A297" s="614" t="s">
        <v>1442</v>
      </c>
      <c r="B297" s="614" t="s">
        <v>1443</v>
      </c>
      <c r="C297" s="483">
        <v>2345</v>
      </c>
      <c r="D297" s="610">
        <v>41811</v>
      </c>
      <c r="E297" s="617">
        <v>56.1</v>
      </c>
      <c r="F297" s="102"/>
      <c r="G297" s="102"/>
    </row>
    <row r="298" spans="1:7" ht="15.5">
      <c r="A298" s="614" t="s">
        <v>1444</v>
      </c>
      <c r="B298" s="614" t="s">
        <v>771</v>
      </c>
      <c r="C298" s="483">
        <v>2381</v>
      </c>
      <c r="D298" s="610">
        <v>43704</v>
      </c>
      <c r="E298" s="617">
        <v>54.5</v>
      </c>
      <c r="F298" s="102"/>
      <c r="G298" s="102"/>
    </row>
    <row r="299" spans="1:7" ht="15.5">
      <c r="A299" s="614" t="s">
        <v>1445</v>
      </c>
      <c r="B299" s="614" t="s">
        <v>1446</v>
      </c>
      <c r="C299" s="483">
        <v>3764</v>
      </c>
      <c r="D299" s="610">
        <v>39645</v>
      </c>
      <c r="E299" s="617">
        <v>94.9</v>
      </c>
      <c r="F299" s="102"/>
      <c r="G299" s="102"/>
    </row>
    <row r="300" spans="1:7" ht="15.5">
      <c r="A300" s="614" t="s">
        <v>1447</v>
      </c>
      <c r="B300" s="614" t="s">
        <v>1448</v>
      </c>
      <c r="C300" s="483">
        <v>7707</v>
      </c>
      <c r="D300" s="610">
        <v>38546</v>
      </c>
      <c r="E300" s="617">
        <v>199.9</v>
      </c>
      <c r="F300" s="102"/>
      <c r="G300" s="102"/>
    </row>
    <row r="301" spans="1:7" ht="15.5">
      <c r="A301" s="614" t="s">
        <v>1449</v>
      </c>
      <c r="B301" s="614" t="s">
        <v>1450</v>
      </c>
      <c r="C301" s="483">
        <v>5733</v>
      </c>
      <c r="D301" s="610">
        <v>39976</v>
      </c>
      <c r="E301" s="617">
        <v>143.4</v>
      </c>
      <c r="F301" s="102"/>
      <c r="G301" s="102"/>
    </row>
    <row r="302" spans="1:7" ht="15.5">
      <c r="A302" s="614" t="s">
        <v>1451</v>
      </c>
      <c r="B302" s="614" t="s">
        <v>1452</v>
      </c>
      <c r="C302" s="483">
        <v>4146</v>
      </c>
      <c r="D302" s="610">
        <v>48572</v>
      </c>
      <c r="E302" s="617">
        <v>85.4</v>
      </c>
      <c r="F302" s="102"/>
      <c r="G302" s="102"/>
    </row>
    <row r="303" spans="1:7" ht="15.5">
      <c r="A303" s="614" t="s">
        <v>1453</v>
      </c>
      <c r="B303" s="614" t="s">
        <v>1454</v>
      </c>
      <c r="C303" s="483">
        <v>3387</v>
      </c>
      <c r="D303" s="610">
        <v>50012</v>
      </c>
      <c r="E303" s="617">
        <v>67.7</v>
      </c>
      <c r="F303" s="102"/>
      <c r="G303" s="102"/>
    </row>
    <row r="304" spans="1:7" ht="15.5">
      <c r="A304" s="614" t="s">
        <v>1455</v>
      </c>
      <c r="B304" s="614" t="s">
        <v>1456</v>
      </c>
      <c r="C304" s="483">
        <v>2040</v>
      </c>
      <c r="D304" s="610">
        <v>38997</v>
      </c>
      <c r="E304" s="617">
        <v>52.3</v>
      </c>
      <c r="F304" s="102"/>
      <c r="G304" s="102"/>
    </row>
    <row r="305" spans="1:7" ht="15.5">
      <c r="A305" s="614" t="s">
        <v>1457</v>
      </c>
      <c r="B305" s="614" t="s">
        <v>743</v>
      </c>
      <c r="C305" s="483">
        <v>1173</v>
      </c>
      <c r="D305" s="610">
        <v>39589</v>
      </c>
      <c r="E305" s="617">
        <v>29.6</v>
      </c>
      <c r="F305" s="102"/>
      <c r="G305" s="102"/>
    </row>
    <row r="306" spans="1:7" ht="15.5">
      <c r="A306" s="614" t="s">
        <v>1458</v>
      </c>
      <c r="B306" s="614" t="s">
        <v>1459</v>
      </c>
      <c r="C306" s="483">
        <v>5057</v>
      </c>
      <c r="D306" s="610">
        <v>39036</v>
      </c>
      <c r="E306" s="617">
        <v>129.5</v>
      </c>
      <c r="F306" s="102"/>
      <c r="G306" s="102"/>
    </row>
    <row r="307" spans="1:7" ht="15.5">
      <c r="A307" s="614" t="s">
        <v>1460</v>
      </c>
      <c r="B307" s="614" t="s">
        <v>1461</v>
      </c>
      <c r="C307" s="483">
        <v>3946</v>
      </c>
      <c r="D307" s="610">
        <v>41718</v>
      </c>
      <c r="E307" s="617">
        <v>94.6</v>
      </c>
      <c r="F307" s="102"/>
      <c r="G307" s="102"/>
    </row>
    <row r="308" spans="1:7" ht="15.5">
      <c r="A308" s="614" t="s">
        <v>1462</v>
      </c>
      <c r="B308" s="614" t="s">
        <v>1463</v>
      </c>
      <c r="C308" s="483">
        <v>2094</v>
      </c>
      <c r="D308" s="610">
        <v>38895</v>
      </c>
      <c r="E308" s="617">
        <v>53.8</v>
      </c>
      <c r="F308" s="102"/>
      <c r="G308" s="102"/>
    </row>
    <row r="309" spans="1:7" ht="15.5">
      <c r="A309" s="614" t="s">
        <v>1464</v>
      </c>
      <c r="B309" s="614" t="s">
        <v>1465</v>
      </c>
      <c r="C309" s="483">
        <v>1812</v>
      </c>
      <c r="D309" s="610">
        <v>37944</v>
      </c>
      <c r="E309" s="617">
        <v>47.8</v>
      </c>
      <c r="F309" s="102"/>
      <c r="G309" s="102"/>
    </row>
    <row r="310" spans="1:7" ht="15.5">
      <c r="A310" s="614" t="s">
        <v>1466</v>
      </c>
      <c r="B310" s="614" t="s">
        <v>1467</v>
      </c>
      <c r="C310" s="483">
        <v>3514</v>
      </c>
      <c r="D310" s="610">
        <v>41691</v>
      </c>
      <c r="E310" s="617">
        <v>84.3</v>
      </c>
      <c r="F310" s="102"/>
      <c r="G310" s="102"/>
    </row>
    <row r="311" spans="1:7" ht="15.5">
      <c r="A311" s="614" t="s">
        <v>1468</v>
      </c>
      <c r="B311" s="614" t="s">
        <v>1469</v>
      </c>
      <c r="C311" s="483">
        <v>2180</v>
      </c>
      <c r="D311" s="610">
        <v>43863</v>
      </c>
      <c r="E311" s="617">
        <v>49.7</v>
      </c>
      <c r="F311" s="102"/>
      <c r="G311" s="102"/>
    </row>
    <row r="312" spans="1:7" ht="15.5">
      <c r="A312" s="614" t="s">
        <v>1470</v>
      </c>
      <c r="B312" s="614" t="s">
        <v>1471</v>
      </c>
      <c r="C312" s="483">
        <v>5246</v>
      </c>
      <c r="D312" s="610">
        <v>38239</v>
      </c>
      <c r="E312" s="617">
        <v>137.19999999999999</v>
      </c>
      <c r="F312" s="102"/>
      <c r="G312" s="102"/>
    </row>
    <row r="313" spans="1:7" ht="15.5">
      <c r="A313" s="614" t="s">
        <v>1472</v>
      </c>
      <c r="B313" s="614" t="s">
        <v>1473</v>
      </c>
      <c r="C313" s="483">
        <v>3749</v>
      </c>
      <c r="D313" s="610">
        <v>39548</v>
      </c>
      <c r="E313" s="617">
        <v>94.8</v>
      </c>
      <c r="F313" s="102"/>
      <c r="G313" s="102"/>
    </row>
    <row r="314" spans="1:7" ht="15.5">
      <c r="A314" s="614" t="s">
        <v>1474</v>
      </c>
      <c r="B314" s="614" t="s">
        <v>1475</v>
      </c>
      <c r="C314" s="483">
        <v>4106</v>
      </c>
      <c r="D314" s="610">
        <v>39366</v>
      </c>
      <c r="E314" s="617">
        <v>104.3</v>
      </c>
      <c r="F314" s="102"/>
      <c r="G314" s="102"/>
    </row>
    <row r="315" spans="1:7" ht="15.5">
      <c r="A315" s="614" t="s">
        <v>1476</v>
      </c>
      <c r="B315" s="614" t="s">
        <v>435</v>
      </c>
      <c r="C315" s="483">
        <v>2671</v>
      </c>
      <c r="D315" s="610">
        <v>37774</v>
      </c>
      <c r="E315" s="617">
        <v>70.7</v>
      </c>
      <c r="F315" s="102"/>
      <c r="G315" s="102"/>
    </row>
    <row r="316" spans="1:7" ht="15.5">
      <c r="A316" s="614" t="s">
        <v>1477</v>
      </c>
      <c r="B316" s="614" t="s">
        <v>1478</v>
      </c>
      <c r="C316" s="483">
        <v>2818</v>
      </c>
      <c r="D316" s="610">
        <v>37397</v>
      </c>
      <c r="E316" s="617">
        <v>75.400000000000006</v>
      </c>
      <c r="F316" s="102"/>
      <c r="G316" s="102"/>
    </row>
    <row r="317" spans="1:7" ht="15.5">
      <c r="A317" s="614" t="s">
        <v>1479</v>
      </c>
      <c r="B317" s="614" t="s">
        <v>1480</v>
      </c>
      <c r="C317" s="483">
        <v>3672</v>
      </c>
      <c r="D317" s="610">
        <v>46607</v>
      </c>
      <c r="E317" s="617">
        <v>78.8</v>
      </c>
      <c r="F317" s="102"/>
      <c r="G317" s="102"/>
    </row>
    <row r="318" spans="1:7" ht="15.5">
      <c r="A318" s="614" t="s">
        <v>1481</v>
      </c>
      <c r="B318" s="614" t="s">
        <v>1482</v>
      </c>
      <c r="C318" s="483">
        <v>3245</v>
      </c>
      <c r="D318" s="610">
        <v>37449</v>
      </c>
      <c r="E318" s="617">
        <v>86.7</v>
      </c>
      <c r="F318" s="102"/>
      <c r="G318" s="102"/>
    </row>
    <row r="319" spans="1:7" ht="15.5">
      <c r="A319" s="614" t="s">
        <v>1483</v>
      </c>
      <c r="B319" s="614" t="s">
        <v>794</v>
      </c>
      <c r="C319" s="483">
        <v>2822</v>
      </c>
      <c r="D319" s="610">
        <v>40001</v>
      </c>
      <c r="E319" s="617">
        <v>70.5</v>
      </c>
      <c r="F319" s="102"/>
      <c r="G319" s="102"/>
    </row>
    <row r="320" spans="1:7" ht="15.5">
      <c r="A320" s="614" t="s">
        <v>1484</v>
      </c>
      <c r="B320" s="614" t="s">
        <v>804</v>
      </c>
      <c r="C320" s="483">
        <v>2080</v>
      </c>
      <c r="D320" s="610">
        <v>39709</v>
      </c>
      <c r="E320" s="617">
        <v>52.4</v>
      </c>
      <c r="F320" s="102"/>
      <c r="G320" s="102"/>
    </row>
    <row r="321" spans="1:7" ht="15.5">
      <c r="A321" s="614" t="s">
        <v>1485</v>
      </c>
      <c r="B321" s="614" t="s">
        <v>1486</v>
      </c>
      <c r="C321" s="483">
        <v>5248</v>
      </c>
      <c r="D321" s="610">
        <v>38680</v>
      </c>
      <c r="E321" s="617">
        <v>135.69999999999999</v>
      </c>
      <c r="F321" s="102"/>
      <c r="G321" s="102"/>
    </row>
    <row r="322" spans="1:7" ht="15.5">
      <c r="A322" s="614" t="s">
        <v>1487</v>
      </c>
      <c r="B322" s="614" t="s">
        <v>1488</v>
      </c>
      <c r="C322" s="483">
        <v>2016</v>
      </c>
      <c r="D322" s="610">
        <v>32245</v>
      </c>
      <c r="E322" s="617">
        <v>62.5</v>
      </c>
      <c r="F322" s="102"/>
      <c r="G322" s="102"/>
    </row>
    <row r="323" spans="1:7" ht="15.5">
      <c r="A323" s="614" t="s">
        <v>1489</v>
      </c>
      <c r="B323" s="614" t="s">
        <v>1490</v>
      </c>
      <c r="C323" s="483">
        <v>3444</v>
      </c>
      <c r="D323" s="610">
        <v>47618</v>
      </c>
      <c r="E323" s="617">
        <v>72.3</v>
      </c>
      <c r="F323" s="102"/>
      <c r="G323" s="102"/>
    </row>
    <row r="324" spans="1:7" ht="15.5">
      <c r="A324" s="614" t="s">
        <v>1491</v>
      </c>
      <c r="B324" s="614" t="s">
        <v>365</v>
      </c>
      <c r="C324" s="483">
        <v>3786</v>
      </c>
      <c r="D324" s="610">
        <v>39572</v>
      </c>
      <c r="E324" s="617">
        <v>95.7</v>
      </c>
      <c r="F324" s="102"/>
      <c r="G324" s="102"/>
    </row>
    <row r="325" spans="1:7" ht="15.5">
      <c r="A325" s="614" t="s">
        <v>1492</v>
      </c>
      <c r="B325" s="614" t="s">
        <v>1493</v>
      </c>
      <c r="C325" s="483">
        <v>1770</v>
      </c>
      <c r="D325" s="610">
        <v>37943</v>
      </c>
      <c r="E325" s="617">
        <v>46.6</v>
      </c>
      <c r="F325" s="102"/>
      <c r="G325" s="102"/>
    </row>
    <row r="326" spans="1:7" ht="15.5">
      <c r="A326" s="614" t="s">
        <v>1494</v>
      </c>
      <c r="B326" s="614" t="s">
        <v>1495</v>
      </c>
      <c r="C326" s="483">
        <v>1451</v>
      </c>
      <c r="D326" s="610">
        <v>39375</v>
      </c>
      <c r="E326" s="617">
        <v>36.9</v>
      </c>
      <c r="F326" s="102"/>
      <c r="G326" s="102"/>
    </row>
    <row r="327" spans="1:7" ht="15.5">
      <c r="A327" s="614" t="s">
        <v>1496</v>
      </c>
      <c r="B327" s="614" t="s">
        <v>1497</v>
      </c>
      <c r="C327" s="483">
        <v>1636</v>
      </c>
      <c r="D327" s="610">
        <v>35815</v>
      </c>
      <c r="E327" s="617">
        <v>45.7</v>
      </c>
      <c r="F327" s="102"/>
      <c r="G327" s="102"/>
    </row>
    <row r="328" spans="1:7" ht="15.5">
      <c r="A328" s="614" t="s">
        <v>1498</v>
      </c>
      <c r="B328" s="614" t="s">
        <v>1499</v>
      </c>
      <c r="C328" s="483">
        <v>2887</v>
      </c>
      <c r="D328" s="610">
        <v>36588</v>
      </c>
      <c r="E328" s="617">
        <v>78.900000000000006</v>
      </c>
      <c r="F328" s="102"/>
      <c r="G328" s="102"/>
    </row>
    <row r="329" spans="1:7" ht="15.5">
      <c r="A329" s="614" t="s">
        <v>1500</v>
      </c>
      <c r="B329" s="614" t="s">
        <v>561</v>
      </c>
      <c r="C329" s="483">
        <v>2254</v>
      </c>
      <c r="D329" s="610">
        <v>38486</v>
      </c>
      <c r="E329" s="617">
        <v>58.6</v>
      </c>
      <c r="F329" s="102"/>
      <c r="G329" s="102"/>
    </row>
    <row r="330" spans="1:7" ht="15.5">
      <c r="A330" s="614" t="s">
        <v>1501</v>
      </c>
      <c r="B330" s="614" t="s">
        <v>1502</v>
      </c>
      <c r="C330" s="483">
        <v>3631</v>
      </c>
      <c r="D330" s="610">
        <v>42986</v>
      </c>
      <c r="E330" s="617">
        <v>84.5</v>
      </c>
      <c r="F330" s="102"/>
      <c r="G330" s="102"/>
    </row>
    <row r="331" spans="1:7" ht="15.5">
      <c r="A331" s="614" t="s">
        <v>1503</v>
      </c>
      <c r="B331" s="614" t="s">
        <v>1504</v>
      </c>
      <c r="C331" s="483">
        <v>1943</v>
      </c>
      <c r="D331" s="610">
        <v>42037</v>
      </c>
      <c r="E331" s="617">
        <v>46.2</v>
      </c>
      <c r="F331" s="102"/>
      <c r="G331" s="102"/>
    </row>
    <row r="332" spans="1:7" ht="15.5">
      <c r="A332" s="614" t="s">
        <v>1505</v>
      </c>
      <c r="B332" s="614" t="s">
        <v>1506</v>
      </c>
      <c r="C332" s="483">
        <v>3485</v>
      </c>
      <c r="D332" s="610">
        <v>45218</v>
      </c>
      <c r="E332" s="617">
        <v>77.099999999999994</v>
      </c>
      <c r="F332" s="102"/>
      <c r="G332" s="102"/>
    </row>
    <row r="333" spans="1:7" ht="15.5">
      <c r="A333" s="614" t="s">
        <v>1507</v>
      </c>
      <c r="B333" s="614" t="s">
        <v>1508</v>
      </c>
      <c r="C333" s="483">
        <v>2385</v>
      </c>
      <c r="D333" s="610">
        <v>40720</v>
      </c>
      <c r="E333" s="617">
        <v>58.6</v>
      </c>
      <c r="F333" s="102"/>
      <c r="G333" s="102"/>
    </row>
    <row r="334" spans="1:7" ht="15.5">
      <c r="A334" s="614" t="s">
        <v>1509</v>
      </c>
      <c r="B334" s="614" t="s">
        <v>215</v>
      </c>
      <c r="C334" s="483">
        <v>4443</v>
      </c>
      <c r="D334" s="610">
        <v>47228</v>
      </c>
      <c r="E334" s="617">
        <v>94.1</v>
      </c>
      <c r="F334" s="102"/>
      <c r="G334" s="102"/>
    </row>
    <row r="335" spans="1:7" ht="15.5">
      <c r="A335" s="614" t="s">
        <v>1510</v>
      </c>
      <c r="B335" s="614" t="s">
        <v>447</v>
      </c>
      <c r="C335" s="483">
        <v>4148</v>
      </c>
      <c r="D335" s="610">
        <v>37641</v>
      </c>
      <c r="E335" s="617">
        <v>110.2</v>
      </c>
      <c r="F335" s="102"/>
      <c r="G335" s="102"/>
    </row>
    <row r="336" spans="1:7" ht="15.5">
      <c r="A336" s="614" t="s">
        <v>1511</v>
      </c>
      <c r="B336" s="614" t="s">
        <v>1512</v>
      </c>
      <c r="C336" s="483">
        <v>3529</v>
      </c>
      <c r="D336" s="610">
        <v>54456</v>
      </c>
      <c r="E336" s="617">
        <v>64.8</v>
      </c>
      <c r="F336" s="102"/>
      <c r="G336" s="102"/>
    </row>
    <row r="337" spans="1:7" ht="15.5">
      <c r="A337" s="614" t="s">
        <v>1513</v>
      </c>
      <c r="B337" s="614" t="s">
        <v>1514</v>
      </c>
      <c r="C337" s="483">
        <v>5552</v>
      </c>
      <c r="D337" s="610">
        <v>41135</v>
      </c>
      <c r="E337" s="617">
        <v>135</v>
      </c>
      <c r="F337" s="102"/>
      <c r="G337" s="102"/>
    </row>
    <row r="338" spans="1:7" ht="15.5">
      <c r="A338" s="614" t="s">
        <v>1515</v>
      </c>
      <c r="B338" s="614" t="s">
        <v>1516</v>
      </c>
      <c r="C338" s="483">
        <v>1986</v>
      </c>
      <c r="D338" s="610">
        <v>41389</v>
      </c>
      <c r="E338" s="617">
        <v>48</v>
      </c>
      <c r="F338" s="102"/>
      <c r="G338" s="102"/>
    </row>
    <row r="339" spans="1:7" ht="15.5">
      <c r="A339" s="614" t="s">
        <v>1517</v>
      </c>
      <c r="B339" s="614" t="s">
        <v>381</v>
      </c>
      <c r="C339" s="483">
        <v>2911</v>
      </c>
      <c r="D339" s="610">
        <v>39128</v>
      </c>
      <c r="E339" s="617">
        <v>74.400000000000006</v>
      </c>
      <c r="F339" s="102"/>
      <c r="G339" s="102"/>
    </row>
    <row r="340" spans="1:7" ht="15.5">
      <c r="A340" s="614" t="s">
        <v>1518</v>
      </c>
      <c r="B340" s="614" t="s">
        <v>1519</v>
      </c>
      <c r="C340" s="483">
        <v>3772</v>
      </c>
      <c r="D340" s="610">
        <v>41328</v>
      </c>
      <c r="E340" s="617">
        <v>91.3</v>
      </c>
      <c r="F340" s="102"/>
      <c r="G340" s="102"/>
    </row>
    <row r="341" spans="1:7" ht="15.5">
      <c r="A341" s="614" t="s">
        <v>1520</v>
      </c>
      <c r="B341" s="614" t="s">
        <v>1521</v>
      </c>
      <c r="C341" s="483">
        <v>2082</v>
      </c>
      <c r="D341" s="610">
        <v>32844</v>
      </c>
      <c r="E341" s="617">
        <v>63.4</v>
      </c>
      <c r="F341" s="102"/>
      <c r="G341" s="102"/>
    </row>
    <row r="342" spans="1:7" ht="15.5">
      <c r="A342" s="614" t="s">
        <v>1522</v>
      </c>
      <c r="B342" s="614" t="s">
        <v>1523</v>
      </c>
      <c r="C342" s="483">
        <v>2090</v>
      </c>
      <c r="D342" s="610">
        <v>40045</v>
      </c>
      <c r="E342" s="617">
        <v>52.2</v>
      </c>
      <c r="F342" s="102"/>
      <c r="G342" s="102"/>
    </row>
    <row r="343" spans="1:7" ht="15.5">
      <c r="A343" s="614" t="s">
        <v>1524</v>
      </c>
      <c r="B343" s="614" t="s">
        <v>1525</v>
      </c>
      <c r="C343" s="483">
        <v>2696</v>
      </c>
      <c r="D343" s="610">
        <v>36269</v>
      </c>
      <c r="E343" s="617">
        <v>74.3</v>
      </c>
      <c r="F343" s="102"/>
      <c r="G343" s="102"/>
    </row>
    <row r="344" spans="1:7" ht="15.5">
      <c r="A344" s="614" t="s">
        <v>1526</v>
      </c>
      <c r="B344" s="614" t="s">
        <v>1527</v>
      </c>
      <c r="C344" s="483">
        <v>2619</v>
      </c>
      <c r="D344" s="610">
        <v>38926</v>
      </c>
      <c r="E344" s="617">
        <v>67.3</v>
      </c>
      <c r="F344" s="102"/>
      <c r="G344" s="102"/>
    </row>
    <row r="345" spans="1:7" ht="15.5">
      <c r="A345" s="614" t="s">
        <v>1528</v>
      </c>
      <c r="B345" s="614" t="s">
        <v>1529</v>
      </c>
      <c r="C345" s="483">
        <v>1972</v>
      </c>
      <c r="D345" s="610">
        <v>44159</v>
      </c>
      <c r="E345" s="617">
        <v>44.7</v>
      </c>
      <c r="F345" s="102"/>
      <c r="G345" s="102"/>
    </row>
    <row r="346" spans="1:7" ht="15.5">
      <c r="A346" s="614" t="s">
        <v>1530</v>
      </c>
      <c r="B346" s="614" t="s">
        <v>1531</v>
      </c>
      <c r="C346" s="483">
        <v>5832</v>
      </c>
      <c r="D346" s="610">
        <v>42068</v>
      </c>
      <c r="E346" s="617">
        <v>138.6</v>
      </c>
      <c r="F346" s="102"/>
      <c r="G346" s="102"/>
    </row>
    <row r="347" spans="1:7" ht="15.5">
      <c r="A347" s="614" t="s">
        <v>1532</v>
      </c>
      <c r="B347" s="614" t="s">
        <v>1533</v>
      </c>
      <c r="C347" s="483">
        <v>5617</v>
      </c>
      <c r="D347" s="610">
        <v>41571</v>
      </c>
      <c r="E347" s="617">
        <v>135.1</v>
      </c>
      <c r="F347" s="102"/>
      <c r="G347" s="102"/>
    </row>
    <row r="348" spans="1:7" ht="15.5">
      <c r="A348" s="614" t="s">
        <v>1534</v>
      </c>
      <c r="B348" s="614" t="s">
        <v>1535</v>
      </c>
      <c r="C348" s="483">
        <v>7108</v>
      </c>
      <c r="D348" s="610">
        <v>42492</v>
      </c>
      <c r="E348" s="617">
        <v>167.3</v>
      </c>
      <c r="F348" s="102"/>
      <c r="G348" s="102"/>
    </row>
    <row r="349" spans="1:7" ht="15.5">
      <c r="A349" s="614" t="s">
        <v>1536</v>
      </c>
      <c r="B349" s="614" t="s">
        <v>1537</v>
      </c>
      <c r="C349" s="483">
        <v>4135</v>
      </c>
      <c r="D349" s="610">
        <v>38088</v>
      </c>
      <c r="E349" s="617">
        <v>108.6</v>
      </c>
      <c r="F349" s="102"/>
      <c r="G349" s="102"/>
    </row>
    <row r="350" spans="1:7" ht="15.5">
      <c r="A350" s="614" t="s">
        <v>1538</v>
      </c>
      <c r="B350" s="614" t="s">
        <v>1539</v>
      </c>
      <c r="C350" s="483">
        <v>1753</v>
      </c>
      <c r="D350" s="610">
        <v>34685</v>
      </c>
      <c r="E350" s="617">
        <v>50.5</v>
      </c>
      <c r="F350" s="102"/>
      <c r="G350" s="102"/>
    </row>
    <row r="351" spans="1:7" ht="15.5">
      <c r="A351" s="614" t="s">
        <v>1540</v>
      </c>
      <c r="B351" s="614" t="s">
        <v>1541</v>
      </c>
      <c r="C351" s="483">
        <v>8466</v>
      </c>
      <c r="D351" s="610">
        <v>41244</v>
      </c>
      <c r="E351" s="617">
        <v>205.3</v>
      </c>
      <c r="F351" s="102"/>
      <c r="G351" s="102"/>
    </row>
    <row r="352" spans="1:7" ht="15.5">
      <c r="A352" s="614" t="s">
        <v>1542</v>
      </c>
      <c r="B352" s="614" t="s">
        <v>1543</v>
      </c>
      <c r="C352" s="483">
        <v>9770</v>
      </c>
      <c r="D352" s="610">
        <v>39456</v>
      </c>
      <c r="E352" s="617">
        <v>247.6</v>
      </c>
      <c r="F352" s="102"/>
      <c r="G352" s="102"/>
    </row>
    <row r="353" spans="1:7" ht="15.5">
      <c r="A353" s="614" t="s">
        <v>1544</v>
      </c>
      <c r="B353" s="614" t="s">
        <v>1545</v>
      </c>
      <c r="C353" s="483">
        <v>1890</v>
      </c>
      <c r="D353" s="610">
        <v>36445</v>
      </c>
      <c r="E353" s="617">
        <v>51.9</v>
      </c>
      <c r="F353" s="102"/>
      <c r="G353" s="102"/>
    </row>
    <row r="354" spans="1:7" ht="15.5">
      <c r="A354" s="614" t="s">
        <v>1546</v>
      </c>
      <c r="B354" s="614" t="s">
        <v>1547</v>
      </c>
      <c r="C354" s="483">
        <v>2311</v>
      </c>
      <c r="D354" s="610">
        <v>43342</v>
      </c>
      <c r="E354" s="617">
        <v>53.3</v>
      </c>
      <c r="F354" s="102"/>
      <c r="G354" s="102"/>
    </row>
    <row r="355" spans="1:7" ht="15.5">
      <c r="A355" s="614" t="s">
        <v>1548</v>
      </c>
      <c r="B355" s="614" t="s">
        <v>1549</v>
      </c>
      <c r="C355" s="483">
        <v>1427</v>
      </c>
      <c r="D355" s="610">
        <v>42869</v>
      </c>
      <c r="E355" s="617">
        <v>33.299999999999997</v>
      </c>
      <c r="F355" s="102"/>
      <c r="G355" s="102"/>
    </row>
    <row r="356" spans="1:7" ht="15.5">
      <c r="A356" s="614" t="s">
        <v>1550</v>
      </c>
      <c r="B356" s="614" t="s">
        <v>276</v>
      </c>
      <c r="C356" s="483">
        <v>7782</v>
      </c>
      <c r="D356" s="610">
        <v>37348</v>
      </c>
      <c r="E356" s="617">
        <v>208.4</v>
      </c>
      <c r="F356" s="102"/>
      <c r="G356" s="102"/>
    </row>
    <row r="357" spans="1:7" ht="15.5">
      <c r="A357" s="614" t="s">
        <v>1551</v>
      </c>
      <c r="B357" s="614" t="s">
        <v>1552</v>
      </c>
      <c r="C357" s="483">
        <v>2882</v>
      </c>
      <c r="D357" s="610">
        <v>37846</v>
      </c>
      <c r="E357" s="617">
        <v>76.2</v>
      </c>
      <c r="F357" s="102"/>
      <c r="G357" s="102"/>
    </row>
    <row r="358" spans="1:7" ht="15.5">
      <c r="A358" s="614" t="s">
        <v>1553</v>
      </c>
      <c r="B358" s="614" t="s">
        <v>1554</v>
      </c>
      <c r="C358" s="483">
        <v>3599</v>
      </c>
      <c r="D358" s="610">
        <v>35686</v>
      </c>
      <c r="E358" s="617">
        <v>100.9</v>
      </c>
      <c r="F358" s="102"/>
      <c r="G358" s="102"/>
    </row>
    <row r="359" spans="1:7" ht="15.5">
      <c r="A359" s="614" t="s">
        <v>1555</v>
      </c>
      <c r="B359" s="614" t="s">
        <v>1556</v>
      </c>
      <c r="C359" s="483">
        <v>5678</v>
      </c>
      <c r="D359" s="610">
        <v>41338</v>
      </c>
      <c r="E359" s="617">
        <v>137.4</v>
      </c>
      <c r="F359" s="102"/>
      <c r="G359" s="102"/>
    </row>
    <row r="360" spans="1:7" ht="15.5">
      <c r="A360" s="614" t="s">
        <v>1557</v>
      </c>
      <c r="B360" s="614" t="s">
        <v>1558</v>
      </c>
      <c r="C360" s="483">
        <v>7335</v>
      </c>
      <c r="D360" s="610">
        <v>38616</v>
      </c>
      <c r="E360" s="617">
        <v>189.9</v>
      </c>
      <c r="F360" s="102"/>
      <c r="G360" s="102"/>
    </row>
    <row r="361" spans="1:7" ht="15.5">
      <c r="A361" s="614" t="s">
        <v>1559</v>
      </c>
      <c r="B361" s="614" t="s">
        <v>1560</v>
      </c>
      <c r="C361" s="483">
        <v>4501</v>
      </c>
      <c r="D361" s="610">
        <v>47877</v>
      </c>
      <c r="E361" s="617">
        <v>94</v>
      </c>
      <c r="F361" s="102"/>
      <c r="G361" s="102"/>
    </row>
    <row r="362" spans="1:7" ht="15.5">
      <c r="A362" s="614" t="s">
        <v>1561</v>
      </c>
      <c r="B362" s="614" t="s">
        <v>1562</v>
      </c>
      <c r="C362" s="483">
        <v>3391</v>
      </c>
      <c r="D362" s="610">
        <v>42200</v>
      </c>
      <c r="E362" s="617">
        <v>80.400000000000006</v>
      </c>
      <c r="F362" s="102"/>
      <c r="G362" s="102"/>
    </row>
    <row r="363" spans="1:7" ht="15.5">
      <c r="A363" s="614" t="s">
        <v>1563</v>
      </c>
      <c r="B363" s="614" t="s">
        <v>1564</v>
      </c>
      <c r="C363" s="483">
        <v>3388</v>
      </c>
      <c r="D363" s="610">
        <v>52667</v>
      </c>
      <c r="E363" s="617">
        <v>64.3</v>
      </c>
      <c r="F363" s="102"/>
      <c r="G363" s="102"/>
    </row>
    <row r="364" spans="1:7" ht="15.5">
      <c r="A364" s="614" t="s">
        <v>1565</v>
      </c>
      <c r="B364" s="614" t="s">
        <v>1566</v>
      </c>
      <c r="C364" s="483">
        <v>5220</v>
      </c>
      <c r="D364" s="610">
        <v>39612</v>
      </c>
      <c r="E364" s="617">
        <v>131.80000000000001</v>
      </c>
      <c r="F364" s="102"/>
      <c r="G364" s="102"/>
    </row>
    <row r="365" spans="1:7" ht="15.5">
      <c r="A365" s="614" t="s">
        <v>1567</v>
      </c>
      <c r="B365" s="614" t="s">
        <v>1568</v>
      </c>
      <c r="C365" s="483">
        <v>4654</v>
      </c>
      <c r="D365" s="610">
        <v>45861</v>
      </c>
      <c r="E365" s="617">
        <v>101.5</v>
      </c>
      <c r="F365" s="102"/>
      <c r="G365" s="102"/>
    </row>
    <row r="366" spans="1:7" ht="15.5">
      <c r="A366" s="614" t="s">
        <v>1569</v>
      </c>
      <c r="B366" s="614" t="s">
        <v>278</v>
      </c>
      <c r="C366" s="483">
        <v>6768</v>
      </c>
      <c r="D366" s="610">
        <v>40844</v>
      </c>
      <c r="E366" s="617">
        <v>165.7</v>
      </c>
      <c r="F366" s="102"/>
      <c r="G366" s="102"/>
    </row>
    <row r="367" spans="1:7" ht="15.5">
      <c r="A367" s="614" t="s">
        <v>1570</v>
      </c>
      <c r="B367" s="614" t="s">
        <v>1571</v>
      </c>
      <c r="C367" s="483">
        <v>2815</v>
      </c>
      <c r="D367" s="610">
        <v>38524</v>
      </c>
      <c r="E367" s="617">
        <v>73.099999999999994</v>
      </c>
      <c r="F367" s="102"/>
      <c r="G367" s="102"/>
    </row>
    <row r="368" spans="1:7" ht="15.5">
      <c r="A368" s="614" t="s">
        <v>1572</v>
      </c>
      <c r="B368" s="614" t="s">
        <v>1573</v>
      </c>
      <c r="C368" s="483">
        <v>965</v>
      </c>
      <c r="D368" s="610">
        <v>39373</v>
      </c>
      <c r="E368" s="617">
        <v>24.5</v>
      </c>
      <c r="F368" s="102"/>
      <c r="G368" s="102"/>
    </row>
    <row r="369" spans="1:7" ht="15.5">
      <c r="A369" s="614" t="s">
        <v>1574</v>
      </c>
      <c r="B369" s="614" t="s">
        <v>1575</v>
      </c>
      <c r="C369" s="483">
        <v>1994</v>
      </c>
      <c r="D369" s="610">
        <v>39609</v>
      </c>
      <c r="E369" s="617">
        <v>50.3</v>
      </c>
      <c r="F369" s="102"/>
      <c r="G369" s="102"/>
    </row>
    <row r="370" spans="1:7" ht="15.5">
      <c r="A370" s="614" t="s">
        <v>1576</v>
      </c>
      <c r="B370" s="614" t="s">
        <v>1577</v>
      </c>
      <c r="C370" s="483">
        <v>2127</v>
      </c>
      <c r="D370" s="610">
        <v>42883</v>
      </c>
      <c r="E370" s="617">
        <v>49.6</v>
      </c>
      <c r="F370" s="102"/>
      <c r="G370" s="102"/>
    </row>
    <row r="371" spans="1:7" ht="15.5">
      <c r="A371" s="614" t="s">
        <v>1578</v>
      </c>
      <c r="B371" s="614" t="s">
        <v>1579</v>
      </c>
      <c r="C371" s="483">
        <v>3084</v>
      </c>
      <c r="D371" s="610">
        <v>41409</v>
      </c>
      <c r="E371" s="617">
        <v>74.5</v>
      </c>
      <c r="F371" s="102"/>
      <c r="G371" s="102"/>
    </row>
    <row r="372" spans="1:7" ht="15.5">
      <c r="A372" s="614" t="s">
        <v>1580</v>
      </c>
      <c r="B372" s="614" t="s">
        <v>1581</v>
      </c>
      <c r="C372" s="483">
        <v>6270</v>
      </c>
      <c r="D372" s="610">
        <v>38286</v>
      </c>
      <c r="E372" s="617">
        <v>163.80000000000001</v>
      </c>
      <c r="F372" s="102"/>
      <c r="G372" s="102"/>
    </row>
    <row r="373" spans="1:7" ht="15.5">
      <c r="A373" s="614" t="s">
        <v>1582</v>
      </c>
      <c r="B373" s="614" t="s">
        <v>479</v>
      </c>
      <c r="C373" s="483">
        <v>4278</v>
      </c>
      <c r="D373" s="610">
        <v>37003</v>
      </c>
      <c r="E373" s="617">
        <v>115.6</v>
      </c>
      <c r="F373" s="102"/>
      <c r="G373" s="102"/>
    </row>
    <row r="374" spans="1:7" ht="15.5">
      <c r="A374" s="614" t="s">
        <v>1583</v>
      </c>
      <c r="B374" s="614" t="s">
        <v>1584</v>
      </c>
      <c r="C374" s="483">
        <v>1368</v>
      </c>
      <c r="D374" s="610">
        <v>40355</v>
      </c>
      <c r="E374" s="617">
        <v>33.9</v>
      </c>
      <c r="F374" s="102"/>
      <c r="G374" s="102"/>
    </row>
    <row r="375" spans="1:7" ht="15.5">
      <c r="A375" s="614" t="s">
        <v>1585</v>
      </c>
      <c r="B375" s="614" t="s">
        <v>280</v>
      </c>
      <c r="C375" s="483">
        <v>3047</v>
      </c>
      <c r="D375" s="610">
        <v>40823</v>
      </c>
      <c r="E375" s="617">
        <v>74.599999999999994</v>
      </c>
      <c r="F375" s="102"/>
      <c r="G375" s="102"/>
    </row>
    <row r="376" spans="1:7" ht="15.5">
      <c r="A376" s="614" t="s">
        <v>1586</v>
      </c>
      <c r="B376" s="614" t="s">
        <v>1587</v>
      </c>
      <c r="C376" s="483">
        <v>3528</v>
      </c>
      <c r="D376" s="610">
        <v>44047</v>
      </c>
      <c r="E376" s="617">
        <v>80.099999999999994</v>
      </c>
      <c r="F376" s="102"/>
      <c r="G376" s="102"/>
    </row>
    <row r="377" spans="1:7" ht="15.5">
      <c r="A377" s="614" t="s">
        <v>1588</v>
      </c>
      <c r="B377" s="614" t="s">
        <v>1589</v>
      </c>
      <c r="C377" s="483">
        <v>938</v>
      </c>
      <c r="D377" s="610">
        <v>48830</v>
      </c>
      <c r="E377" s="617">
        <v>19.2</v>
      </c>
      <c r="F377" s="102"/>
      <c r="G377" s="102"/>
    </row>
    <row r="378" spans="1:7" ht="15.5">
      <c r="A378" s="614" t="s">
        <v>1590</v>
      </c>
      <c r="B378" s="614" t="s">
        <v>252</v>
      </c>
      <c r="C378" s="483">
        <v>7617</v>
      </c>
      <c r="D378" s="610">
        <v>42633</v>
      </c>
      <c r="E378" s="617">
        <v>178.7</v>
      </c>
      <c r="F378" s="102"/>
      <c r="G378" s="102"/>
    </row>
    <row r="379" spans="1:7" ht="15.5">
      <c r="A379" s="614" t="s">
        <v>1591</v>
      </c>
      <c r="B379" s="614" t="s">
        <v>1592</v>
      </c>
      <c r="C379" s="483">
        <v>3041</v>
      </c>
      <c r="D379" s="610">
        <v>42574</v>
      </c>
      <c r="E379" s="617">
        <v>71.400000000000006</v>
      </c>
      <c r="F379" s="102"/>
      <c r="G379" s="102"/>
    </row>
    <row r="380" spans="1:7" ht="15.5">
      <c r="A380" s="614" t="s">
        <v>1593</v>
      </c>
      <c r="B380" s="614" t="s">
        <v>1594</v>
      </c>
      <c r="C380" s="483">
        <v>3061</v>
      </c>
      <c r="D380" s="610">
        <v>42889</v>
      </c>
      <c r="E380" s="617">
        <v>71.400000000000006</v>
      </c>
      <c r="F380" s="102"/>
      <c r="G380" s="102"/>
    </row>
    <row r="381" spans="1:7" ht="15.5">
      <c r="A381" s="614" t="s">
        <v>1595</v>
      </c>
      <c r="B381" s="614" t="s">
        <v>1596</v>
      </c>
      <c r="C381" s="483">
        <v>1797</v>
      </c>
      <c r="D381" s="610">
        <v>39361</v>
      </c>
      <c r="E381" s="617">
        <v>45.7</v>
      </c>
      <c r="F381" s="102"/>
      <c r="G381" s="102"/>
    </row>
    <row r="382" spans="1:7" ht="15.5">
      <c r="A382" s="614" t="s">
        <v>1597</v>
      </c>
      <c r="B382" s="614" t="s">
        <v>1598</v>
      </c>
      <c r="C382" s="483">
        <v>2282</v>
      </c>
      <c r="D382" s="610">
        <v>34729</v>
      </c>
      <c r="E382" s="617">
        <v>65.7</v>
      </c>
      <c r="F382" s="102"/>
      <c r="G382" s="102"/>
    </row>
    <row r="383" spans="1:7" ht="15.5">
      <c r="A383" s="614" t="s">
        <v>1599</v>
      </c>
      <c r="B383" s="614" t="s">
        <v>1600</v>
      </c>
      <c r="C383" s="483">
        <v>5249</v>
      </c>
      <c r="D383" s="610">
        <v>41320</v>
      </c>
      <c r="E383" s="617">
        <v>127</v>
      </c>
      <c r="F383" s="102"/>
      <c r="G383" s="102"/>
    </row>
    <row r="384" spans="1:7" ht="15.5">
      <c r="A384" s="614" t="s">
        <v>1601</v>
      </c>
      <c r="B384" s="614" t="s">
        <v>1602</v>
      </c>
      <c r="C384" s="483">
        <v>7020</v>
      </c>
      <c r="D384" s="610">
        <v>39686</v>
      </c>
      <c r="E384" s="617">
        <v>176.9</v>
      </c>
      <c r="F384" s="102"/>
      <c r="G384" s="102"/>
    </row>
    <row r="385" spans="1:7" ht="15.5">
      <c r="A385" s="614" t="s">
        <v>1603</v>
      </c>
      <c r="B385" s="614" t="s">
        <v>1604</v>
      </c>
      <c r="C385" s="483">
        <v>6628</v>
      </c>
      <c r="D385" s="610">
        <v>37358</v>
      </c>
      <c r="E385" s="617">
        <v>177.4</v>
      </c>
      <c r="F385" s="102"/>
      <c r="G385" s="102"/>
    </row>
    <row r="386" spans="1:7" ht="15.5">
      <c r="A386" s="614" t="s">
        <v>1605</v>
      </c>
      <c r="B386" s="614" t="s">
        <v>451</v>
      </c>
      <c r="C386" s="483">
        <v>2557</v>
      </c>
      <c r="D386" s="610">
        <v>40632</v>
      </c>
      <c r="E386" s="617">
        <v>62.9</v>
      </c>
      <c r="F386" s="102"/>
      <c r="G386" s="102"/>
    </row>
    <row r="387" spans="1:7" ht="15.5">
      <c r="A387" s="614" t="s">
        <v>1606</v>
      </c>
      <c r="B387" s="614" t="s">
        <v>1607</v>
      </c>
      <c r="C387" s="483">
        <v>1801</v>
      </c>
      <c r="D387" s="610">
        <v>37548</v>
      </c>
      <c r="E387" s="617">
        <v>48</v>
      </c>
      <c r="F387" s="102"/>
      <c r="G387" s="102"/>
    </row>
    <row r="388" spans="1:7" ht="15.5">
      <c r="A388" s="614" t="s">
        <v>1608</v>
      </c>
      <c r="B388" s="614" t="s">
        <v>1609</v>
      </c>
      <c r="C388" s="483">
        <v>2337</v>
      </c>
      <c r="D388" s="610">
        <v>41945</v>
      </c>
      <c r="E388" s="617">
        <v>55.7</v>
      </c>
      <c r="F388" s="102"/>
      <c r="G388" s="102"/>
    </row>
    <row r="389" spans="1:7" ht="15.5">
      <c r="A389" s="614" t="s">
        <v>1610</v>
      </c>
      <c r="B389" s="614" t="s">
        <v>420</v>
      </c>
      <c r="C389" s="483">
        <v>2585</v>
      </c>
      <c r="D389" s="610">
        <v>39331</v>
      </c>
      <c r="E389" s="617">
        <v>65.7</v>
      </c>
      <c r="F389" s="102"/>
      <c r="G389" s="102"/>
    </row>
    <row r="390" spans="1:7" ht="15.5">
      <c r="A390" s="614" t="s">
        <v>1611</v>
      </c>
      <c r="B390" s="614" t="s">
        <v>1612</v>
      </c>
      <c r="C390" s="483">
        <v>3350</v>
      </c>
      <c r="D390" s="610">
        <v>41882</v>
      </c>
      <c r="E390" s="617">
        <v>80</v>
      </c>
      <c r="F390" s="102"/>
      <c r="G390" s="102"/>
    </row>
    <row r="391" spans="1:7" ht="15.5">
      <c r="A391" s="614" t="s">
        <v>1613</v>
      </c>
      <c r="B391" s="614" t="s">
        <v>1614</v>
      </c>
      <c r="C391" s="483">
        <v>1647</v>
      </c>
      <c r="D391" s="610">
        <v>40487</v>
      </c>
      <c r="E391" s="617">
        <v>40.700000000000003</v>
      </c>
      <c r="F391" s="102"/>
      <c r="G391" s="102"/>
    </row>
    <row r="392" spans="1:7" ht="15.5">
      <c r="A392" s="614" t="s">
        <v>1615</v>
      </c>
      <c r="B392" s="614" t="s">
        <v>1616</v>
      </c>
      <c r="C392" s="483">
        <v>6160</v>
      </c>
      <c r="D392" s="610">
        <v>49961</v>
      </c>
      <c r="E392" s="617">
        <v>123.3</v>
      </c>
      <c r="F392" s="102"/>
      <c r="G392" s="102"/>
    </row>
    <row r="393" spans="1:7" ht="15.5">
      <c r="A393" s="614" t="s">
        <v>1617</v>
      </c>
      <c r="B393" s="614" t="s">
        <v>1618</v>
      </c>
      <c r="C393" s="483">
        <v>1920</v>
      </c>
      <c r="D393" s="610">
        <v>40832</v>
      </c>
      <c r="E393" s="617">
        <v>47</v>
      </c>
      <c r="F393" s="102"/>
      <c r="G393" s="102"/>
    </row>
    <row r="394" spans="1:7" ht="15.5">
      <c r="A394" s="614" t="s">
        <v>1619</v>
      </c>
      <c r="B394" s="614" t="s">
        <v>1620</v>
      </c>
      <c r="C394" s="483">
        <v>3838</v>
      </c>
      <c r="D394" s="610">
        <v>44001</v>
      </c>
      <c r="E394" s="617">
        <v>87.2</v>
      </c>
      <c r="F394" s="102"/>
      <c r="G394" s="102"/>
    </row>
    <row r="395" spans="1:7" ht="15.5">
      <c r="A395" s="614" t="s">
        <v>1621</v>
      </c>
      <c r="B395" s="614" t="s">
        <v>1622</v>
      </c>
      <c r="C395" s="483">
        <v>3801</v>
      </c>
      <c r="D395" s="610">
        <v>37162</v>
      </c>
      <c r="E395" s="617">
        <v>102.3</v>
      </c>
      <c r="F395" s="102"/>
      <c r="G395" s="102"/>
    </row>
    <row r="396" spans="1:7" ht="15.5">
      <c r="A396" s="614" t="s">
        <v>1623</v>
      </c>
      <c r="B396" s="614" t="s">
        <v>1624</v>
      </c>
      <c r="C396" s="483">
        <v>4584</v>
      </c>
      <c r="D396" s="610">
        <v>28759</v>
      </c>
      <c r="E396" s="617">
        <v>159.4</v>
      </c>
      <c r="F396" s="102"/>
      <c r="G396" s="102"/>
    </row>
    <row r="397" spans="1:7" ht="15.5">
      <c r="A397" s="614" t="s">
        <v>1625</v>
      </c>
      <c r="B397" s="614" t="s">
        <v>1626</v>
      </c>
      <c r="C397" s="483">
        <v>4202</v>
      </c>
      <c r="D397" s="610">
        <v>35465</v>
      </c>
      <c r="E397" s="617">
        <v>118.5</v>
      </c>
      <c r="F397" s="102"/>
      <c r="G397" s="102"/>
    </row>
    <row r="398" spans="1:7" ht="15.5">
      <c r="A398" s="614" t="s">
        <v>1627</v>
      </c>
      <c r="B398" s="614" t="s">
        <v>1628</v>
      </c>
      <c r="C398" s="483">
        <v>2275</v>
      </c>
      <c r="D398" s="610">
        <v>39532</v>
      </c>
      <c r="E398" s="617">
        <v>57.5</v>
      </c>
      <c r="F398" s="102"/>
      <c r="G398" s="102"/>
    </row>
    <row r="399" spans="1:7" ht="15.5">
      <c r="A399" s="614" t="s">
        <v>1629</v>
      </c>
      <c r="B399" s="614" t="s">
        <v>712</v>
      </c>
      <c r="C399" s="483">
        <v>1777</v>
      </c>
      <c r="D399" s="610">
        <v>38136</v>
      </c>
      <c r="E399" s="617">
        <v>46.6</v>
      </c>
      <c r="F399" s="102"/>
      <c r="G399" s="102"/>
    </row>
    <row r="400" spans="1:7" ht="15.5">
      <c r="A400" s="614" t="s">
        <v>1630</v>
      </c>
      <c r="B400" s="614" t="s">
        <v>1631</v>
      </c>
      <c r="C400" s="483">
        <v>3026</v>
      </c>
      <c r="D400" s="610">
        <v>44984</v>
      </c>
      <c r="E400" s="617">
        <v>67.3</v>
      </c>
      <c r="F400" s="102"/>
      <c r="G400" s="102"/>
    </row>
    <row r="401" spans="1:7" ht="15.5">
      <c r="A401" s="614" t="s">
        <v>1632</v>
      </c>
      <c r="B401" s="614" t="s">
        <v>1633</v>
      </c>
      <c r="C401" s="483">
        <v>4543</v>
      </c>
      <c r="D401" s="610">
        <v>39083</v>
      </c>
      <c r="E401" s="617">
        <v>116.2</v>
      </c>
      <c r="F401" s="102"/>
      <c r="G401" s="102"/>
    </row>
    <row r="402" spans="1:7" ht="15.5">
      <c r="A402" s="614" t="s">
        <v>1634</v>
      </c>
      <c r="B402" s="614" t="s">
        <v>2558</v>
      </c>
      <c r="C402" s="483">
        <v>5204</v>
      </c>
      <c r="D402" s="610">
        <v>43511</v>
      </c>
      <c r="E402" s="617">
        <v>119.6</v>
      </c>
      <c r="F402" s="102"/>
      <c r="G402" s="102"/>
    </row>
    <row r="403" spans="1:7" ht="15.5">
      <c r="A403" s="614" t="s">
        <v>1635</v>
      </c>
      <c r="B403" s="614" t="s">
        <v>1636</v>
      </c>
      <c r="C403" s="483">
        <v>2392</v>
      </c>
      <c r="D403" s="610">
        <v>36519</v>
      </c>
      <c r="E403" s="617">
        <v>65.5</v>
      </c>
      <c r="F403" s="102"/>
      <c r="G403" s="102"/>
    </row>
    <row r="404" spans="1:7" ht="15.5">
      <c r="A404" s="614" t="s">
        <v>1637</v>
      </c>
      <c r="B404" s="614" t="s">
        <v>1638</v>
      </c>
      <c r="C404" s="483">
        <v>4158</v>
      </c>
      <c r="D404" s="610">
        <v>42194</v>
      </c>
      <c r="E404" s="617">
        <v>98.5</v>
      </c>
      <c r="F404" s="102"/>
      <c r="G404" s="102"/>
    </row>
    <row r="405" spans="1:7" ht="15.5">
      <c r="A405" s="614" t="s">
        <v>1639</v>
      </c>
      <c r="B405" s="614" t="s">
        <v>1640</v>
      </c>
      <c r="C405" s="483">
        <v>3577</v>
      </c>
      <c r="D405" s="610">
        <v>40142</v>
      </c>
      <c r="E405" s="617">
        <v>89.1</v>
      </c>
      <c r="F405" s="102"/>
      <c r="G405" s="102"/>
    </row>
    <row r="406" spans="1:7" ht="15.5">
      <c r="A406" s="614" t="s">
        <v>1641</v>
      </c>
      <c r="B406" s="614" t="s">
        <v>1642</v>
      </c>
      <c r="C406" s="483">
        <v>3975</v>
      </c>
      <c r="D406" s="610">
        <v>41449</v>
      </c>
      <c r="E406" s="617">
        <v>95.9</v>
      </c>
      <c r="F406" s="102"/>
      <c r="G406" s="102"/>
    </row>
    <row r="407" spans="1:7" ht="15.5">
      <c r="A407" s="614" t="s">
        <v>1643</v>
      </c>
      <c r="B407" s="614" t="s">
        <v>1644</v>
      </c>
      <c r="C407" s="483">
        <v>2406</v>
      </c>
      <c r="D407" s="610">
        <v>43646</v>
      </c>
      <c r="E407" s="617">
        <v>55.1</v>
      </c>
      <c r="F407" s="102"/>
      <c r="G407" s="102"/>
    </row>
    <row r="408" spans="1:7" ht="15.5">
      <c r="A408" s="614" t="s">
        <v>1645</v>
      </c>
      <c r="B408" s="614" t="s">
        <v>1646</v>
      </c>
      <c r="C408" s="483">
        <v>3601</v>
      </c>
      <c r="D408" s="610">
        <v>43829</v>
      </c>
      <c r="E408" s="617">
        <v>82.2</v>
      </c>
      <c r="F408" s="102"/>
      <c r="G408" s="102"/>
    </row>
    <row r="409" spans="1:7" ht="15.5">
      <c r="A409" s="614" t="s">
        <v>1647</v>
      </c>
      <c r="B409" s="614" t="s">
        <v>1648</v>
      </c>
      <c r="C409" s="483">
        <v>1949</v>
      </c>
      <c r="D409" s="610">
        <v>42778</v>
      </c>
      <c r="E409" s="617">
        <v>45.6</v>
      </c>
      <c r="F409" s="102"/>
      <c r="G409" s="102"/>
    </row>
    <row r="410" spans="1:7" ht="15.5">
      <c r="A410" s="614" t="s">
        <v>1649</v>
      </c>
      <c r="B410" s="614" t="s">
        <v>1650</v>
      </c>
      <c r="C410" s="483">
        <v>2635</v>
      </c>
      <c r="D410" s="610">
        <v>46480</v>
      </c>
      <c r="E410" s="617">
        <v>56.7</v>
      </c>
      <c r="F410" s="102"/>
      <c r="G410" s="102"/>
    </row>
    <row r="411" spans="1:7" ht="15.5">
      <c r="A411" s="614" t="s">
        <v>1651</v>
      </c>
      <c r="B411" s="614" t="s">
        <v>1652</v>
      </c>
      <c r="C411" s="483">
        <v>5002</v>
      </c>
      <c r="D411" s="610">
        <v>48233</v>
      </c>
      <c r="E411" s="617">
        <v>103.7</v>
      </c>
      <c r="F411" s="102"/>
      <c r="G411" s="102"/>
    </row>
    <row r="412" spans="1:7" ht="15.5">
      <c r="A412" s="614" t="s">
        <v>1653</v>
      </c>
      <c r="B412" s="614" t="s">
        <v>467</v>
      </c>
      <c r="C412" s="483">
        <v>3492</v>
      </c>
      <c r="D412" s="610">
        <v>40975</v>
      </c>
      <c r="E412" s="617">
        <v>85.2</v>
      </c>
      <c r="F412" s="102"/>
      <c r="G412" s="102"/>
    </row>
    <row r="413" spans="1:7" ht="15.5">
      <c r="A413" s="614" t="s">
        <v>1654</v>
      </c>
      <c r="B413" s="614" t="s">
        <v>1655</v>
      </c>
      <c r="C413" s="483">
        <v>2183</v>
      </c>
      <c r="D413" s="610">
        <v>43958</v>
      </c>
      <c r="E413" s="617">
        <v>49.7</v>
      </c>
      <c r="F413" s="102"/>
      <c r="G413" s="102"/>
    </row>
    <row r="414" spans="1:7" ht="15.5">
      <c r="A414" s="614" t="s">
        <v>1656</v>
      </c>
      <c r="B414" s="614" t="s">
        <v>1657</v>
      </c>
      <c r="C414" s="483">
        <v>3510</v>
      </c>
      <c r="D414" s="610">
        <v>39491</v>
      </c>
      <c r="E414" s="617">
        <v>88.9</v>
      </c>
      <c r="F414" s="102"/>
      <c r="G414" s="102"/>
    </row>
    <row r="415" spans="1:7" ht="15.5">
      <c r="A415" s="614" t="s">
        <v>1658</v>
      </c>
      <c r="B415" s="614" t="s">
        <v>504</v>
      </c>
      <c r="C415" s="483">
        <v>2255</v>
      </c>
      <c r="D415" s="610">
        <v>44074</v>
      </c>
      <c r="E415" s="617">
        <v>51.2</v>
      </c>
      <c r="F415" s="102"/>
      <c r="G415" s="102"/>
    </row>
    <row r="416" spans="1:7" ht="15.5">
      <c r="A416" s="614" t="s">
        <v>1659</v>
      </c>
      <c r="B416" s="614" t="s">
        <v>367</v>
      </c>
      <c r="C416" s="483">
        <v>2640</v>
      </c>
      <c r="D416" s="610">
        <v>38992</v>
      </c>
      <c r="E416" s="617">
        <v>67.7</v>
      </c>
      <c r="F416" s="102"/>
      <c r="G416" s="102"/>
    </row>
    <row r="417" spans="1:7" ht="15.5">
      <c r="A417" s="614" t="s">
        <v>1660</v>
      </c>
      <c r="B417" s="614" t="s">
        <v>1661</v>
      </c>
      <c r="C417" s="483">
        <v>3386</v>
      </c>
      <c r="D417" s="610">
        <v>40213</v>
      </c>
      <c r="E417" s="617">
        <v>84.2</v>
      </c>
      <c r="F417" s="102"/>
      <c r="G417" s="102"/>
    </row>
    <row r="418" spans="1:7" ht="15.5">
      <c r="A418" s="614" t="s">
        <v>1662</v>
      </c>
      <c r="B418" s="614" t="s">
        <v>1663</v>
      </c>
      <c r="C418" s="483">
        <v>2649</v>
      </c>
      <c r="D418" s="610">
        <v>46926</v>
      </c>
      <c r="E418" s="617">
        <v>56.5</v>
      </c>
      <c r="F418" s="102"/>
      <c r="G418" s="102"/>
    </row>
    <row r="419" spans="1:7" ht="15.5">
      <c r="A419" s="614" t="s">
        <v>1664</v>
      </c>
      <c r="B419" s="614" t="s">
        <v>1665</v>
      </c>
      <c r="C419" s="483">
        <v>2860</v>
      </c>
      <c r="D419" s="610">
        <v>41727</v>
      </c>
      <c r="E419" s="617">
        <v>68.5</v>
      </c>
      <c r="F419" s="102"/>
      <c r="G419" s="102"/>
    </row>
    <row r="420" spans="1:7" ht="15.5">
      <c r="A420" s="614" t="s">
        <v>1666</v>
      </c>
      <c r="B420" s="614" t="s">
        <v>1667</v>
      </c>
      <c r="C420" s="483">
        <v>2964</v>
      </c>
      <c r="D420" s="610">
        <v>42935</v>
      </c>
      <c r="E420" s="617">
        <v>69</v>
      </c>
      <c r="F420" s="102"/>
      <c r="G420" s="102"/>
    </row>
    <row r="421" spans="1:7" ht="15.5">
      <c r="A421" s="614" t="s">
        <v>1668</v>
      </c>
      <c r="B421" s="614" t="s">
        <v>1669</v>
      </c>
      <c r="C421" s="483">
        <v>3951</v>
      </c>
      <c r="D421" s="610">
        <v>41157</v>
      </c>
      <c r="E421" s="617">
        <v>96</v>
      </c>
      <c r="F421" s="102"/>
      <c r="G421" s="102"/>
    </row>
    <row r="422" spans="1:7" ht="15.5">
      <c r="A422" s="614" t="s">
        <v>1670</v>
      </c>
      <c r="B422" s="614" t="s">
        <v>565</v>
      </c>
      <c r="C422" s="483">
        <v>2397</v>
      </c>
      <c r="D422" s="610">
        <v>41898</v>
      </c>
      <c r="E422" s="617">
        <v>57.2</v>
      </c>
      <c r="F422" s="102"/>
      <c r="G422" s="102"/>
    </row>
    <row r="423" spans="1:7" ht="15.5">
      <c r="A423" s="614" t="s">
        <v>1671</v>
      </c>
      <c r="B423" s="614" t="s">
        <v>403</v>
      </c>
      <c r="C423" s="483">
        <v>2312</v>
      </c>
      <c r="D423" s="610">
        <v>43543</v>
      </c>
      <c r="E423" s="617">
        <v>53.1</v>
      </c>
      <c r="F423" s="102"/>
      <c r="G423" s="102"/>
    </row>
    <row r="424" spans="1:7" ht="15.5">
      <c r="A424" s="614" t="s">
        <v>1672</v>
      </c>
      <c r="B424" s="614" t="s">
        <v>284</v>
      </c>
      <c r="C424" s="483">
        <v>3810</v>
      </c>
      <c r="D424" s="610">
        <v>40330</v>
      </c>
      <c r="E424" s="617">
        <v>94.5</v>
      </c>
      <c r="F424" s="102"/>
      <c r="G424" s="102"/>
    </row>
    <row r="425" spans="1:7" ht="15.5">
      <c r="A425" s="614" t="s">
        <v>1673</v>
      </c>
      <c r="B425" s="614" t="s">
        <v>1674</v>
      </c>
      <c r="C425" s="483">
        <v>3216</v>
      </c>
      <c r="D425" s="610">
        <v>37900</v>
      </c>
      <c r="E425" s="617">
        <v>84.9</v>
      </c>
      <c r="F425" s="102"/>
      <c r="G425" s="102"/>
    </row>
    <row r="426" spans="1:7" ht="15.5">
      <c r="A426" s="614" t="s">
        <v>1675</v>
      </c>
      <c r="B426" s="614" t="s">
        <v>437</v>
      </c>
      <c r="C426" s="483">
        <v>2466</v>
      </c>
      <c r="D426" s="610">
        <v>38466</v>
      </c>
      <c r="E426" s="617">
        <v>64.099999999999994</v>
      </c>
      <c r="F426" s="102"/>
      <c r="G426" s="102"/>
    </row>
    <row r="427" spans="1:7" ht="15.5">
      <c r="A427" s="614" t="s">
        <v>1676</v>
      </c>
      <c r="B427" s="614" t="s">
        <v>1677</v>
      </c>
      <c r="C427" s="483">
        <v>1624</v>
      </c>
      <c r="D427" s="610">
        <v>39335</v>
      </c>
      <c r="E427" s="617">
        <v>41.3</v>
      </c>
      <c r="F427" s="102"/>
      <c r="G427" s="102"/>
    </row>
    <row r="428" spans="1:7" ht="15.5">
      <c r="A428" s="614" t="s">
        <v>1678</v>
      </c>
      <c r="B428" s="614" t="s">
        <v>1679</v>
      </c>
      <c r="C428" s="483">
        <v>3243</v>
      </c>
      <c r="D428" s="610">
        <v>43142</v>
      </c>
      <c r="E428" s="617">
        <v>75.2</v>
      </c>
      <c r="F428" s="102"/>
      <c r="G428" s="102"/>
    </row>
    <row r="429" spans="1:7" ht="15.5">
      <c r="A429" s="614" t="s">
        <v>1680</v>
      </c>
      <c r="B429" s="614" t="s">
        <v>1681</v>
      </c>
      <c r="C429" s="483">
        <v>2607</v>
      </c>
      <c r="D429" s="610">
        <v>42544</v>
      </c>
      <c r="E429" s="617">
        <v>61.3</v>
      </c>
      <c r="F429" s="102"/>
      <c r="G429" s="102"/>
    </row>
    <row r="430" spans="1:7" ht="15.5">
      <c r="A430" s="614" t="s">
        <v>1682</v>
      </c>
      <c r="B430" s="614" t="s">
        <v>1683</v>
      </c>
      <c r="C430" s="483">
        <v>2235</v>
      </c>
      <c r="D430" s="610">
        <v>40978</v>
      </c>
      <c r="E430" s="617">
        <v>54.5</v>
      </c>
      <c r="F430" s="102"/>
      <c r="G430" s="102"/>
    </row>
    <row r="431" spans="1:7" ht="15.5">
      <c r="A431" s="614" t="s">
        <v>1684</v>
      </c>
      <c r="B431" s="614" t="s">
        <v>1685</v>
      </c>
      <c r="C431" s="483">
        <v>3709</v>
      </c>
      <c r="D431" s="610">
        <v>37194</v>
      </c>
      <c r="E431" s="617">
        <v>99.7</v>
      </c>
      <c r="F431" s="102"/>
      <c r="G431" s="102"/>
    </row>
    <row r="432" spans="1:7" ht="15.5">
      <c r="A432" s="614" t="s">
        <v>1686</v>
      </c>
      <c r="B432" s="614" t="s">
        <v>1687</v>
      </c>
      <c r="C432" s="483">
        <v>1489</v>
      </c>
      <c r="D432" s="610">
        <v>42509</v>
      </c>
      <c r="E432" s="617">
        <v>35</v>
      </c>
      <c r="F432" s="102"/>
      <c r="G432" s="102"/>
    </row>
    <row r="433" spans="1:7" ht="15.5">
      <c r="A433" s="614" t="s">
        <v>1688</v>
      </c>
      <c r="B433" s="614" t="s">
        <v>1689</v>
      </c>
      <c r="C433" s="483">
        <v>4643</v>
      </c>
      <c r="D433" s="610">
        <v>42934</v>
      </c>
      <c r="E433" s="617">
        <v>108.1</v>
      </c>
      <c r="F433" s="102"/>
      <c r="G433" s="102"/>
    </row>
    <row r="434" spans="1:7" ht="15.5">
      <c r="A434" s="614" t="s">
        <v>1690</v>
      </c>
      <c r="B434" s="614" t="s">
        <v>1691</v>
      </c>
      <c r="C434" s="483">
        <v>1404</v>
      </c>
      <c r="D434" s="610">
        <v>41754</v>
      </c>
      <c r="E434" s="617">
        <v>33.6</v>
      </c>
      <c r="F434" s="102"/>
      <c r="G434" s="102"/>
    </row>
    <row r="435" spans="1:7" ht="15.5">
      <c r="A435" s="614" t="s">
        <v>1692</v>
      </c>
      <c r="B435" s="614" t="s">
        <v>1693</v>
      </c>
      <c r="C435" s="483">
        <v>2635</v>
      </c>
      <c r="D435" s="610">
        <v>38048</v>
      </c>
      <c r="E435" s="617">
        <v>69.3</v>
      </c>
      <c r="F435" s="102"/>
      <c r="G435" s="102"/>
    </row>
    <row r="436" spans="1:7" ht="15.5">
      <c r="A436" s="614" t="s">
        <v>1694</v>
      </c>
      <c r="B436" s="614" t="s">
        <v>1695</v>
      </c>
      <c r="C436" s="483">
        <v>5687</v>
      </c>
      <c r="D436" s="610">
        <v>44125</v>
      </c>
      <c r="E436" s="617">
        <v>128.9</v>
      </c>
      <c r="F436" s="102"/>
      <c r="G436" s="102"/>
    </row>
    <row r="437" spans="1:7" ht="15.5">
      <c r="A437" s="614" t="s">
        <v>1696</v>
      </c>
      <c r="B437" s="614" t="s">
        <v>1697</v>
      </c>
      <c r="C437" s="483">
        <v>5573</v>
      </c>
      <c r="D437" s="610">
        <v>43984</v>
      </c>
      <c r="E437" s="617">
        <v>126.7</v>
      </c>
      <c r="F437" s="102"/>
      <c r="G437" s="102"/>
    </row>
    <row r="438" spans="1:7" ht="15.5">
      <c r="A438" s="614" t="s">
        <v>1698</v>
      </c>
      <c r="B438" s="614" t="s">
        <v>1699</v>
      </c>
      <c r="C438" s="483">
        <v>1784</v>
      </c>
      <c r="D438" s="610">
        <v>38050</v>
      </c>
      <c r="E438" s="617">
        <v>46.9</v>
      </c>
      <c r="F438" s="102"/>
      <c r="G438" s="102"/>
    </row>
    <row r="439" spans="1:7" ht="15.5">
      <c r="A439" s="614" t="s">
        <v>1700</v>
      </c>
      <c r="B439" s="614" t="s">
        <v>1701</v>
      </c>
      <c r="C439" s="483">
        <v>7928</v>
      </c>
      <c r="D439" s="610">
        <v>39879</v>
      </c>
      <c r="E439" s="617">
        <v>198.8</v>
      </c>
      <c r="F439" s="102"/>
      <c r="G439" s="102"/>
    </row>
    <row r="440" spans="1:7" ht="15.5">
      <c r="A440" s="614" t="s">
        <v>1702</v>
      </c>
      <c r="B440" s="614" t="s">
        <v>749</v>
      </c>
      <c r="C440" s="483">
        <v>2629</v>
      </c>
      <c r="D440" s="610">
        <v>39512</v>
      </c>
      <c r="E440" s="617">
        <v>66.5</v>
      </c>
      <c r="F440" s="102"/>
      <c r="G440" s="102"/>
    </row>
    <row r="441" spans="1:7" ht="15.5">
      <c r="A441" s="614" t="s">
        <v>1703</v>
      </c>
      <c r="B441" s="614" t="s">
        <v>542</v>
      </c>
      <c r="C441" s="483">
        <v>1526</v>
      </c>
      <c r="D441" s="610">
        <v>39384</v>
      </c>
      <c r="E441" s="617">
        <v>38.700000000000003</v>
      </c>
      <c r="F441" s="102"/>
      <c r="G441" s="102"/>
    </row>
    <row r="442" spans="1:7" ht="15.5">
      <c r="A442" s="614" t="s">
        <v>1704</v>
      </c>
      <c r="B442" s="614" t="s">
        <v>1705</v>
      </c>
      <c r="C442" s="483">
        <v>4179</v>
      </c>
      <c r="D442" s="610">
        <v>43644</v>
      </c>
      <c r="E442" s="617">
        <v>95.8</v>
      </c>
      <c r="F442" s="102"/>
      <c r="G442" s="102"/>
    </row>
    <row r="443" spans="1:7" ht="15.5">
      <c r="A443" s="614" t="s">
        <v>1706</v>
      </c>
      <c r="B443" s="614" t="s">
        <v>1707</v>
      </c>
      <c r="C443" s="483">
        <v>4883</v>
      </c>
      <c r="D443" s="610">
        <v>41540</v>
      </c>
      <c r="E443" s="617">
        <v>117.5</v>
      </c>
      <c r="F443" s="102"/>
      <c r="G443" s="102"/>
    </row>
    <row r="444" spans="1:7" ht="15.5">
      <c r="A444" s="614" t="s">
        <v>1708</v>
      </c>
      <c r="B444" s="614" t="s">
        <v>1709</v>
      </c>
      <c r="C444" s="483">
        <v>5520</v>
      </c>
      <c r="D444" s="610">
        <v>43337</v>
      </c>
      <c r="E444" s="617">
        <v>127.4</v>
      </c>
      <c r="F444" s="102"/>
      <c r="G444" s="102"/>
    </row>
    <row r="445" spans="1:7" ht="15.5">
      <c r="A445" s="614" t="s">
        <v>1710</v>
      </c>
      <c r="B445" s="614" t="s">
        <v>1711</v>
      </c>
      <c r="C445" s="483">
        <v>3503</v>
      </c>
      <c r="D445" s="610">
        <v>34448</v>
      </c>
      <c r="E445" s="617">
        <v>101.7</v>
      </c>
      <c r="F445" s="102"/>
      <c r="G445" s="102"/>
    </row>
    <row r="446" spans="1:7" ht="15.5">
      <c r="A446" s="614" t="s">
        <v>1712</v>
      </c>
      <c r="B446" s="614" t="s">
        <v>439</v>
      </c>
      <c r="C446" s="483">
        <v>2406</v>
      </c>
      <c r="D446" s="610">
        <v>40292</v>
      </c>
      <c r="E446" s="617">
        <v>59.7</v>
      </c>
      <c r="F446" s="102"/>
      <c r="G446" s="102"/>
    </row>
    <row r="447" spans="1:7" ht="15.5">
      <c r="A447" s="614" t="s">
        <v>1713</v>
      </c>
      <c r="B447" s="614" t="s">
        <v>441</v>
      </c>
      <c r="C447" s="483">
        <v>2397</v>
      </c>
      <c r="D447" s="610">
        <v>33470</v>
      </c>
      <c r="E447" s="617">
        <v>71.599999999999994</v>
      </c>
      <c r="F447" s="102"/>
      <c r="G447" s="102"/>
    </row>
    <row r="448" spans="1:7" ht="15.5">
      <c r="A448" s="614" t="s">
        <v>1714</v>
      </c>
      <c r="B448" s="614" t="s">
        <v>1715</v>
      </c>
      <c r="C448" s="483">
        <v>6952</v>
      </c>
      <c r="D448" s="610">
        <v>39576</v>
      </c>
      <c r="E448" s="617">
        <v>175.7</v>
      </c>
      <c r="F448" s="102"/>
      <c r="G448" s="102"/>
    </row>
    <row r="449" spans="1:7" ht="15.5">
      <c r="A449" s="614" t="s">
        <v>1716</v>
      </c>
      <c r="B449" s="614" t="s">
        <v>543</v>
      </c>
      <c r="C449" s="483">
        <v>1782</v>
      </c>
      <c r="D449" s="610">
        <v>39247</v>
      </c>
      <c r="E449" s="617">
        <v>45.4</v>
      </c>
      <c r="F449" s="102"/>
      <c r="G449" s="102"/>
    </row>
    <row r="450" spans="1:7" ht="15.5">
      <c r="A450" s="614" t="s">
        <v>1717</v>
      </c>
      <c r="B450" s="614" t="s">
        <v>256</v>
      </c>
      <c r="C450" s="483">
        <v>5397</v>
      </c>
      <c r="D450" s="610">
        <v>37804</v>
      </c>
      <c r="E450" s="617">
        <v>142.80000000000001</v>
      </c>
      <c r="F450" s="102"/>
      <c r="G450" s="102"/>
    </row>
    <row r="451" spans="1:7" ht="15.5">
      <c r="A451" s="614" t="s">
        <v>1718</v>
      </c>
      <c r="B451" s="614" t="s">
        <v>1719</v>
      </c>
      <c r="C451" s="483">
        <v>6030</v>
      </c>
      <c r="D451" s="610">
        <v>38486</v>
      </c>
      <c r="E451" s="617">
        <v>156.69999999999999</v>
      </c>
      <c r="F451" s="102"/>
      <c r="G451" s="102"/>
    </row>
    <row r="452" spans="1:7" ht="15.5">
      <c r="A452" s="614" t="s">
        <v>1720</v>
      </c>
      <c r="B452" s="614" t="s">
        <v>1721</v>
      </c>
      <c r="C452" s="483">
        <v>5507</v>
      </c>
      <c r="D452" s="610">
        <v>40673</v>
      </c>
      <c r="E452" s="617">
        <v>135.4</v>
      </c>
      <c r="F452" s="102"/>
      <c r="G452" s="102"/>
    </row>
    <row r="453" spans="1:7" ht="15.5">
      <c r="A453" s="614" t="s">
        <v>1722</v>
      </c>
      <c r="B453" s="614" t="s">
        <v>1723</v>
      </c>
      <c r="C453" s="483">
        <v>4280</v>
      </c>
      <c r="D453" s="610">
        <v>55751</v>
      </c>
      <c r="E453" s="617">
        <v>76.8</v>
      </c>
      <c r="F453" s="102"/>
      <c r="G453" s="102"/>
    </row>
    <row r="454" spans="1:7" ht="15.5">
      <c r="A454" s="614" t="s">
        <v>1724</v>
      </c>
      <c r="B454" s="614" t="s">
        <v>1725</v>
      </c>
      <c r="C454" s="483">
        <v>5253</v>
      </c>
      <c r="D454" s="610">
        <v>32696</v>
      </c>
      <c r="E454" s="617">
        <v>160.69999999999999</v>
      </c>
      <c r="F454" s="102"/>
      <c r="G454" s="102"/>
    </row>
    <row r="455" spans="1:7" ht="15.5">
      <c r="A455" s="614" t="s">
        <v>1726</v>
      </c>
      <c r="B455" s="614" t="s">
        <v>1727</v>
      </c>
      <c r="C455" s="483">
        <v>4186</v>
      </c>
      <c r="D455" s="610">
        <v>27794</v>
      </c>
      <c r="E455" s="617">
        <v>150.6</v>
      </c>
      <c r="F455" s="102"/>
      <c r="G455" s="102"/>
    </row>
    <row r="456" spans="1:7" ht="15.5">
      <c r="A456" s="614" t="s">
        <v>1728</v>
      </c>
      <c r="B456" s="614" t="s">
        <v>1729</v>
      </c>
      <c r="C456" s="483">
        <v>2353</v>
      </c>
      <c r="D456" s="610">
        <v>35839</v>
      </c>
      <c r="E456" s="617">
        <v>65.7</v>
      </c>
      <c r="F456" s="102"/>
      <c r="G456" s="102"/>
    </row>
    <row r="457" spans="1:7" ht="15.5">
      <c r="A457" s="614" t="s">
        <v>1730</v>
      </c>
      <c r="B457" s="614" t="s">
        <v>1731</v>
      </c>
      <c r="C457" s="483">
        <v>3985</v>
      </c>
      <c r="D457" s="610">
        <v>37493</v>
      </c>
      <c r="E457" s="617">
        <v>106.3</v>
      </c>
      <c r="F457" s="102"/>
      <c r="G457" s="102"/>
    </row>
    <row r="458" spans="1:7" ht="15.5">
      <c r="A458" s="614" t="s">
        <v>1732</v>
      </c>
      <c r="B458" s="614" t="s">
        <v>453</v>
      </c>
      <c r="C458" s="483">
        <v>2171</v>
      </c>
      <c r="D458" s="610">
        <v>37659</v>
      </c>
      <c r="E458" s="617">
        <v>57.6</v>
      </c>
      <c r="F458" s="102"/>
      <c r="G458" s="102"/>
    </row>
    <row r="459" spans="1:7" ht="15.5">
      <c r="A459" s="614" t="s">
        <v>1733</v>
      </c>
      <c r="B459" s="614" t="s">
        <v>1734</v>
      </c>
      <c r="C459" s="483">
        <v>1706</v>
      </c>
      <c r="D459" s="610">
        <v>47786</v>
      </c>
      <c r="E459" s="617">
        <v>35.700000000000003</v>
      </c>
      <c r="F459" s="102"/>
      <c r="G459" s="102"/>
    </row>
    <row r="460" spans="1:7" ht="15.5">
      <c r="A460" s="614" t="s">
        <v>1735</v>
      </c>
      <c r="B460" s="614" t="s">
        <v>1736</v>
      </c>
      <c r="C460" s="483">
        <v>6197</v>
      </c>
      <c r="D460" s="610">
        <v>40964</v>
      </c>
      <c r="E460" s="617">
        <v>151.30000000000001</v>
      </c>
      <c r="F460" s="102"/>
      <c r="G460" s="102"/>
    </row>
    <row r="461" spans="1:7" ht="15.5">
      <c r="A461" s="614" t="s">
        <v>1737</v>
      </c>
      <c r="B461" s="614" t="s">
        <v>817</v>
      </c>
      <c r="C461" s="483">
        <v>2072</v>
      </c>
      <c r="D461" s="610">
        <v>44251</v>
      </c>
      <c r="E461" s="617">
        <v>46.8</v>
      </c>
      <c r="F461" s="102"/>
      <c r="G461" s="102"/>
    </row>
    <row r="462" spans="1:7" ht="15.5">
      <c r="A462" s="614" t="s">
        <v>1738</v>
      </c>
      <c r="B462" s="614" t="s">
        <v>574</v>
      </c>
      <c r="C462" s="483">
        <v>2043</v>
      </c>
      <c r="D462" s="610">
        <v>44173</v>
      </c>
      <c r="E462" s="617">
        <v>46.2</v>
      </c>
      <c r="F462" s="102"/>
      <c r="G462" s="102"/>
    </row>
    <row r="463" spans="1:7" ht="15.5">
      <c r="A463" s="614" t="s">
        <v>1739</v>
      </c>
      <c r="B463" s="614" t="s">
        <v>1740</v>
      </c>
      <c r="C463" s="483">
        <v>6872</v>
      </c>
      <c r="D463" s="610">
        <v>43782</v>
      </c>
      <c r="E463" s="617">
        <v>157</v>
      </c>
      <c r="F463" s="102"/>
      <c r="G463" s="102"/>
    </row>
    <row r="464" spans="1:7" ht="15.5">
      <c r="A464" s="614" t="s">
        <v>1741</v>
      </c>
      <c r="B464" s="614" t="s">
        <v>751</v>
      </c>
      <c r="C464" s="483">
        <v>2266</v>
      </c>
      <c r="D464" s="610">
        <v>41873</v>
      </c>
      <c r="E464" s="617">
        <v>54.1</v>
      </c>
      <c r="F464" s="102"/>
      <c r="G464" s="102"/>
    </row>
    <row r="465" spans="1:7" ht="15.5">
      <c r="A465" s="614" t="s">
        <v>1742</v>
      </c>
      <c r="B465" s="614" t="s">
        <v>1743</v>
      </c>
      <c r="C465" s="483">
        <v>1578</v>
      </c>
      <c r="D465" s="610">
        <v>39767</v>
      </c>
      <c r="E465" s="617">
        <v>39.700000000000003</v>
      </c>
      <c r="F465" s="102"/>
      <c r="G465" s="102"/>
    </row>
    <row r="466" spans="1:7" ht="15.5">
      <c r="A466" s="614" t="s">
        <v>1744</v>
      </c>
      <c r="B466" s="614" t="s">
        <v>1745</v>
      </c>
      <c r="C466" s="483">
        <v>3595</v>
      </c>
      <c r="D466" s="610">
        <v>39887</v>
      </c>
      <c r="E466" s="617">
        <v>90.1</v>
      </c>
      <c r="F466" s="102"/>
      <c r="G466" s="102"/>
    </row>
    <row r="467" spans="1:7" ht="15.5">
      <c r="A467" s="614" t="s">
        <v>1746</v>
      </c>
      <c r="B467" s="614" t="s">
        <v>443</v>
      </c>
      <c r="C467" s="483">
        <v>3111</v>
      </c>
      <c r="D467" s="610">
        <v>38762</v>
      </c>
      <c r="E467" s="617">
        <v>80.3</v>
      </c>
      <c r="F467" s="102"/>
      <c r="G467" s="102"/>
    </row>
    <row r="468" spans="1:7" ht="15.5">
      <c r="A468" s="614" t="s">
        <v>1747</v>
      </c>
      <c r="B468" s="614" t="s">
        <v>1748</v>
      </c>
      <c r="C468" s="483">
        <v>2394</v>
      </c>
      <c r="D468" s="610">
        <v>37966</v>
      </c>
      <c r="E468" s="617">
        <v>63.1</v>
      </c>
      <c r="F468" s="102"/>
      <c r="G468" s="102"/>
    </row>
    <row r="469" spans="1:7" ht="15.5">
      <c r="A469" s="614" t="s">
        <v>1749</v>
      </c>
      <c r="B469" s="614" t="s">
        <v>828</v>
      </c>
      <c r="C469" s="483">
        <v>2491</v>
      </c>
      <c r="D469" s="610">
        <v>46907</v>
      </c>
      <c r="E469" s="617">
        <v>53.1</v>
      </c>
      <c r="F469" s="102"/>
      <c r="G469" s="102"/>
    </row>
    <row r="470" spans="1:7" ht="15.5">
      <c r="A470" s="614" t="s">
        <v>1750</v>
      </c>
      <c r="B470" s="614" t="s">
        <v>1751</v>
      </c>
      <c r="C470" s="483">
        <v>4530</v>
      </c>
      <c r="D470" s="610">
        <v>36426</v>
      </c>
      <c r="E470" s="617">
        <v>124.4</v>
      </c>
      <c r="F470" s="102"/>
      <c r="G470" s="102"/>
    </row>
    <row r="471" spans="1:7" ht="15.5">
      <c r="A471" s="614" t="s">
        <v>1752</v>
      </c>
      <c r="B471" s="614" t="s">
        <v>819</v>
      </c>
      <c r="C471" s="483">
        <v>2968</v>
      </c>
      <c r="D471" s="610">
        <v>42146</v>
      </c>
      <c r="E471" s="617">
        <v>70.400000000000006</v>
      </c>
      <c r="F471" s="102"/>
      <c r="G471" s="102"/>
    </row>
    <row r="472" spans="1:7" ht="15.5">
      <c r="A472" s="614" t="s">
        <v>1753</v>
      </c>
      <c r="B472" s="614" t="s">
        <v>1754</v>
      </c>
      <c r="C472" s="483">
        <v>2002</v>
      </c>
      <c r="D472" s="610">
        <v>39779</v>
      </c>
      <c r="E472" s="617">
        <v>50.3</v>
      </c>
      <c r="F472" s="102"/>
      <c r="G472" s="102"/>
    </row>
    <row r="473" spans="1:7" ht="15.5">
      <c r="A473" s="614" t="s">
        <v>1755</v>
      </c>
      <c r="B473" s="614" t="s">
        <v>1756</v>
      </c>
      <c r="C473" s="483">
        <v>3355</v>
      </c>
      <c r="D473" s="610">
        <v>36215</v>
      </c>
      <c r="E473" s="617">
        <v>92.6</v>
      </c>
      <c r="F473" s="102"/>
      <c r="G473" s="102"/>
    </row>
    <row r="474" spans="1:7" ht="15.5">
      <c r="A474" s="614" t="s">
        <v>1757</v>
      </c>
      <c r="B474" s="614" t="s">
        <v>1758</v>
      </c>
      <c r="C474" s="483">
        <v>3403</v>
      </c>
      <c r="D474" s="610">
        <v>42235</v>
      </c>
      <c r="E474" s="617">
        <v>80.599999999999994</v>
      </c>
      <c r="F474" s="102"/>
      <c r="G474" s="102"/>
    </row>
    <row r="475" spans="1:7" ht="15.5">
      <c r="A475" s="614" t="s">
        <v>1759</v>
      </c>
      <c r="B475" s="614" t="s">
        <v>1760</v>
      </c>
      <c r="C475" s="483">
        <v>2296</v>
      </c>
      <c r="D475" s="610">
        <v>33373</v>
      </c>
      <c r="E475" s="617">
        <v>68.8</v>
      </c>
      <c r="F475" s="102"/>
      <c r="G475" s="102"/>
    </row>
    <row r="476" spans="1:7" ht="15.5">
      <c r="A476" s="614" t="s">
        <v>1761</v>
      </c>
      <c r="B476" s="614" t="s">
        <v>1762</v>
      </c>
      <c r="C476" s="483">
        <v>4096</v>
      </c>
      <c r="D476" s="610">
        <v>45898</v>
      </c>
      <c r="E476" s="617">
        <v>89.2</v>
      </c>
      <c r="F476" s="102"/>
      <c r="G476" s="102"/>
    </row>
    <row r="477" spans="1:7" ht="15.5">
      <c r="A477" s="614" t="s">
        <v>1763</v>
      </c>
      <c r="B477" s="614" t="s">
        <v>1764</v>
      </c>
      <c r="C477" s="483">
        <v>4046</v>
      </c>
      <c r="D477" s="610">
        <v>41857</v>
      </c>
      <c r="E477" s="617">
        <v>96.7</v>
      </c>
      <c r="F477" s="102"/>
      <c r="G477" s="102"/>
    </row>
    <row r="478" spans="1:7" ht="15.5">
      <c r="A478" s="614" t="s">
        <v>1765</v>
      </c>
      <c r="B478" s="614" t="s">
        <v>719</v>
      </c>
      <c r="C478" s="483">
        <v>1766</v>
      </c>
      <c r="D478" s="610">
        <v>39425</v>
      </c>
      <c r="E478" s="617">
        <v>44.8</v>
      </c>
      <c r="F478" s="102"/>
      <c r="G478" s="102"/>
    </row>
    <row r="479" spans="1:7" ht="15.5">
      <c r="A479" s="614" t="s">
        <v>1766</v>
      </c>
      <c r="B479" s="614" t="s">
        <v>1767</v>
      </c>
      <c r="C479" s="483">
        <v>521</v>
      </c>
      <c r="D479" s="610">
        <v>43076</v>
      </c>
      <c r="E479" s="617">
        <v>12.1</v>
      </c>
      <c r="F479" s="102"/>
      <c r="G479" s="102"/>
    </row>
    <row r="480" spans="1:7" ht="15.5">
      <c r="A480" s="614" t="s">
        <v>1768</v>
      </c>
      <c r="B480" s="614" t="s">
        <v>1769</v>
      </c>
      <c r="C480" s="483">
        <v>4466</v>
      </c>
      <c r="D480" s="610">
        <v>43898</v>
      </c>
      <c r="E480" s="617">
        <v>101.7</v>
      </c>
      <c r="F480" s="102"/>
      <c r="G480" s="102"/>
    </row>
    <row r="481" spans="1:7" ht="15.5">
      <c r="A481" s="614" t="s">
        <v>1770</v>
      </c>
      <c r="B481" s="614" t="s">
        <v>1771</v>
      </c>
      <c r="C481" s="483">
        <v>5299</v>
      </c>
      <c r="D481" s="610">
        <v>42129</v>
      </c>
      <c r="E481" s="617">
        <v>125.8</v>
      </c>
      <c r="F481" s="102"/>
      <c r="G481" s="102"/>
    </row>
    <row r="482" spans="1:7" ht="15.5">
      <c r="A482" s="614" t="s">
        <v>1772</v>
      </c>
      <c r="B482" s="614" t="s">
        <v>1773</v>
      </c>
      <c r="C482" s="483">
        <v>3335</v>
      </c>
      <c r="D482" s="610">
        <v>37590</v>
      </c>
      <c r="E482" s="617">
        <v>88.7</v>
      </c>
      <c r="F482" s="102"/>
      <c r="G482" s="102"/>
    </row>
    <row r="483" spans="1:7" ht="15.5">
      <c r="A483" s="614" t="s">
        <v>1774</v>
      </c>
      <c r="B483" s="614" t="s">
        <v>1775</v>
      </c>
      <c r="C483" s="483">
        <v>3909</v>
      </c>
      <c r="D483" s="610">
        <v>48890</v>
      </c>
      <c r="E483" s="617">
        <v>80</v>
      </c>
      <c r="F483" s="102"/>
      <c r="G483" s="102"/>
    </row>
    <row r="484" spans="1:7" ht="15.5">
      <c r="A484" s="614" t="s">
        <v>1776</v>
      </c>
      <c r="B484" s="614" t="s">
        <v>1777</v>
      </c>
      <c r="C484" s="483">
        <v>2288</v>
      </c>
      <c r="D484" s="610">
        <v>31502</v>
      </c>
      <c r="E484" s="617">
        <v>72.599999999999994</v>
      </c>
      <c r="F484" s="102"/>
      <c r="G484" s="102"/>
    </row>
    <row r="485" spans="1:7" ht="15.5">
      <c r="A485" s="614" t="s">
        <v>1778</v>
      </c>
      <c r="B485" s="614" t="s">
        <v>721</v>
      </c>
      <c r="C485" s="483">
        <v>1649</v>
      </c>
      <c r="D485" s="610">
        <v>43410</v>
      </c>
      <c r="E485" s="617">
        <v>38</v>
      </c>
      <c r="F485" s="102"/>
      <c r="G485" s="102"/>
    </row>
    <row r="486" spans="1:7" ht="15.5">
      <c r="A486" s="614" t="s">
        <v>1779</v>
      </c>
      <c r="B486" s="614" t="s">
        <v>1780</v>
      </c>
      <c r="C486" s="483">
        <v>990</v>
      </c>
      <c r="D486" s="610">
        <v>47094</v>
      </c>
      <c r="E486" s="617">
        <v>21</v>
      </c>
      <c r="F486" s="102"/>
      <c r="G486" s="102"/>
    </row>
    <row r="487" spans="1:7" ht="15.5">
      <c r="A487" s="614" t="s">
        <v>1781</v>
      </c>
      <c r="B487" s="614" t="s">
        <v>1782</v>
      </c>
      <c r="C487" s="483">
        <v>3181</v>
      </c>
      <c r="D487" s="610">
        <v>44067</v>
      </c>
      <c r="E487" s="617">
        <v>72.2</v>
      </c>
      <c r="F487" s="102"/>
      <c r="G487" s="102"/>
    </row>
    <row r="488" spans="1:7" ht="15.5">
      <c r="A488" s="614" t="s">
        <v>1783</v>
      </c>
      <c r="B488" s="614" t="s">
        <v>1784</v>
      </c>
      <c r="C488" s="483">
        <v>1465</v>
      </c>
      <c r="D488" s="610">
        <v>37291</v>
      </c>
      <c r="E488" s="617">
        <v>39.299999999999997</v>
      </c>
      <c r="F488" s="102"/>
      <c r="G488" s="102"/>
    </row>
    <row r="489" spans="1:7" ht="15.5">
      <c r="A489" s="614" t="s">
        <v>1785</v>
      </c>
      <c r="B489" s="614" t="s">
        <v>1786</v>
      </c>
      <c r="C489" s="483">
        <v>3995</v>
      </c>
      <c r="D489" s="610">
        <v>50714</v>
      </c>
      <c r="E489" s="617">
        <v>78.8</v>
      </c>
      <c r="F489" s="102"/>
      <c r="G489" s="102"/>
    </row>
    <row r="490" spans="1:7" ht="15.5">
      <c r="A490" s="614" t="s">
        <v>1787</v>
      </c>
      <c r="B490" s="614" t="s">
        <v>344</v>
      </c>
      <c r="C490" s="483">
        <v>3689</v>
      </c>
      <c r="D490" s="610">
        <v>41072</v>
      </c>
      <c r="E490" s="617">
        <v>89.8</v>
      </c>
      <c r="F490" s="102"/>
      <c r="G490" s="102"/>
    </row>
    <row r="491" spans="1:7" ht="15.5">
      <c r="A491" s="614" t="s">
        <v>1788</v>
      </c>
      <c r="B491" s="614" t="s">
        <v>1789</v>
      </c>
      <c r="C491" s="483">
        <v>7420</v>
      </c>
      <c r="D491" s="610">
        <v>39425</v>
      </c>
      <c r="E491" s="617">
        <v>188.2</v>
      </c>
      <c r="F491" s="102"/>
      <c r="G491" s="102"/>
    </row>
    <row r="492" spans="1:7" ht="15.5">
      <c r="A492" s="614" t="s">
        <v>1790</v>
      </c>
      <c r="B492" s="614" t="s">
        <v>1791</v>
      </c>
      <c r="C492" s="483">
        <v>7615</v>
      </c>
      <c r="D492" s="610">
        <v>38189</v>
      </c>
      <c r="E492" s="617">
        <v>199.4</v>
      </c>
      <c r="F492" s="102"/>
      <c r="G492" s="102"/>
    </row>
    <row r="493" spans="1:7" ht="15.5">
      <c r="A493" s="614" t="s">
        <v>1792</v>
      </c>
      <c r="B493" s="614" t="s">
        <v>1793</v>
      </c>
      <c r="C493" s="483">
        <v>8122</v>
      </c>
      <c r="D493" s="610">
        <v>37403</v>
      </c>
      <c r="E493" s="617">
        <v>217.1</v>
      </c>
      <c r="F493" s="102"/>
      <c r="G493" s="102"/>
    </row>
    <row r="494" spans="1:7" ht="15.5">
      <c r="A494" s="614" t="s">
        <v>1794</v>
      </c>
      <c r="B494" s="614" t="s">
        <v>1795</v>
      </c>
      <c r="C494" s="483">
        <v>3115</v>
      </c>
      <c r="D494" s="610">
        <v>41584</v>
      </c>
      <c r="E494" s="617">
        <v>74.900000000000006</v>
      </c>
      <c r="F494" s="102"/>
      <c r="G494" s="102"/>
    </row>
    <row r="495" spans="1:7" ht="15.5">
      <c r="A495" s="614" t="s">
        <v>1796</v>
      </c>
      <c r="B495" s="614" t="s">
        <v>1797</v>
      </c>
      <c r="C495" s="483">
        <v>4449</v>
      </c>
      <c r="D495" s="610">
        <v>35597</v>
      </c>
      <c r="E495" s="617">
        <v>125</v>
      </c>
      <c r="F495" s="102"/>
      <c r="G495" s="102"/>
    </row>
    <row r="496" spans="1:7" ht="15.5">
      <c r="A496" s="614" t="s">
        <v>1798</v>
      </c>
      <c r="B496" s="614" t="s">
        <v>1799</v>
      </c>
      <c r="C496" s="483">
        <v>2240</v>
      </c>
      <c r="D496" s="610">
        <v>43107</v>
      </c>
      <c r="E496" s="617">
        <v>52</v>
      </c>
      <c r="F496" s="102"/>
      <c r="G496" s="102"/>
    </row>
    <row r="497" spans="1:7" ht="15.5">
      <c r="A497" s="614" t="s">
        <v>1800</v>
      </c>
      <c r="B497" s="614" t="s">
        <v>1801</v>
      </c>
      <c r="C497" s="483">
        <v>6645</v>
      </c>
      <c r="D497" s="610">
        <v>35376</v>
      </c>
      <c r="E497" s="617">
        <v>187.8</v>
      </c>
      <c r="F497" s="102"/>
      <c r="G497" s="102"/>
    </row>
    <row r="498" spans="1:7" ht="15.5">
      <c r="A498" s="614" t="s">
        <v>1802</v>
      </c>
      <c r="B498" s="614" t="s">
        <v>1803</v>
      </c>
      <c r="C498" s="483">
        <v>3503</v>
      </c>
      <c r="D498" s="610">
        <v>40394</v>
      </c>
      <c r="E498" s="617">
        <v>86.7</v>
      </c>
      <c r="F498" s="102"/>
      <c r="G498" s="102"/>
    </row>
    <row r="499" spans="1:7" ht="15.5">
      <c r="A499" s="614" t="s">
        <v>1804</v>
      </c>
      <c r="B499" s="614" t="s">
        <v>1805</v>
      </c>
      <c r="C499" s="483">
        <v>3979</v>
      </c>
      <c r="D499" s="610">
        <v>44746</v>
      </c>
      <c r="E499" s="617">
        <v>88.9</v>
      </c>
      <c r="F499" s="102"/>
      <c r="G499" s="102"/>
    </row>
    <row r="500" spans="1:7" ht="15.5">
      <c r="A500" s="614" t="s">
        <v>1806</v>
      </c>
      <c r="B500" s="614" t="s">
        <v>1807</v>
      </c>
      <c r="C500" s="483">
        <v>2526</v>
      </c>
      <c r="D500" s="610">
        <v>41743</v>
      </c>
      <c r="E500" s="617">
        <v>60.5</v>
      </c>
      <c r="F500" s="102"/>
      <c r="G500" s="102"/>
    </row>
    <row r="501" spans="1:7" ht="15.5">
      <c r="A501" s="614" t="s">
        <v>1808</v>
      </c>
      <c r="B501" s="614" t="s">
        <v>1809</v>
      </c>
      <c r="C501" s="483">
        <v>4006</v>
      </c>
      <c r="D501" s="610">
        <v>37748</v>
      </c>
      <c r="E501" s="617">
        <v>106.1</v>
      </c>
      <c r="F501" s="102"/>
      <c r="G501" s="102"/>
    </row>
    <row r="502" spans="1:7" ht="15.5">
      <c r="A502" s="614" t="s">
        <v>1810</v>
      </c>
      <c r="B502" s="614" t="s">
        <v>547</v>
      </c>
      <c r="C502" s="483">
        <v>2507</v>
      </c>
      <c r="D502" s="610">
        <v>46322</v>
      </c>
      <c r="E502" s="617">
        <v>54.1</v>
      </c>
      <c r="F502" s="102"/>
      <c r="G502" s="102"/>
    </row>
    <row r="503" spans="1:7" ht="15.5">
      <c r="A503" s="614" t="s">
        <v>1811</v>
      </c>
      <c r="B503" s="614" t="s">
        <v>575</v>
      </c>
      <c r="C503" s="483">
        <v>3573</v>
      </c>
      <c r="D503" s="610">
        <v>44808</v>
      </c>
      <c r="E503" s="617">
        <v>79.7</v>
      </c>
      <c r="F503" s="102"/>
      <c r="G503" s="102"/>
    </row>
    <row r="504" spans="1:7" ht="15.5">
      <c r="A504" s="614" t="s">
        <v>1812</v>
      </c>
      <c r="B504" s="614" t="s">
        <v>672</v>
      </c>
      <c r="C504" s="483">
        <v>1754</v>
      </c>
      <c r="D504" s="610">
        <v>41460</v>
      </c>
      <c r="E504" s="617">
        <v>42.3</v>
      </c>
      <c r="F504" s="102"/>
      <c r="G504" s="102"/>
    </row>
    <row r="505" spans="1:7" ht="15.5">
      <c r="A505" s="614" t="s">
        <v>1813</v>
      </c>
      <c r="B505" s="614" t="s">
        <v>1814</v>
      </c>
      <c r="C505" s="483">
        <v>3215</v>
      </c>
      <c r="D505" s="610">
        <v>28119</v>
      </c>
      <c r="E505" s="617">
        <v>114.3</v>
      </c>
      <c r="F505" s="102"/>
      <c r="G505" s="102"/>
    </row>
    <row r="506" spans="1:7" ht="15.5">
      <c r="A506" s="614" t="s">
        <v>1815</v>
      </c>
      <c r="B506" s="614" t="s">
        <v>404</v>
      </c>
      <c r="C506" s="483">
        <v>2364</v>
      </c>
      <c r="D506" s="610">
        <v>44803</v>
      </c>
      <c r="E506" s="617">
        <v>52.8</v>
      </c>
      <c r="F506" s="102"/>
      <c r="G506" s="102"/>
    </row>
    <row r="507" spans="1:7" ht="15.5">
      <c r="A507" s="614" t="s">
        <v>1816</v>
      </c>
      <c r="B507" s="614" t="s">
        <v>1817</v>
      </c>
      <c r="C507" s="483">
        <v>2358</v>
      </c>
      <c r="D507" s="610">
        <v>39308</v>
      </c>
      <c r="E507" s="617">
        <v>60</v>
      </c>
      <c r="F507" s="102"/>
      <c r="G507" s="102"/>
    </row>
    <row r="508" spans="1:7" ht="15.5">
      <c r="A508" s="614" t="s">
        <v>1818</v>
      </c>
      <c r="B508" s="614" t="s">
        <v>549</v>
      </c>
      <c r="C508" s="483">
        <v>1597</v>
      </c>
      <c r="D508" s="610">
        <v>41520</v>
      </c>
      <c r="E508" s="617">
        <v>38.5</v>
      </c>
      <c r="F508" s="102"/>
      <c r="G508" s="102"/>
    </row>
    <row r="509" spans="1:7" ht="15.5">
      <c r="A509" s="614" t="s">
        <v>1819</v>
      </c>
      <c r="B509" s="614" t="s">
        <v>1820</v>
      </c>
      <c r="C509" s="483">
        <v>6843</v>
      </c>
      <c r="D509" s="610">
        <v>40872</v>
      </c>
      <c r="E509" s="617">
        <v>167.4</v>
      </c>
      <c r="F509" s="102"/>
      <c r="G509" s="102"/>
    </row>
    <row r="510" spans="1:7" ht="15.5">
      <c r="A510" s="614" t="s">
        <v>1821</v>
      </c>
      <c r="B510" s="614" t="s">
        <v>1822</v>
      </c>
      <c r="C510" s="483">
        <v>5310</v>
      </c>
      <c r="D510" s="610">
        <v>34834</v>
      </c>
      <c r="E510" s="617">
        <v>152.4</v>
      </c>
      <c r="F510" s="102"/>
      <c r="G510" s="102"/>
    </row>
    <row r="511" spans="1:7" ht="15.5">
      <c r="A511" s="614" t="s">
        <v>1823</v>
      </c>
      <c r="B511" s="614" t="s">
        <v>1824</v>
      </c>
      <c r="C511" s="483">
        <v>6008</v>
      </c>
      <c r="D511" s="610">
        <v>35679</v>
      </c>
      <c r="E511" s="617">
        <v>168.4</v>
      </c>
      <c r="F511" s="102"/>
      <c r="G511" s="102"/>
    </row>
    <row r="512" spans="1:7" ht="15.5">
      <c r="A512" s="614" t="s">
        <v>1825</v>
      </c>
      <c r="B512" s="614" t="s">
        <v>805</v>
      </c>
      <c r="C512" s="483">
        <v>2401</v>
      </c>
      <c r="D512" s="610">
        <v>42766</v>
      </c>
      <c r="E512" s="617">
        <v>56.1</v>
      </c>
      <c r="F512" s="102"/>
      <c r="G512" s="102"/>
    </row>
    <row r="513" spans="1:7" ht="15.5">
      <c r="A513" s="614" t="s">
        <v>1826</v>
      </c>
      <c r="B513" s="614" t="s">
        <v>1827</v>
      </c>
      <c r="C513" s="483">
        <v>4264</v>
      </c>
      <c r="D513" s="610">
        <v>55510</v>
      </c>
      <c r="E513" s="617">
        <v>76.8</v>
      </c>
      <c r="F513" s="102"/>
      <c r="G513" s="102"/>
    </row>
    <row r="514" spans="1:7" ht="15.5">
      <c r="A514" s="614" t="s">
        <v>1828</v>
      </c>
      <c r="B514" s="614" t="s">
        <v>286</v>
      </c>
      <c r="C514" s="483">
        <v>4249</v>
      </c>
      <c r="D514" s="610">
        <v>38731</v>
      </c>
      <c r="E514" s="617">
        <v>109.7</v>
      </c>
      <c r="F514" s="102"/>
      <c r="G514" s="102"/>
    </row>
    <row r="515" spans="1:7" ht="15.5">
      <c r="A515" s="614" t="s">
        <v>1829</v>
      </c>
      <c r="B515" s="614" t="s">
        <v>1830</v>
      </c>
      <c r="C515" s="483">
        <v>3054</v>
      </c>
      <c r="D515" s="610">
        <v>46488</v>
      </c>
      <c r="E515" s="617">
        <v>65.7</v>
      </c>
      <c r="F515" s="102"/>
      <c r="G515" s="102"/>
    </row>
    <row r="516" spans="1:7" ht="15.5">
      <c r="A516" s="614" t="s">
        <v>1831</v>
      </c>
      <c r="B516" s="614" t="s">
        <v>1832</v>
      </c>
      <c r="C516" s="483">
        <v>2623</v>
      </c>
      <c r="D516" s="610">
        <v>39752</v>
      </c>
      <c r="E516" s="617">
        <v>66</v>
      </c>
      <c r="F516" s="102"/>
      <c r="G516" s="102"/>
    </row>
    <row r="517" spans="1:7" ht="15.5">
      <c r="A517" s="614" t="s">
        <v>1833</v>
      </c>
      <c r="B517" s="614" t="s">
        <v>1834</v>
      </c>
      <c r="C517" s="483">
        <v>2041</v>
      </c>
      <c r="D517" s="610">
        <v>53485</v>
      </c>
      <c r="E517" s="617">
        <v>38.200000000000003</v>
      </c>
      <c r="F517" s="102"/>
      <c r="G517" s="102"/>
    </row>
    <row r="518" spans="1:7" ht="15.5">
      <c r="A518" s="614" t="s">
        <v>1835</v>
      </c>
      <c r="B518" s="614" t="s">
        <v>1836</v>
      </c>
      <c r="C518" s="483">
        <v>1388</v>
      </c>
      <c r="D518" s="610">
        <v>36165</v>
      </c>
      <c r="E518" s="617">
        <v>38.4</v>
      </c>
      <c r="F518" s="102"/>
      <c r="G518" s="102"/>
    </row>
    <row r="519" spans="1:7" ht="15.5">
      <c r="A519" s="614" t="s">
        <v>1837</v>
      </c>
      <c r="B519" s="614" t="s">
        <v>1838</v>
      </c>
      <c r="C519" s="483">
        <v>3367</v>
      </c>
      <c r="D519" s="610">
        <v>46190</v>
      </c>
      <c r="E519" s="617">
        <v>72.900000000000006</v>
      </c>
      <c r="F519" s="102"/>
      <c r="G519" s="102"/>
    </row>
    <row r="520" spans="1:7" ht="15.5">
      <c r="A520" s="614" t="s">
        <v>1839</v>
      </c>
      <c r="B520" s="614" t="s">
        <v>262</v>
      </c>
      <c r="C520" s="483">
        <v>5895</v>
      </c>
      <c r="D520" s="610">
        <v>44107</v>
      </c>
      <c r="E520" s="617">
        <v>133.69999999999999</v>
      </c>
      <c r="F520" s="102"/>
      <c r="G520" s="102"/>
    </row>
    <row r="521" spans="1:7" ht="15.5">
      <c r="A521" s="614" t="s">
        <v>1840</v>
      </c>
      <c r="B521" s="614" t="s">
        <v>1841</v>
      </c>
      <c r="C521" s="483">
        <v>549</v>
      </c>
      <c r="D521" s="610">
        <v>39760</v>
      </c>
      <c r="E521" s="617">
        <v>13.8</v>
      </c>
      <c r="F521" s="102"/>
      <c r="G521" s="102"/>
    </row>
    <row r="522" spans="1:7" ht="15.5">
      <c r="A522" s="614" t="s">
        <v>1842</v>
      </c>
      <c r="B522" s="614" t="s">
        <v>696</v>
      </c>
      <c r="C522" s="483">
        <v>1397</v>
      </c>
      <c r="D522" s="610">
        <v>39310</v>
      </c>
      <c r="E522" s="617">
        <v>35.5</v>
      </c>
      <c r="F522" s="102"/>
      <c r="G522" s="102"/>
    </row>
    <row r="523" spans="1:7" ht="15.5">
      <c r="A523" s="614" t="s">
        <v>1843</v>
      </c>
      <c r="B523" s="614" t="s">
        <v>1844</v>
      </c>
      <c r="C523" s="483">
        <v>2512</v>
      </c>
      <c r="D523" s="610">
        <v>41557</v>
      </c>
      <c r="E523" s="617">
        <v>60.4</v>
      </c>
      <c r="F523" s="102"/>
      <c r="G523" s="102"/>
    </row>
    <row r="524" spans="1:7" ht="15.5">
      <c r="A524" s="614" t="s">
        <v>1845</v>
      </c>
      <c r="B524" s="614" t="s">
        <v>1846</v>
      </c>
      <c r="C524" s="483">
        <v>2470</v>
      </c>
      <c r="D524" s="610">
        <v>31022</v>
      </c>
      <c r="E524" s="617">
        <v>79.599999999999994</v>
      </c>
      <c r="F524" s="102"/>
      <c r="G524" s="102"/>
    </row>
    <row r="525" spans="1:7" ht="15.5">
      <c r="A525" s="614" t="s">
        <v>1847</v>
      </c>
      <c r="B525" s="614" t="s">
        <v>1848</v>
      </c>
      <c r="C525" s="483">
        <v>3360</v>
      </c>
      <c r="D525" s="610">
        <v>30107</v>
      </c>
      <c r="E525" s="617">
        <v>111.6</v>
      </c>
      <c r="F525" s="102"/>
      <c r="G525" s="102"/>
    </row>
    <row r="526" spans="1:7" ht="15.5">
      <c r="A526" s="614" t="s">
        <v>1849</v>
      </c>
      <c r="B526" s="614" t="s">
        <v>1850</v>
      </c>
      <c r="C526" s="483">
        <v>1816</v>
      </c>
      <c r="D526" s="610">
        <v>36748</v>
      </c>
      <c r="E526" s="617">
        <v>49.4</v>
      </c>
      <c r="F526" s="102"/>
      <c r="G526" s="102"/>
    </row>
    <row r="527" spans="1:7" ht="15.5">
      <c r="A527" s="614" t="s">
        <v>1851</v>
      </c>
      <c r="B527" s="614" t="s">
        <v>1852</v>
      </c>
      <c r="C527" s="483">
        <v>2075</v>
      </c>
      <c r="D527" s="610">
        <v>43241</v>
      </c>
      <c r="E527" s="617">
        <v>48</v>
      </c>
      <c r="F527" s="102"/>
      <c r="G527" s="102"/>
    </row>
    <row r="528" spans="1:7" ht="15.5">
      <c r="A528" s="614" t="s">
        <v>1853</v>
      </c>
      <c r="B528" s="614" t="s">
        <v>757</v>
      </c>
      <c r="C528" s="483">
        <v>2007</v>
      </c>
      <c r="D528" s="610">
        <v>41878</v>
      </c>
      <c r="E528" s="617">
        <v>47.9</v>
      </c>
      <c r="F528" s="102"/>
      <c r="G528" s="102"/>
    </row>
    <row r="529" spans="1:7" ht="15.5">
      <c r="A529" s="614" t="s">
        <v>1854</v>
      </c>
      <c r="B529" s="614" t="s">
        <v>1855</v>
      </c>
      <c r="C529" s="483">
        <v>2946</v>
      </c>
      <c r="D529" s="610">
        <v>39745</v>
      </c>
      <c r="E529" s="617">
        <v>74.099999999999994</v>
      </c>
      <c r="F529" s="102"/>
      <c r="G529" s="102"/>
    </row>
    <row r="530" spans="1:7" ht="15.5">
      <c r="A530" s="614" t="s">
        <v>1856</v>
      </c>
      <c r="B530" s="614" t="s">
        <v>1857</v>
      </c>
      <c r="C530" s="483">
        <v>4035</v>
      </c>
      <c r="D530" s="610">
        <v>36650</v>
      </c>
      <c r="E530" s="617">
        <v>110.1</v>
      </c>
      <c r="F530" s="102"/>
      <c r="G530" s="102"/>
    </row>
    <row r="531" spans="1:7" ht="15.5">
      <c r="A531" s="614" t="s">
        <v>1858</v>
      </c>
      <c r="B531" s="614" t="s">
        <v>1859</v>
      </c>
      <c r="C531" s="483">
        <v>5614</v>
      </c>
      <c r="D531" s="610">
        <v>35388</v>
      </c>
      <c r="E531" s="617">
        <v>158.6</v>
      </c>
      <c r="F531" s="102"/>
      <c r="G531" s="102"/>
    </row>
    <row r="532" spans="1:7" ht="15.5">
      <c r="A532" s="614" t="s">
        <v>1860</v>
      </c>
      <c r="B532" s="614" t="s">
        <v>1861</v>
      </c>
      <c r="C532" s="483">
        <v>4620</v>
      </c>
      <c r="D532" s="610">
        <v>35296</v>
      </c>
      <c r="E532" s="617">
        <v>130.9</v>
      </c>
      <c r="F532" s="102"/>
      <c r="G532" s="102"/>
    </row>
    <row r="533" spans="1:7" ht="15.5">
      <c r="A533" s="614" t="s">
        <v>1862</v>
      </c>
      <c r="B533" s="614" t="s">
        <v>481</v>
      </c>
      <c r="C533" s="483">
        <v>4159</v>
      </c>
      <c r="D533" s="610">
        <v>42042</v>
      </c>
      <c r="E533" s="617">
        <v>98.9</v>
      </c>
      <c r="F533" s="102"/>
      <c r="G533" s="102"/>
    </row>
    <row r="534" spans="1:7" ht="15.5">
      <c r="A534" s="614" t="s">
        <v>1863</v>
      </c>
      <c r="B534" s="614" t="s">
        <v>1864</v>
      </c>
      <c r="C534" s="483">
        <v>3520</v>
      </c>
      <c r="D534" s="610">
        <v>34586</v>
      </c>
      <c r="E534" s="617">
        <v>101.8</v>
      </c>
      <c r="F534" s="102"/>
      <c r="G534" s="102"/>
    </row>
    <row r="535" spans="1:7" ht="15.5">
      <c r="A535" s="614" t="s">
        <v>1865</v>
      </c>
      <c r="B535" s="614" t="s">
        <v>1866</v>
      </c>
      <c r="C535" s="483">
        <v>4770</v>
      </c>
      <c r="D535" s="610">
        <v>42957</v>
      </c>
      <c r="E535" s="617">
        <v>111</v>
      </c>
      <c r="F535" s="102"/>
      <c r="G535" s="102"/>
    </row>
    <row r="536" spans="1:7" ht="15.5">
      <c r="A536" s="614" t="s">
        <v>1867</v>
      </c>
      <c r="B536" s="614" t="s">
        <v>1868</v>
      </c>
      <c r="C536" s="483">
        <v>3146</v>
      </c>
      <c r="D536" s="610">
        <v>44231</v>
      </c>
      <c r="E536" s="617">
        <v>71.099999999999994</v>
      </c>
      <c r="F536" s="102"/>
      <c r="G536" s="102"/>
    </row>
    <row r="537" spans="1:7" ht="15.5">
      <c r="A537" s="614" t="s">
        <v>1869</v>
      </c>
      <c r="B537" s="614" t="s">
        <v>660</v>
      </c>
      <c r="C537" s="483">
        <v>3554</v>
      </c>
      <c r="D537" s="610">
        <v>41557</v>
      </c>
      <c r="E537" s="617">
        <v>85.5</v>
      </c>
      <c r="F537" s="102"/>
      <c r="G537" s="102"/>
    </row>
    <row r="538" spans="1:7" ht="15.5">
      <c r="A538" s="614" t="s">
        <v>1870</v>
      </c>
      <c r="B538" s="614" t="s">
        <v>1871</v>
      </c>
      <c r="C538" s="483">
        <v>3744</v>
      </c>
      <c r="D538" s="610">
        <v>35880</v>
      </c>
      <c r="E538" s="617">
        <v>104.3</v>
      </c>
      <c r="F538" s="102"/>
      <c r="G538" s="102"/>
    </row>
    <row r="539" spans="1:7" ht="15.5">
      <c r="A539" s="614" t="s">
        <v>1872</v>
      </c>
      <c r="B539" s="614" t="s">
        <v>485</v>
      </c>
      <c r="C539" s="483">
        <v>2994</v>
      </c>
      <c r="D539" s="610">
        <v>42985</v>
      </c>
      <c r="E539" s="617">
        <v>69.7</v>
      </c>
      <c r="F539" s="102"/>
      <c r="G539" s="102"/>
    </row>
    <row r="540" spans="1:7" ht="15.5">
      <c r="A540" s="614" t="s">
        <v>1873</v>
      </c>
      <c r="B540" s="614" t="s">
        <v>1874</v>
      </c>
      <c r="C540" s="483">
        <v>9518</v>
      </c>
      <c r="D540" s="610">
        <v>45987</v>
      </c>
      <c r="E540" s="617">
        <v>207</v>
      </c>
      <c r="F540" s="102"/>
      <c r="G540" s="102"/>
    </row>
    <row r="541" spans="1:7" ht="15.5">
      <c r="A541" s="614" t="s">
        <v>1875</v>
      </c>
      <c r="B541" s="614" t="s">
        <v>1876</v>
      </c>
      <c r="C541" s="483">
        <v>2513</v>
      </c>
      <c r="D541" s="610">
        <v>46096</v>
      </c>
      <c r="E541" s="617">
        <v>54.5</v>
      </c>
      <c r="F541" s="102"/>
      <c r="G541" s="102"/>
    </row>
    <row r="542" spans="1:7" ht="15.5">
      <c r="A542" s="614" t="s">
        <v>1877</v>
      </c>
      <c r="B542" s="614" t="s">
        <v>1878</v>
      </c>
      <c r="C542" s="483">
        <v>1694</v>
      </c>
      <c r="D542" s="610">
        <v>45282</v>
      </c>
      <c r="E542" s="617">
        <v>37.4</v>
      </c>
      <c r="F542" s="102"/>
      <c r="G542" s="102"/>
    </row>
    <row r="543" spans="1:7" ht="15.5">
      <c r="A543" s="614" t="s">
        <v>1879</v>
      </c>
      <c r="B543" s="614" t="s">
        <v>1880</v>
      </c>
      <c r="C543" s="483">
        <v>2129</v>
      </c>
      <c r="D543" s="610">
        <v>38270</v>
      </c>
      <c r="E543" s="617">
        <v>55.6</v>
      </c>
      <c r="F543" s="102"/>
      <c r="G543" s="102"/>
    </row>
    <row r="544" spans="1:7" ht="15.5">
      <c r="A544" s="614" t="s">
        <v>1881</v>
      </c>
      <c r="B544" s="614" t="s">
        <v>2601</v>
      </c>
      <c r="C544" s="483">
        <v>2493</v>
      </c>
      <c r="D544" s="610">
        <v>30594</v>
      </c>
      <c r="E544" s="617">
        <v>81.5</v>
      </c>
      <c r="F544" s="102"/>
      <c r="G544" s="102"/>
    </row>
    <row r="545" spans="1:7" ht="15.5">
      <c r="A545" s="614" t="s">
        <v>1882</v>
      </c>
      <c r="B545" s="614" t="s">
        <v>1883</v>
      </c>
      <c r="C545" s="483">
        <v>4034</v>
      </c>
      <c r="D545" s="610">
        <v>29367</v>
      </c>
      <c r="E545" s="617">
        <v>137.4</v>
      </c>
      <c r="F545" s="102"/>
      <c r="G545" s="102"/>
    </row>
    <row r="546" spans="1:7" ht="15.5">
      <c r="A546" s="614" t="s">
        <v>1884</v>
      </c>
      <c r="B546" s="614" t="s">
        <v>1885</v>
      </c>
      <c r="C546" s="483">
        <v>3348</v>
      </c>
      <c r="D546" s="610">
        <v>34414</v>
      </c>
      <c r="E546" s="617">
        <v>97.3</v>
      </c>
      <c r="F546" s="102"/>
      <c r="G546" s="102"/>
    </row>
    <row r="547" spans="1:7" ht="15.5">
      <c r="A547" s="614" t="s">
        <v>1886</v>
      </c>
      <c r="B547" s="614" t="s">
        <v>1887</v>
      </c>
      <c r="C547" s="483">
        <v>1836</v>
      </c>
      <c r="D547" s="610">
        <v>29873</v>
      </c>
      <c r="E547" s="617">
        <v>61.5</v>
      </c>
      <c r="F547" s="102"/>
      <c r="G547" s="102"/>
    </row>
    <row r="548" spans="1:7" ht="15.5">
      <c r="A548" s="614" t="s">
        <v>1888</v>
      </c>
      <c r="B548" s="614" t="s">
        <v>1889</v>
      </c>
      <c r="C548" s="483">
        <v>3488</v>
      </c>
      <c r="D548" s="610">
        <v>34961</v>
      </c>
      <c r="E548" s="617">
        <v>99.8</v>
      </c>
      <c r="F548" s="102"/>
      <c r="G548" s="102"/>
    </row>
    <row r="549" spans="1:7" ht="15.5">
      <c r="A549" s="614" t="s">
        <v>1890</v>
      </c>
      <c r="B549" s="614" t="s">
        <v>1891</v>
      </c>
      <c r="C549" s="483">
        <v>1929</v>
      </c>
      <c r="D549" s="610">
        <v>33551</v>
      </c>
      <c r="E549" s="617">
        <v>57.5</v>
      </c>
      <c r="F549" s="102"/>
      <c r="G549" s="102"/>
    </row>
    <row r="550" spans="1:7" ht="15.5">
      <c r="A550" s="614" t="s">
        <v>1892</v>
      </c>
      <c r="B550" s="614" t="s">
        <v>1893</v>
      </c>
      <c r="C550" s="483">
        <v>1921</v>
      </c>
      <c r="D550" s="610">
        <v>35039</v>
      </c>
      <c r="E550" s="617">
        <v>54.8</v>
      </c>
      <c r="F550" s="102"/>
      <c r="G550" s="102"/>
    </row>
    <row r="551" spans="1:7" ht="15.5">
      <c r="A551" s="614" t="s">
        <v>1894</v>
      </c>
      <c r="B551" s="614" t="s">
        <v>1895</v>
      </c>
      <c r="C551" s="483">
        <v>2507</v>
      </c>
      <c r="D551" s="610">
        <v>34907</v>
      </c>
      <c r="E551" s="617">
        <v>71.8</v>
      </c>
      <c r="F551" s="102"/>
      <c r="G551" s="102"/>
    </row>
    <row r="552" spans="1:7" ht="15.5">
      <c r="A552" s="614" t="s">
        <v>1896</v>
      </c>
      <c r="B552" s="614" t="s">
        <v>1897</v>
      </c>
      <c r="C552" s="483">
        <v>2876</v>
      </c>
      <c r="D552" s="610">
        <v>28569</v>
      </c>
      <c r="E552" s="617">
        <v>100.7</v>
      </c>
      <c r="F552" s="102"/>
      <c r="G552" s="102"/>
    </row>
    <row r="553" spans="1:7" ht="15.5">
      <c r="A553" s="614" t="s">
        <v>1898</v>
      </c>
      <c r="B553" s="614" t="s">
        <v>1899</v>
      </c>
      <c r="C553" s="483">
        <v>2139</v>
      </c>
      <c r="D553" s="610">
        <v>33469</v>
      </c>
      <c r="E553" s="617">
        <v>63.9</v>
      </c>
      <c r="F553" s="102"/>
      <c r="G553" s="102"/>
    </row>
    <row r="554" spans="1:7" ht="15.5">
      <c r="A554" s="614" t="s">
        <v>1900</v>
      </c>
      <c r="B554" s="614" t="s">
        <v>1901</v>
      </c>
      <c r="C554" s="483">
        <v>2587</v>
      </c>
      <c r="D554" s="610">
        <v>35865</v>
      </c>
      <c r="E554" s="617">
        <v>72.099999999999994</v>
      </c>
      <c r="F554" s="102"/>
      <c r="G554" s="102"/>
    </row>
    <row r="555" spans="1:7" ht="15.5">
      <c r="A555" s="614" t="s">
        <v>1902</v>
      </c>
      <c r="B555" s="614" t="s">
        <v>1903</v>
      </c>
      <c r="C555" s="483">
        <v>3165</v>
      </c>
      <c r="D555" s="610">
        <v>30417</v>
      </c>
      <c r="E555" s="617">
        <v>104.1</v>
      </c>
      <c r="F555" s="102"/>
      <c r="G555" s="102"/>
    </row>
    <row r="556" spans="1:7" ht="15.5">
      <c r="A556" s="614" t="s">
        <v>1904</v>
      </c>
      <c r="B556" s="614" t="s">
        <v>1905</v>
      </c>
      <c r="C556" s="483">
        <v>2301</v>
      </c>
      <c r="D556" s="610">
        <v>34065</v>
      </c>
      <c r="E556" s="617">
        <v>67.5</v>
      </c>
      <c r="F556" s="102"/>
      <c r="G556" s="102"/>
    </row>
    <row r="557" spans="1:7" ht="15.5">
      <c r="A557" s="614" t="s">
        <v>1906</v>
      </c>
      <c r="B557" s="614" t="s">
        <v>1907</v>
      </c>
      <c r="C557" s="483">
        <v>2243</v>
      </c>
      <c r="D557" s="610">
        <v>35606</v>
      </c>
      <c r="E557" s="617">
        <v>63</v>
      </c>
      <c r="F557" s="102"/>
      <c r="G557" s="102"/>
    </row>
    <row r="558" spans="1:7" ht="15.5">
      <c r="A558" s="614" t="s">
        <v>1908</v>
      </c>
      <c r="B558" s="614" t="s">
        <v>1909</v>
      </c>
      <c r="C558" s="483">
        <v>2746</v>
      </c>
      <c r="D558" s="610">
        <v>31930</v>
      </c>
      <c r="E558" s="617">
        <v>86</v>
      </c>
      <c r="F558" s="102"/>
      <c r="G558" s="102"/>
    </row>
    <row r="559" spans="1:7" ht="15.5">
      <c r="A559" s="614" t="s">
        <v>1910</v>
      </c>
      <c r="B559" s="614" t="s">
        <v>1911</v>
      </c>
      <c r="C559" s="483">
        <v>3280</v>
      </c>
      <c r="D559" s="610">
        <v>36328</v>
      </c>
      <c r="E559" s="617">
        <v>90.3</v>
      </c>
      <c r="F559" s="102"/>
      <c r="G559" s="102"/>
    </row>
    <row r="560" spans="1:7" ht="15.5">
      <c r="A560" s="614" t="s">
        <v>1912</v>
      </c>
      <c r="B560" s="614" t="s">
        <v>1913</v>
      </c>
      <c r="C560" s="483">
        <v>1756</v>
      </c>
      <c r="D560" s="610">
        <v>24204</v>
      </c>
      <c r="E560" s="617">
        <v>72.5</v>
      </c>
      <c r="F560" s="102"/>
      <c r="G560" s="102"/>
    </row>
    <row r="561" spans="1:7" ht="15.5">
      <c r="A561" s="614" t="s">
        <v>1914</v>
      </c>
      <c r="B561" s="614" t="s">
        <v>1915</v>
      </c>
      <c r="C561" s="483">
        <v>2377</v>
      </c>
      <c r="D561" s="610">
        <v>25328</v>
      </c>
      <c r="E561" s="617">
        <v>93.8</v>
      </c>
      <c r="F561" s="102"/>
      <c r="G561" s="102"/>
    </row>
    <row r="562" spans="1:7" ht="15.5">
      <c r="A562" s="614" t="s">
        <v>1916</v>
      </c>
      <c r="B562" s="614" t="s">
        <v>1917</v>
      </c>
      <c r="C562" s="483">
        <v>4138</v>
      </c>
      <c r="D562" s="610">
        <v>32212</v>
      </c>
      <c r="E562" s="617">
        <v>128.5</v>
      </c>
      <c r="F562" s="102"/>
      <c r="G562" s="102"/>
    </row>
    <row r="563" spans="1:7" ht="15.5">
      <c r="A563" s="614" t="s">
        <v>1918</v>
      </c>
      <c r="B563" s="614" t="s">
        <v>1919</v>
      </c>
      <c r="C563" s="483">
        <v>6632</v>
      </c>
      <c r="D563" s="610">
        <v>30825</v>
      </c>
      <c r="E563" s="617">
        <v>215.2</v>
      </c>
      <c r="F563" s="102"/>
      <c r="G563" s="102"/>
    </row>
    <row r="564" spans="1:7" ht="15.5">
      <c r="A564" s="614" t="s">
        <v>1920</v>
      </c>
      <c r="B564" s="614" t="s">
        <v>1921</v>
      </c>
      <c r="C564" s="483">
        <v>2204</v>
      </c>
      <c r="D564" s="610">
        <v>28269</v>
      </c>
      <c r="E564" s="617">
        <v>78</v>
      </c>
      <c r="F564" s="102"/>
      <c r="G564" s="102"/>
    </row>
    <row r="565" spans="1:7" ht="15.5">
      <c r="A565" s="614" t="s">
        <v>1922</v>
      </c>
      <c r="B565" s="614" t="s">
        <v>1923</v>
      </c>
      <c r="C565" s="483">
        <v>2390</v>
      </c>
      <c r="D565" s="610">
        <v>30514</v>
      </c>
      <c r="E565" s="617">
        <v>78.3</v>
      </c>
      <c r="F565" s="102"/>
      <c r="G565" s="102"/>
    </row>
    <row r="566" spans="1:7" ht="15.5">
      <c r="A566" s="614" t="s">
        <v>1924</v>
      </c>
      <c r="B566" s="614" t="s">
        <v>1925</v>
      </c>
      <c r="C566" s="483">
        <v>3542</v>
      </c>
      <c r="D566" s="610">
        <v>27557</v>
      </c>
      <c r="E566" s="617">
        <v>128.5</v>
      </c>
      <c r="F566" s="102"/>
      <c r="G566" s="102"/>
    </row>
    <row r="567" spans="1:7" ht="15.5">
      <c r="A567" s="614" t="s">
        <v>1926</v>
      </c>
      <c r="B567" s="614" t="s">
        <v>1927</v>
      </c>
      <c r="C567" s="483">
        <v>5297</v>
      </c>
      <c r="D567" s="610">
        <v>31562</v>
      </c>
      <c r="E567" s="617">
        <v>167.8</v>
      </c>
      <c r="F567" s="102"/>
      <c r="G567" s="102"/>
    </row>
    <row r="568" spans="1:7" ht="15.5">
      <c r="A568" s="614" t="s">
        <v>1928</v>
      </c>
      <c r="B568" s="614" t="s">
        <v>1929</v>
      </c>
      <c r="C568" s="483">
        <v>3476</v>
      </c>
      <c r="D568" s="610">
        <v>32927</v>
      </c>
      <c r="E568" s="617">
        <v>105.6</v>
      </c>
      <c r="F568" s="102"/>
      <c r="G568" s="102"/>
    </row>
    <row r="569" spans="1:7" ht="15.5">
      <c r="A569" s="614" t="s">
        <v>1930</v>
      </c>
      <c r="B569" s="614" t="s">
        <v>1931</v>
      </c>
      <c r="C569" s="483">
        <v>3435</v>
      </c>
      <c r="D569" s="610">
        <v>33549</v>
      </c>
      <c r="E569" s="617">
        <v>102.4</v>
      </c>
      <c r="F569" s="102"/>
      <c r="G569" s="102"/>
    </row>
    <row r="570" spans="1:7" ht="15.5">
      <c r="A570" s="614" t="s">
        <v>1932</v>
      </c>
      <c r="B570" s="614" t="s">
        <v>1933</v>
      </c>
      <c r="C570" s="483">
        <v>3659</v>
      </c>
      <c r="D570" s="610">
        <v>30514</v>
      </c>
      <c r="E570" s="617">
        <v>119.9</v>
      </c>
      <c r="F570" s="102"/>
      <c r="G570" s="102"/>
    </row>
    <row r="571" spans="1:7" ht="15.5">
      <c r="A571" s="614" t="s">
        <v>1934</v>
      </c>
      <c r="B571" s="614" t="s">
        <v>1935</v>
      </c>
      <c r="C571" s="483">
        <v>3078</v>
      </c>
      <c r="D571" s="610">
        <v>32309</v>
      </c>
      <c r="E571" s="617">
        <v>95.3</v>
      </c>
      <c r="F571" s="102"/>
      <c r="G571" s="102"/>
    </row>
    <row r="572" spans="1:7" ht="15.5">
      <c r="A572" s="614" t="s">
        <v>1936</v>
      </c>
      <c r="B572" s="614" t="s">
        <v>1937</v>
      </c>
      <c r="C572" s="483">
        <v>2604</v>
      </c>
      <c r="D572" s="610">
        <v>31824</v>
      </c>
      <c r="E572" s="617">
        <v>81.8</v>
      </c>
      <c r="F572" s="102"/>
      <c r="G572" s="102"/>
    </row>
    <row r="573" spans="1:7" ht="15.5">
      <c r="A573" s="614" t="s">
        <v>1938</v>
      </c>
      <c r="B573" s="614" t="s">
        <v>1939</v>
      </c>
      <c r="C573" s="483">
        <v>2830</v>
      </c>
      <c r="D573" s="610">
        <v>29663</v>
      </c>
      <c r="E573" s="617">
        <v>95.4</v>
      </c>
      <c r="F573" s="102"/>
      <c r="G573" s="102"/>
    </row>
    <row r="574" spans="1:7" ht="15.5">
      <c r="A574" s="614" t="s">
        <v>1940</v>
      </c>
      <c r="B574" s="614" t="s">
        <v>1941</v>
      </c>
      <c r="C574" s="483">
        <v>3260</v>
      </c>
      <c r="D574" s="610">
        <v>29751</v>
      </c>
      <c r="E574" s="617">
        <v>109.6</v>
      </c>
      <c r="F574" s="102"/>
      <c r="G574" s="102"/>
    </row>
    <row r="575" spans="1:7" ht="15.5">
      <c r="A575" s="614" t="s">
        <v>1942</v>
      </c>
      <c r="B575" s="614" t="s">
        <v>1943</v>
      </c>
      <c r="C575" s="483">
        <v>2502</v>
      </c>
      <c r="D575" s="610">
        <v>30416</v>
      </c>
      <c r="E575" s="617">
        <v>82.3</v>
      </c>
      <c r="F575" s="102"/>
      <c r="G575" s="102"/>
    </row>
    <row r="576" spans="1:7" ht="15.5">
      <c r="A576" s="614" t="s">
        <v>1944</v>
      </c>
      <c r="B576" s="614" t="s">
        <v>1945</v>
      </c>
      <c r="C576" s="483">
        <v>2113</v>
      </c>
      <c r="D576" s="610">
        <v>33368</v>
      </c>
      <c r="E576" s="617">
        <v>63.3</v>
      </c>
      <c r="F576" s="102"/>
      <c r="G576" s="102"/>
    </row>
    <row r="577" spans="1:7" ht="15.5">
      <c r="A577" s="614" t="s">
        <v>1946</v>
      </c>
      <c r="B577" s="614" t="s">
        <v>1947</v>
      </c>
      <c r="C577" s="483">
        <v>3092</v>
      </c>
      <c r="D577" s="610">
        <v>35598</v>
      </c>
      <c r="E577" s="617">
        <v>86.9</v>
      </c>
      <c r="F577" s="102"/>
      <c r="G577" s="102"/>
    </row>
    <row r="578" spans="1:7" ht="15.5">
      <c r="A578" s="614" t="s">
        <v>1948</v>
      </c>
      <c r="B578" s="614" t="s">
        <v>1949</v>
      </c>
      <c r="C578" s="483">
        <v>2562</v>
      </c>
      <c r="D578" s="610">
        <v>29132</v>
      </c>
      <c r="E578" s="617">
        <v>87.9</v>
      </c>
      <c r="F578" s="102"/>
      <c r="G578" s="102"/>
    </row>
    <row r="579" spans="1:7" ht="15.5">
      <c r="A579" s="614" t="s">
        <v>1950</v>
      </c>
      <c r="B579" s="614" t="s">
        <v>1951</v>
      </c>
      <c r="C579" s="483">
        <v>3831</v>
      </c>
      <c r="D579" s="610">
        <v>35941</v>
      </c>
      <c r="E579" s="617">
        <v>106.6</v>
      </c>
      <c r="F579" s="102"/>
      <c r="G579" s="102"/>
    </row>
    <row r="580" spans="1:7" ht="15.5">
      <c r="A580" s="614" t="s">
        <v>1952</v>
      </c>
      <c r="B580" s="614" t="s">
        <v>1953</v>
      </c>
      <c r="C580" s="483">
        <v>2196</v>
      </c>
      <c r="D580" s="610">
        <v>31530</v>
      </c>
      <c r="E580" s="617">
        <v>69.599999999999994</v>
      </c>
      <c r="F580" s="102"/>
      <c r="G580" s="102"/>
    </row>
    <row r="581" spans="1:7" ht="15.5">
      <c r="A581" s="614" t="s">
        <v>1954</v>
      </c>
      <c r="B581" s="614" t="s">
        <v>1955</v>
      </c>
      <c r="C581" s="483">
        <v>3393</v>
      </c>
      <c r="D581" s="610">
        <v>37672</v>
      </c>
      <c r="E581" s="617">
        <v>90.1</v>
      </c>
      <c r="F581" s="102"/>
      <c r="G581" s="102"/>
    </row>
    <row r="582" spans="1:7" ht="15.5">
      <c r="A582" s="614" t="s">
        <v>1956</v>
      </c>
      <c r="B582" s="614" t="s">
        <v>1957</v>
      </c>
      <c r="C582" s="483">
        <v>3801</v>
      </c>
      <c r="D582" s="610">
        <v>38855</v>
      </c>
      <c r="E582" s="617">
        <v>97.8</v>
      </c>
      <c r="F582" s="102"/>
      <c r="G582" s="102"/>
    </row>
    <row r="583" spans="1:7" ht="15.5">
      <c r="A583" s="614" t="s">
        <v>1958</v>
      </c>
      <c r="B583" s="614" t="s">
        <v>1959</v>
      </c>
      <c r="C583" s="483">
        <v>4171</v>
      </c>
      <c r="D583" s="610">
        <v>50201</v>
      </c>
      <c r="E583" s="617">
        <v>83.1</v>
      </c>
      <c r="F583" s="102"/>
      <c r="G583" s="102"/>
    </row>
    <row r="584" spans="1:7" ht="25.15" customHeight="1">
      <c r="A584" s="613" t="s">
        <v>2600</v>
      </c>
      <c r="B584" s="439" t="s">
        <v>52</v>
      </c>
      <c r="C584" s="486">
        <v>315201</v>
      </c>
      <c r="D584" s="608">
        <v>2372780</v>
      </c>
      <c r="E584" s="616">
        <v>132.80000000000001</v>
      </c>
      <c r="F584" s="102"/>
      <c r="G584" s="102"/>
    </row>
    <row r="585" spans="1:7" ht="25.15" customHeight="1">
      <c r="A585" s="615" t="s">
        <v>1960</v>
      </c>
      <c r="B585" s="615" t="s">
        <v>1961</v>
      </c>
      <c r="C585" s="483">
        <v>4606</v>
      </c>
      <c r="D585" s="610">
        <v>46171</v>
      </c>
      <c r="E585" s="617">
        <v>99.8</v>
      </c>
      <c r="F585" s="102"/>
      <c r="G585" s="102"/>
    </row>
    <row r="586" spans="1:7" ht="15.5">
      <c r="A586" s="615" t="s">
        <v>1962</v>
      </c>
      <c r="B586" s="615" t="s">
        <v>1963</v>
      </c>
      <c r="C586" s="483">
        <v>2487</v>
      </c>
      <c r="D586" s="610">
        <v>44238</v>
      </c>
      <c r="E586" s="617">
        <v>56.2</v>
      </c>
      <c r="F586" s="102"/>
      <c r="G586" s="102"/>
    </row>
    <row r="587" spans="1:7" ht="15.5">
      <c r="A587" s="615" t="s">
        <v>1964</v>
      </c>
      <c r="B587" s="615" t="s">
        <v>1965</v>
      </c>
      <c r="C587" s="483">
        <v>7491</v>
      </c>
      <c r="D587" s="610">
        <v>36488</v>
      </c>
      <c r="E587" s="617">
        <v>205.3</v>
      </c>
      <c r="F587" s="102"/>
      <c r="G587" s="102"/>
    </row>
    <row r="588" spans="1:7" ht="15.5">
      <c r="A588" s="615" t="s">
        <v>1966</v>
      </c>
      <c r="B588" s="615" t="s">
        <v>922</v>
      </c>
      <c r="C588" s="483">
        <v>4041</v>
      </c>
      <c r="D588" s="610">
        <v>39045</v>
      </c>
      <c r="E588" s="617">
        <v>103.5</v>
      </c>
      <c r="F588" s="102"/>
      <c r="G588" s="102"/>
    </row>
    <row r="589" spans="1:7" ht="15.5">
      <c r="A589" s="615" t="s">
        <v>1967</v>
      </c>
      <c r="B589" s="615" t="s">
        <v>1968</v>
      </c>
      <c r="C589" s="483">
        <v>4378</v>
      </c>
      <c r="D589" s="610">
        <v>40125</v>
      </c>
      <c r="E589" s="617">
        <v>109.1</v>
      </c>
      <c r="F589" s="102"/>
      <c r="G589" s="102"/>
    </row>
    <row r="590" spans="1:7" ht="15.5">
      <c r="A590" s="615" t="s">
        <v>1969</v>
      </c>
      <c r="B590" s="615" t="s">
        <v>1970</v>
      </c>
      <c r="C590" s="483">
        <v>5912</v>
      </c>
      <c r="D590" s="610">
        <v>42026</v>
      </c>
      <c r="E590" s="617">
        <v>140.69999999999999</v>
      </c>
      <c r="F590" s="102"/>
      <c r="G590" s="102"/>
    </row>
    <row r="591" spans="1:7" ht="15.5">
      <c r="A591" s="615" t="s">
        <v>1971</v>
      </c>
      <c r="B591" s="615" t="s">
        <v>1972</v>
      </c>
      <c r="C591" s="483">
        <v>6325</v>
      </c>
      <c r="D591" s="610">
        <v>38853</v>
      </c>
      <c r="E591" s="617">
        <v>162.80000000000001</v>
      </c>
      <c r="F591" s="102"/>
      <c r="G591" s="102"/>
    </row>
    <row r="592" spans="1:7" ht="15.5">
      <c r="A592" s="615" t="s">
        <v>1973</v>
      </c>
      <c r="B592" s="615" t="s">
        <v>1974</v>
      </c>
      <c r="C592" s="483">
        <v>6930</v>
      </c>
      <c r="D592" s="610">
        <v>44015</v>
      </c>
      <c r="E592" s="617">
        <v>157.4</v>
      </c>
      <c r="F592" s="102"/>
      <c r="G592" s="102"/>
    </row>
    <row r="593" spans="1:7" ht="15.5">
      <c r="A593" s="615" t="s">
        <v>1975</v>
      </c>
      <c r="B593" s="615" t="s">
        <v>1976</v>
      </c>
      <c r="C593" s="483">
        <v>3262</v>
      </c>
      <c r="D593" s="610">
        <v>27999</v>
      </c>
      <c r="E593" s="617">
        <v>116.5</v>
      </c>
      <c r="F593" s="102"/>
      <c r="G593" s="102"/>
    </row>
    <row r="594" spans="1:7" ht="15.5">
      <c r="A594" s="615" t="s">
        <v>1977</v>
      </c>
      <c r="B594" s="615" t="s">
        <v>1978</v>
      </c>
      <c r="C594" s="483">
        <v>6376</v>
      </c>
      <c r="D594" s="610">
        <v>39521</v>
      </c>
      <c r="E594" s="617">
        <v>161.30000000000001</v>
      </c>
      <c r="F594" s="102"/>
      <c r="G594" s="102"/>
    </row>
    <row r="595" spans="1:7" ht="15.5">
      <c r="A595" s="615" t="s">
        <v>1979</v>
      </c>
      <c r="B595" s="615" t="s">
        <v>1980</v>
      </c>
      <c r="C595" s="483">
        <v>7334</v>
      </c>
      <c r="D595" s="610">
        <v>40679</v>
      </c>
      <c r="E595" s="617">
        <v>180.3</v>
      </c>
      <c r="F595" s="102"/>
      <c r="G595" s="102"/>
    </row>
    <row r="596" spans="1:7" ht="15.5">
      <c r="A596" s="615" t="s">
        <v>1981</v>
      </c>
      <c r="B596" s="615" t="s">
        <v>1982</v>
      </c>
      <c r="C596" s="483">
        <v>7045</v>
      </c>
      <c r="D596" s="610">
        <v>37178</v>
      </c>
      <c r="E596" s="617">
        <v>189.5</v>
      </c>
      <c r="F596" s="102"/>
      <c r="G596" s="102"/>
    </row>
    <row r="597" spans="1:7" ht="15.5">
      <c r="A597" s="615" t="s">
        <v>1983</v>
      </c>
      <c r="B597" s="615" t="s">
        <v>1984</v>
      </c>
      <c r="C597" s="483">
        <v>4668</v>
      </c>
      <c r="D597" s="610">
        <v>44017</v>
      </c>
      <c r="E597" s="617">
        <v>106</v>
      </c>
      <c r="F597" s="102"/>
      <c r="G597" s="102"/>
    </row>
    <row r="598" spans="1:7" ht="15.5">
      <c r="A598" s="615" t="s">
        <v>1985</v>
      </c>
      <c r="B598" s="615" t="s">
        <v>1986</v>
      </c>
      <c r="C598" s="483">
        <v>5070</v>
      </c>
      <c r="D598" s="610">
        <v>38044</v>
      </c>
      <c r="E598" s="617">
        <v>133.30000000000001</v>
      </c>
      <c r="F598" s="102"/>
      <c r="G598" s="102"/>
    </row>
    <row r="599" spans="1:7" ht="15.5">
      <c r="A599" s="615" t="s">
        <v>1987</v>
      </c>
      <c r="B599" s="615" t="s">
        <v>1988</v>
      </c>
      <c r="C599" s="483">
        <v>3817</v>
      </c>
      <c r="D599" s="610">
        <v>39488</v>
      </c>
      <c r="E599" s="617">
        <v>96.7</v>
      </c>
      <c r="F599" s="102"/>
      <c r="G599" s="102"/>
    </row>
    <row r="600" spans="1:7" ht="15.5">
      <c r="A600" s="615" t="s">
        <v>1989</v>
      </c>
      <c r="B600" s="615" t="s">
        <v>1990</v>
      </c>
      <c r="C600" s="483">
        <v>7561</v>
      </c>
      <c r="D600" s="610">
        <v>42276</v>
      </c>
      <c r="E600" s="617">
        <v>178.8</v>
      </c>
      <c r="F600" s="102"/>
      <c r="G600" s="102"/>
    </row>
    <row r="601" spans="1:7" ht="15.5">
      <c r="A601" s="615" t="s">
        <v>1991</v>
      </c>
      <c r="B601" s="615" t="s">
        <v>1992</v>
      </c>
      <c r="C601" s="483">
        <v>6172</v>
      </c>
      <c r="D601" s="610">
        <v>42682</v>
      </c>
      <c r="E601" s="617">
        <v>144.6</v>
      </c>
      <c r="F601" s="102"/>
      <c r="G601" s="102"/>
    </row>
    <row r="602" spans="1:7" ht="15.5">
      <c r="A602" s="615" t="s">
        <v>1993</v>
      </c>
      <c r="B602" s="615" t="s">
        <v>880</v>
      </c>
      <c r="C602" s="483">
        <v>3310</v>
      </c>
      <c r="D602" s="610">
        <v>33733</v>
      </c>
      <c r="E602" s="617">
        <v>98.1</v>
      </c>
      <c r="F602" s="102"/>
      <c r="G602" s="102"/>
    </row>
    <row r="603" spans="1:7" ht="15.5">
      <c r="A603" s="615" t="s">
        <v>1994</v>
      </c>
      <c r="B603" s="615" t="s">
        <v>1995</v>
      </c>
      <c r="C603" s="483">
        <v>6342</v>
      </c>
      <c r="D603" s="610">
        <v>43422</v>
      </c>
      <c r="E603" s="617">
        <v>146.1</v>
      </c>
      <c r="F603" s="102"/>
      <c r="G603" s="102"/>
    </row>
    <row r="604" spans="1:7" ht="15.5">
      <c r="A604" s="615" t="s">
        <v>1996</v>
      </c>
      <c r="B604" s="615" t="s">
        <v>882</v>
      </c>
      <c r="C604" s="483">
        <v>2827</v>
      </c>
      <c r="D604" s="610">
        <v>42905</v>
      </c>
      <c r="E604" s="617">
        <v>65.900000000000006</v>
      </c>
      <c r="F604" s="102"/>
      <c r="G604" s="102"/>
    </row>
    <row r="605" spans="1:7" ht="15.5">
      <c r="A605" s="615" t="s">
        <v>1997</v>
      </c>
      <c r="B605" s="615" t="s">
        <v>884</v>
      </c>
      <c r="C605" s="483">
        <v>9679</v>
      </c>
      <c r="D605" s="610">
        <v>37225</v>
      </c>
      <c r="E605" s="617">
        <v>260</v>
      </c>
      <c r="F605" s="102"/>
      <c r="G605" s="102"/>
    </row>
    <row r="606" spans="1:7" ht="15.5">
      <c r="A606" s="615" t="s">
        <v>1998</v>
      </c>
      <c r="B606" s="615" t="s">
        <v>1999</v>
      </c>
      <c r="C606" s="483">
        <v>3490</v>
      </c>
      <c r="D606" s="610">
        <v>44971</v>
      </c>
      <c r="E606" s="617">
        <v>77.599999999999994</v>
      </c>
      <c r="F606" s="102"/>
      <c r="G606" s="102"/>
    </row>
    <row r="607" spans="1:7" ht="15.5">
      <c r="A607" s="615" t="s">
        <v>2000</v>
      </c>
      <c r="B607" s="615" t="s">
        <v>2001</v>
      </c>
      <c r="C607" s="483">
        <v>4027</v>
      </c>
      <c r="D607" s="610">
        <v>54548</v>
      </c>
      <c r="E607" s="617">
        <v>73.8</v>
      </c>
      <c r="F607" s="102"/>
      <c r="G607" s="102"/>
    </row>
    <row r="608" spans="1:7" ht="15.5">
      <c r="A608" s="615" t="s">
        <v>2002</v>
      </c>
      <c r="B608" s="615" t="s">
        <v>2003</v>
      </c>
      <c r="C608" s="483">
        <v>3243</v>
      </c>
      <c r="D608" s="610">
        <v>37325</v>
      </c>
      <c r="E608" s="617">
        <v>86.9</v>
      </c>
      <c r="F608" s="102"/>
      <c r="G608" s="102"/>
    </row>
    <row r="609" spans="1:7" ht="15.5">
      <c r="A609" s="615" t="s">
        <v>2004</v>
      </c>
      <c r="B609" s="615" t="s">
        <v>2005</v>
      </c>
      <c r="C609" s="483">
        <v>3939</v>
      </c>
      <c r="D609" s="610">
        <v>46300</v>
      </c>
      <c r="E609" s="617">
        <v>85.1</v>
      </c>
      <c r="F609" s="102"/>
      <c r="G609" s="102"/>
    </row>
    <row r="610" spans="1:7" ht="15.5">
      <c r="A610" s="615" t="s">
        <v>2006</v>
      </c>
      <c r="B610" s="615" t="s">
        <v>2007</v>
      </c>
      <c r="C610" s="483">
        <v>4693</v>
      </c>
      <c r="D610" s="610">
        <v>39907</v>
      </c>
      <c r="E610" s="617">
        <v>117.6</v>
      </c>
      <c r="F610" s="102"/>
      <c r="G610" s="102"/>
    </row>
    <row r="611" spans="1:7" ht="15.5">
      <c r="A611" s="615" t="s">
        <v>2008</v>
      </c>
      <c r="B611" s="615" t="s">
        <v>2009</v>
      </c>
      <c r="C611" s="483">
        <v>3445</v>
      </c>
      <c r="D611" s="610">
        <v>12576</v>
      </c>
      <c r="E611" s="617">
        <v>273.89999999999998</v>
      </c>
      <c r="F611" s="102"/>
      <c r="G611" s="102"/>
    </row>
    <row r="612" spans="1:7" ht="15.5">
      <c r="A612" s="615" t="s">
        <v>2010</v>
      </c>
      <c r="B612" s="615" t="s">
        <v>887</v>
      </c>
      <c r="C612" s="483">
        <v>5173</v>
      </c>
      <c r="D612" s="610">
        <v>47817</v>
      </c>
      <c r="E612" s="617">
        <v>108.2</v>
      </c>
      <c r="F612" s="102"/>
      <c r="G612" s="102"/>
    </row>
    <row r="613" spans="1:7" ht="15.5">
      <c r="A613" s="615" t="s">
        <v>2011</v>
      </c>
      <c r="B613" s="615" t="s">
        <v>2012</v>
      </c>
      <c r="C613" s="483">
        <v>4752</v>
      </c>
      <c r="D613" s="610">
        <v>45364</v>
      </c>
      <c r="E613" s="617">
        <v>104.8</v>
      </c>
      <c r="F613" s="102"/>
      <c r="G613" s="102"/>
    </row>
    <row r="614" spans="1:7" ht="15.5">
      <c r="A614" s="615" t="s">
        <v>2013</v>
      </c>
      <c r="B614" s="615" t="s">
        <v>2014</v>
      </c>
      <c r="C614" s="483">
        <v>7773</v>
      </c>
      <c r="D614" s="610">
        <v>40500</v>
      </c>
      <c r="E614" s="617">
        <v>191.9</v>
      </c>
      <c r="F614" s="102"/>
      <c r="G614" s="102"/>
    </row>
    <row r="615" spans="1:7" ht="15.5">
      <c r="A615" s="615" t="s">
        <v>2015</v>
      </c>
      <c r="B615" s="615" t="s">
        <v>2016</v>
      </c>
      <c r="C615" s="483">
        <v>5052</v>
      </c>
      <c r="D615" s="610">
        <v>35441</v>
      </c>
      <c r="E615" s="617">
        <v>142.5</v>
      </c>
      <c r="F615" s="102"/>
      <c r="G615" s="102"/>
    </row>
    <row r="616" spans="1:7" ht="15.5">
      <c r="A616" s="615" t="s">
        <v>2017</v>
      </c>
      <c r="B616" s="615" t="s">
        <v>2018</v>
      </c>
      <c r="C616" s="483">
        <v>6446</v>
      </c>
      <c r="D616" s="610">
        <v>41955</v>
      </c>
      <c r="E616" s="617">
        <v>153.6</v>
      </c>
      <c r="F616" s="102"/>
      <c r="G616" s="102"/>
    </row>
    <row r="617" spans="1:7" ht="15.5">
      <c r="A617" s="615" t="s">
        <v>2019</v>
      </c>
      <c r="B617" s="615" t="s">
        <v>2020</v>
      </c>
      <c r="C617" s="483">
        <v>5847</v>
      </c>
      <c r="D617" s="610">
        <v>42358</v>
      </c>
      <c r="E617" s="617">
        <v>138</v>
      </c>
      <c r="F617" s="102"/>
      <c r="G617" s="102"/>
    </row>
    <row r="618" spans="1:7" ht="15.5">
      <c r="A618" s="615" t="s">
        <v>2021</v>
      </c>
      <c r="B618" s="615" t="s">
        <v>2022</v>
      </c>
      <c r="C618" s="483">
        <v>5811</v>
      </c>
      <c r="D618" s="610">
        <v>42087</v>
      </c>
      <c r="E618" s="617">
        <v>138.1</v>
      </c>
      <c r="F618" s="102"/>
      <c r="G618" s="102"/>
    </row>
    <row r="619" spans="1:7" ht="15.5">
      <c r="A619" s="615" t="s">
        <v>2023</v>
      </c>
      <c r="B619" s="615" t="s">
        <v>2024</v>
      </c>
      <c r="C619" s="483">
        <v>6245</v>
      </c>
      <c r="D619" s="610">
        <v>38194</v>
      </c>
      <c r="E619" s="617">
        <v>163.5</v>
      </c>
      <c r="F619" s="102"/>
      <c r="G619" s="102"/>
    </row>
    <row r="620" spans="1:7" ht="15.5">
      <c r="A620" s="615" t="s">
        <v>2025</v>
      </c>
      <c r="B620" s="615" t="s">
        <v>2026</v>
      </c>
      <c r="C620" s="483">
        <v>5856</v>
      </c>
      <c r="D620" s="610">
        <v>39582</v>
      </c>
      <c r="E620" s="617">
        <v>147.9</v>
      </c>
      <c r="F620" s="102"/>
      <c r="G620" s="102"/>
    </row>
    <row r="621" spans="1:7" ht="15.5">
      <c r="A621" s="615" t="s">
        <v>2027</v>
      </c>
      <c r="B621" s="615" t="s">
        <v>2028</v>
      </c>
      <c r="C621" s="483">
        <v>2998</v>
      </c>
      <c r="D621" s="610">
        <v>41681</v>
      </c>
      <c r="E621" s="617">
        <v>71.900000000000006</v>
      </c>
      <c r="F621" s="102"/>
      <c r="G621" s="102"/>
    </row>
    <row r="622" spans="1:7" ht="15.5">
      <c r="A622" s="615" t="s">
        <v>2029</v>
      </c>
      <c r="B622" s="615" t="s">
        <v>891</v>
      </c>
      <c r="C622" s="483">
        <v>7182</v>
      </c>
      <c r="D622" s="610">
        <v>37434</v>
      </c>
      <c r="E622" s="617">
        <v>191.9</v>
      </c>
      <c r="F622" s="102"/>
      <c r="G622" s="102"/>
    </row>
    <row r="623" spans="1:7" ht="15.5">
      <c r="A623" s="615" t="s">
        <v>2030</v>
      </c>
      <c r="B623" s="615" t="s">
        <v>2031</v>
      </c>
      <c r="C623" s="483">
        <v>2525</v>
      </c>
      <c r="D623" s="610">
        <v>44638</v>
      </c>
      <c r="E623" s="617">
        <v>56.6</v>
      </c>
      <c r="F623" s="102"/>
      <c r="G623" s="102"/>
    </row>
    <row r="624" spans="1:7" ht="15.5">
      <c r="A624" s="615" t="s">
        <v>2032</v>
      </c>
      <c r="B624" s="615" t="s">
        <v>2033</v>
      </c>
      <c r="C624" s="483">
        <v>6808</v>
      </c>
      <c r="D624" s="610">
        <v>42588</v>
      </c>
      <c r="E624" s="617">
        <v>159.9</v>
      </c>
      <c r="F624" s="102"/>
      <c r="G624" s="102"/>
    </row>
    <row r="625" spans="1:7" ht="15.5">
      <c r="A625" s="615" t="s">
        <v>2034</v>
      </c>
      <c r="B625" s="615" t="s">
        <v>2035</v>
      </c>
      <c r="C625" s="483">
        <v>6616</v>
      </c>
      <c r="D625" s="610">
        <v>44263</v>
      </c>
      <c r="E625" s="617">
        <v>149.5</v>
      </c>
      <c r="F625" s="102"/>
      <c r="G625" s="102"/>
    </row>
    <row r="626" spans="1:7" ht="15.5">
      <c r="A626" s="615" t="s">
        <v>2036</v>
      </c>
      <c r="B626" s="615" t="s">
        <v>2037</v>
      </c>
      <c r="C626" s="483">
        <v>7203</v>
      </c>
      <c r="D626" s="610">
        <v>43842</v>
      </c>
      <c r="E626" s="617">
        <v>164.3</v>
      </c>
      <c r="F626" s="102"/>
      <c r="G626" s="102"/>
    </row>
    <row r="627" spans="1:7" ht="15.5">
      <c r="A627" s="615" t="s">
        <v>2038</v>
      </c>
      <c r="B627" s="615" t="s">
        <v>2039</v>
      </c>
      <c r="C627" s="483">
        <v>7486</v>
      </c>
      <c r="D627" s="610">
        <v>49000</v>
      </c>
      <c r="E627" s="617">
        <v>152.80000000000001</v>
      </c>
      <c r="F627" s="102"/>
      <c r="G627" s="102"/>
    </row>
    <row r="628" spans="1:7" ht="15.5">
      <c r="A628" s="615" t="s">
        <v>2040</v>
      </c>
      <c r="B628" s="615" t="s">
        <v>2041</v>
      </c>
      <c r="C628" s="483">
        <v>7823</v>
      </c>
      <c r="D628" s="610">
        <v>45316</v>
      </c>
      <c r="E628" s="617">
        <v>172.6</v>
      </c>
      <c r="F628" s="102"/>
      <c r="G628" s="102"/>
    </row>
    <row r="629" spans="1:7" ht="15.5">
      <c r="A629" s="615" t="s">
        <v>2042</v>
      </c>
      <c r="B629" s="615" t="s">
        <v>893</v>
      </c>
      <c r="C629" s="483">
        <v>3931</v>
      </c>
      <c r="D629" s="610">
        <v>34978</v>
      </c>
      <c r="E629" s="617">
        <v>112.4</v>
      </c>
      <c r="F629" s="102"/>
      <c r="G629" s="102"/>
    </row>
    <row r="630" spans="1:7" ht="15.5">
      <c r="A630" s="615" t="s">
        <v>2043</v>
      </c>
      <c r="B630" s="615" t="s">
        <v>895</v>
      </c>
      <c r="C630" s="483">
        <v>4473</v>
      </c>
      <c r="D630" s="610">
        <v>40062</v>
      </c>
      <c r="E630" s="617">
        <v>111.7</v>
      </c>
      <c r="F630" s="102"/>
      <c r="G630" s="102"/>
    </row>
    <row r="631" spans="1:7" ht="15.5">
      <c r="A631" s="615" t="s">
        <v>2044</v>
      </c>
      <c r="B631" s="615" t="s">
        <v>2045</v>
      </c>
      <c r="C631" s="483">
        <v>6468</v>
      </c>
      <c r="D631" s="610">
        <v>41187</v>
      </c>
      <c r="E631" s="617">
        <v>157</v>
      </c>
      <c r="F631" s="102"/>
      <c r="G631" s="102"/>
    </row>
    <row r="632" spans="1:7" ht="15.5">
      <c r="A632" s="615" t="s">
        <v>2046</v>
      </c>
      <c r="B632" s="615" t="s">
        <v>2047</v>
      </c>
      <c r="C632" s="483">
        <v>6239</v>
      </c>
      <c r="D632" s="610">
        <v>43568</v>
      </c>
      <c r="E632" s="617">
        <v>143.19999999999999</v>
      </c>
      <c r="F632" s="102"/>
      <c r="G632" s="102"/>
    </row>
    <row r="633" spans="1:7" ht="15.5">
      <c r="A633" s="615" t="s">
        <v>2048</v>
      </c>
      <c r="B633" s="615" t="s">
        <v>2049</v>
      </c>
      <c r="C633" s="483">
        <v>1907</v>
      </c>
      <c r="D633" s="610">
        <v>34425</v>
      </c>
      <c r="E633" s="617">
        <v>55.4</v>
      </c>
      <c r="F633" s="102"/>
      <c r="G633" s="102"/>
    </row>
    <row r="634" spans="1:7" ht="15.5">
      <c r="A634" s="615" t="s">
        <v>2050</v>
      </c>
      <c r="B634" s="615" t="s">
        <v>2051</v>
      </c>
      <c r="C634" s="483">
        <v>5587</v>
      </c>
      <c r="D634" s="610">
        <v>43439</v>
      </c>
      <c r="E634" s="617">
        <v>128.6</v>
      </c>
      <c r="F634" s="102"/>
      <c r="G634" s="102"/>
    </row>
    <row r="635" spans="1:7" ht="15.5">
      <c r="A635" s="615" t="s">
        <v>2052</v>
      </c>
      <c r="B635" s="615" t="s">
        <v>2053</v>
      </c>
      <c r="C635" s="483">
        <v>1309</v>
      </c>
      <c r="D635" s="610">
        <v>19675</v>
      </c>
      <c r="E635" s="617">
        <v>66.5</v>
      </c>
      <c r="F635" s="102"/>
      <c r="G635" s="102"/>
    </row>
    <row r="636" spans="1:7" ht="15.5">
      <c r="A636" s="615" t="s">
        <v>2054</v>
      </c>
      <c r="B636" s="615" t="s">
        <v>2055</v>
      </c>
      <c r="C636" s="483">
        <v>7566</v>
      </c>
      <c r="D636" s="610">
        <v>39327</v>
      </c>
      <c r="E636" s="617">
        <v>192.4</v>
      </c>
      <c r="F636" s="102"/>
      <c r="G636" s="102"/>
    </row>
    <row r="637" spans="1:7" ht="15.5">
      <c r="A637" s="615" t="s">
        <v>2056</v>
      </c>
      <c r="B637" s="615" t="s">
        <v>2057</v>
      </c>
      <c r="C637" s="483">
        <v>7072</v>
      </c>
      <c r="D637" s="610">
        <v>41575</v>
      </c>
      <c r="E637" s="617">
        <v>170.1</v>
      </c>
      <c r="F637" s="102"/>
      <c r="G637" s="102"/>
    </row>
    <row r="638" spans="1:7" ht="15.5">
      <c r="A638" s="615" t="s">
        <v>2058</v>
      </c>
      <c r="B638" s="615" t="s">
        <v>2059</v>
      </c>
      <c r="C638" s="483">
        <v>5435</v>
      </c>
      <c r="D638" s="610">
        <v>44072</v>
      </c>
      <c r="E638" s="617">
        <v>123.3</v>
      </c>
      <c r="F638" s="102"/>
      <c r="G638" s="102"/>
    </row>
    <row r="639" spans="1:7" ht="15.5">
      <c r="A639" s="615" t="s">
        <v>2060</v>
      </c>
      <c r="B639" s="615" t="s">
        <v>2061</v>
      </c>
      <c r="C639" s="483">
        <v>3356</v>
      </c>
      <c r="D639" s="610">
        <v>29454</v>
      </c>
      <c r="E639" s="617">
        <v>113.9</v>
      </c>
      <c r="F639" s="102"/>
      <c r="G639" s="102"/>
    </row>
    <row r="640" spans="1:7" ht="15.5">
      <c r="A640" s="615" t="s">
        <v>2062</v>
      </c>
      <c r="B640" s="615" t="s">
        <v>2063</v>
      </c>
      <c r="C640" s="483">
        <v>9067</v>
      </c>
      <c r="D640" s="610">
        <v>46326</v>
      </c>
      <c r="E640" s="617">
        <v>195.7</v>
      </c>
      <c r="F640" s="102"/>
      <c r="G640" s="102"/>
    </row>
    <row r="641" spans="1:7" ht="15.5">
      <c r="A641" s="615" t="s">
        <v>2064</v>
      </c>
      <c r="B641" s="615" t="s">
        <v>908</v>
      </c>
      <c r="C641" s="483">
        <v>3925</v>
      </c>
      <c r="D641" s="610">
        <v>37566</v>
      </c>
      <c r="E641" s="617">
        <v>104.5</v>
      </c>
      <c r="F641" s="102"/>
      <c r="G641" s="102"/>
    </row>
    <row r="642" spans="1:7" ht="15.5">
      <c r="A642" s="615" t="s">
        <v>2065</v>
      </c>
      <c r="B642" s="615" t="s">
        <v>2066</v>
      </c>
      <c r="C642" s="483">
        <v>2874</v>
      </c>
      <c r="D642" s="610">
        <v>37142</v>
      </c>
      <c r="E642" s="617">
        <v>77.400000000000006</v>
      </c>
      <c r="F642" s="102"/>
      <c r="G642" s="102"/>
    </row>
    <row r="643" spans="1:7" ht="15.5">
      <c r="A643" s="615" t="s">
        <v>2067</v>
      </c>
      <c r="B643" s="615" t="s">
        <v>918</v>
      </c>
      <c r="C643" s="483">
        <v>5926</v>
      </c>
      <c r="D643" s="610">
        <v>42167</v>
      </c>
      <c r="E643" s="617">
        <v>140.5</v>
      </c>
      <c r="F643" s="102"/>
      <c r="G643" s="102"/>
    </row>
    <row r="644" spans="1:7" ht="24.4" customHeight="1">
      <c r="A644" s="424" t="s">
        <v>3014</v>
      </c>
      <c r="B644" s="424"/>
      <c r="C644" s="424"/>
      <c r="D644" s="424"/>
      <c r="E644" s="424"/>
      <c r="F644" s="102"/>
      <c r="G644" s="102"/>
    </row>
    <row r="645" spans="1:7">
      <c r="A645" s="424" t="s">
        <v>3390</v>
      </c>
      <c r="B645" s="424"/>
      <c r="C645" s="424"/>
      <c r="D645" s="424"/>
      <c r="E645" s="424"/>
      <c r="F645" s="102"/>
      <c r="G645" s="102"/>
    </row>
    <row r="646" spans="1:7" ht="19.5" customHeight="1">
      <c r="A646" s="424" t="s">
        <v>3015</v>
      </c>
      <c r="B646" s="424"/>
      <c r="C646" s="424"/>
      <c r="D646" s="424"/>
      <c r="E646" s="424"/>
      <c r="F646" s="102"/>
      <c r="G646" s="102"/>
    </row>
    <row r="647" spans="1:7" ht="19.149999999999999" customHeight="1">
      <c r="A647" s="67" t="s">
        <v>1</v>
      </c>
      <c r="B647" s="68" t="str">
        <f>Contents!$C$42</f>
        <v>24 Nov 2022</v>
      </c>
    </row>
    <row r="648" spans="1:7">
      <c r="A648" s="67" t="s">
        <v>2421</v>
      </c>
      <c r="B648" s="68" t="str">
        <f>Contents!$D$42</f>
        <v>23 Feb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D39" sqref="D39"/>
      <selection pane="bottomLeft"/>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3" t="s">
        <v>3020</v>
      </c>
      <c r="B1" s="36"/>
      <c r="C1" s="36"/>
    </row>
    <row r="2" spans="1:10" s="2" customFormat="1" ht="15.5">
      <c r="A2" s="546" t="s">
        <v>3018</v>
      </c>
      <c r="B2" s="26"/>
      <c r="C2" s="26"/>
      <c r="D2" s="26"/>
      <c r="E2" s="219"/>
      <c r="F2" s="219"/>
      <c r="G2" s="219"/>
      <c r="H2" s="219"/>
      <c r="I2" s="219"/>
      <c r="J2" s="219"/>
    </row>
    <row r="3" spans="1:10" s="2" customFormat="1" ht="15.5">
      <c r="A3" s="546" t="s">
        <v>3019</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218" t="s">
        <v>2737</v>
      </c>
      <c r="B5" s="26"/>
      <c r="C5" s="26"/>
      <c r="D5" s="26"/>
      <c r="E5" s="219"/>
      <c r="F5" s="219"/>
      <c r="G5" s="219"/>
      <c r="H5" s="219"/>
      <c r="I5" s="219"/>
      <c r="J5" s="219"/>
    </row>
    <row r="6" spans="1:10" ht="15.5">
      <c r="A6" s="303" t="s">
        <v>53</v>
      </c>
      <c r="B6" s="221" t="s">
        <v>155</v>
      </c>
      <c r="C6" s="622" t="s">
        <v>156</v>
      </c>
      <c r="F6" s="133"/>
      <c r="G6" s="133"/>
      <c r="H6" s="64"/>
    </row>
    <row r="7" spans="1:10" ht="21" customHeight="1">
      <c r="A7" s="623" t="s">
        <v>54</v>
      </c>
      <c r="B7" s="626">
        <v>2</v>
      </c>
      <c r="C7" s="618">
        <v>9.5274000000000001</v>
      </c>
      <c r="F7" s="133"/>
      <c r="G7" s="133"/>
      <c r="H7" s="64"/>
    </row>
    <row r="8" spans="1:10" ht="15.5">
      <c r="A8" s="619" t="s">
        <v>18</v>
      </c>
      <c r="B8" s="626">
        <v>2</v>
      </c>
      <c r="C8" s="618">
        <v>17.389949999999999</v>
      </c>
      <c r="F8" s="133"/>
      <c r="G8" s="133"/>
      <c r="H8" s="64"/>
    </row>
    <row r="9" spans="1:10" ht="15.5">
      <c r="A9" s="623" t="s">
        <v>19</v>
      </c>
      <c r="B9" s="626">
        <v>2</v>
      </c>
      <c r="C9" s="618">
        <v>42.044600000000003</v>
      </c>
      <c r="F9" s="133"/>
      <c r="G9" s="133"/>
      <c r="H9" s="64"/>
    </row>
    <row r="10" spans="1:10" ht="15.5">
      <c r="A10" s="623" t="s">
        <v>20</v>
      </c>
      <c r="B10" s="626">
        <v>2</v>
      </c>
      <c r="C10" s="618">
        <v>16.5579</v>
      </c>
      <c r="F10" s="133"/>
      <c r="G10" s="133"/>
      <c r="H10" s="64"/>
    </row>
    <row r="11" spans="1:10" ht="15.5">
      <c r="A11" s="623" t="s">
        <v>21</v>
      </c>
      <c r="B11" s="626">
        <v>2</v>
      </c>
      <c r="C11" s="618">
        <v>34.597700000000003</v>
      </c>
      <c r="F11" s="133"/>
      <c r="G11" s="133"/>
      <c r="H11" s="64"/>
    </row>
    <row r="12" spans="1:10" ht="15.5">
      <c r="A12" s="623" t="s">
        <v>22</v>
      </c>
      <c r="B12" s="626">
        <v>2</v>
      </c>
      <c r="C12" s="618">
        <v>24.9773</v>
      </c>
      <c r="F12" s="133"/>
      <c r="G12" s="133"/>
      <c r="H12" s="64"/>
    </row>
    <row r="13" spans="1:10" ht="15.5">
      <c r="A13" s="623" t="s">
        <v>23</v>
      </c>
      <c r="B13" s="626">
        <v>3</v>
      </c>
      <c r="C13" s="618">
        <v>30.465699999999998</v>
      </c>
    </row>
    <row r="14" spans="1:10" ht="15.5">
      <c r="A14" s="623" t="s">
        <v>24</v>
      </c>
      <c r="B14" s="626">
        <v>2</v>
      </c>
      <c r="C14" s="618">
        <v>29.5517</v>
      </c>
    </row>
    <row r="15" spans="1:10" ht="15.5">
      <c r="A15" s="623" t="s">
        <v>25</v>
      </c>
      <c r="B15" s="626">
        <v>2</v>
      </c>
      <c r="C15" s="618">
        <v>30.379899999999999</v>
      </c>
    </row>
    <row r="16" spans="1:10" ht="15.5">
      <c r="A16" s="623" t="s">
        <v>26</v>
      </c>
      <c r="B16" s="626">
        <v>2</v>
      </c>
      <c r="C16" s="618">
        <v>52.865699999999997</v>
      </c>
    </row>
    <row r="17" spans="1:3" ht="15.5">
      <c r="A17" s="623" t="s">
        <v>27</v>
      </c>
      <c r="B17" s="626">
        <v>2</v>
      </c>
      <c r="C17" s="618">
        <v>57.6571</v>
      </c>
    </row>
    <row r="18" spans="1:3" ht="15.5">
      <c r="A18" s="623" t="s">
        <v>28</v>
      </c>
      <c r="B18" s="626">
        <v>2</v>
      </c>
      <c r="C18" s="618">
        <v>1.2</v>
      </c>
    </row>
    <row r="19" spans="1:3" ht="15.5">
      <c r="A19" s="623" t="s">
        <v>29</v>
      </c>
      <c r="B19" s="626">
        <v>2</v>
      </c>
      <c r="C19" s="618">
        <v>14.9399</v>
      </c>
    </row>
    <row r="20" spans="1:3" ht="15.5">
      <c r="A20" s="623" t="s">
        <v>30</v>
      </c>
      <c r="B20" s="626">
        <v>2</v>
      </c>
      <c r="C20" s="618">
        <v>20.4849</v>
      </c>
    </row>
    <row r="21" spans="1:3" ht="15.5">
      <c r="A21" s="623" t="s">
        <v>31</v>
      </c>
      <c r="B21" s="626">
        <v>2</v>
      </c>
      <c r="C21" s="618">
        <v>15.613300000000001</v>
      </c>
    </row>
    <row r="22" spans="1:3" ht="15.5">
      <c r="A22" s="623" t="s">
        <v>32</v>
      </c>
      <c r="B22" s="626">
        <v>2</v>
      </c>
      <c r="C22" s="618">
        <v>0</v>
      </c>
    </row>
    <row r="23" spans="1:3" ht="15.5">
      <c r="A23" s="623" t="s">
        <v>33</v>
      </c>
      <c r="B23" s="626">
        <v>2</v>
      </c>
      <c r="C23" s="618">
        <v>1.88</v>
      </c>
    </row>
    <row r="24" spans="1:3" ht="15.5">
      <c r="A24" s="623" t="s">
        <v>34</v>
      </c>
      <c r="B24" s="626">
        <v>2</v>
      </c>
      <c r="C24" s="618">
        <v>2.0257999999999998</v>
      </c>
    </row>
    <row r="25" spans="1:3" ht="15.5">
      <c r="A25" s="623" t="s">
        <v>35</v>
      </c>
      <c r="B25" s="626">
        <v>3</v>
      </c>
      <c r="C25" s="618">
        <v>1.9330000000000001</v>
      </c>
    </row>
    <row r="26" spans="1:3" ht="15.5">
      <c r="A26" s="623" t="s">
        <v>36</v>
      </c>
      <c r="B26" s="626">
        <v>2</v>
      </c>
      <c r="C26" s="618">
        <v>7.04</v>
      </c>
    </row>
    <row r="27" spans="1:3" ht="15.5">
      <c r="A27" s="623" t="s">
        <v>37</v>
      </c>
      <c r="B27" s="626">
        <v>2</v>
      </c>
      <c r="C27" s="618">
        <v>6.7641999999999998</v>
      </c>
    </row>
    <row r="28" spans="1:3" ht="15.5">
      <c r="A28" s="623" t="s">
        <v>38</v>
      </c>
      <c r="B28" s="626">
        <v>2</v>
      </c>
      <c r="C28" s="618">
        <v>3.0449999999999999</v>
      </c>
    </row>
    <row r="29" spans="1:3" ht="15.5">
      <c r="A29" s="623" t="s">
        <v>39</v>
      </c>
      <c r="B29" s="626">
        <v>2</v>
      </c>
      <c r="C29" s="618">
        <v>4.46</v>
      </c>
    </row>
    <row r="30" spans="1:3" ht="15.5">
      <c r="A30" s="623" t="s">
        <v>40</v>
      </c>
      <c r="B30" s="626">
        <v>2</v>
      </c>
      <c r="C30" s="618">
        <v>4.5960000000000001</v>
      </c>
    </row>
    <row r="31" spans="1:3" ht="15.5">
      <c r="A31" s="623" t="s">
        <v>41</v>
      </c>
      <c r="B31" s="626">
        <v>2</v>
      </c>
      <c r="C31" s="618">
        <v>0</v>
      </c>
    </row>
    <row r="32" spans="1:3" ht="15.5">
      <c r="A32" s="623" t="s">
        <v>42</v>
      </c>
      <c r="B32" s="626">
        <v>2</v>
      </c>
      <c r="C32" s="618">
        <v>1.68</v>
      </c>
    </row>
    <row r="33" spans="1:3" ht="15.5">
      <c r="A33" s="623" t="s">
        <v>43</v>
      </c>
      <c r="B33" s="626">
        <v>2</v>
      </c>
      <c r="C33" s="618">
        <v>0</v>
      </c>
    </row>
    <row r="34" spans="1:3" ht="15.5">
      <c r="A34" s="623" t="s">
        <v>3041</v>
      </c>
      <c r="B34" s="626">
        <v>1</v>
      </c>
      <c r="C34" s="618">
        <v>0</v>
      </c>
    </row>
    <row r="35" spans="1:3" ht="15.5">
      <c r="A35" s="623" t="s">
        <v>45</v>
      </c>
      <c r="B35" s="626">
        <v>2</v>
      </c>
      <c r="C35" s="618">
        <v>1.7</v>
      </c>
    </row>
    <row r="36" spans="1:3" ht="15.5">
      <c r="A36" s="623" t="s">
        <v>46</v>
      </c>
      <c r="B36" s="626">
        <v>3</v>
      </c>
      <c r="C36" s="618">
        <v>0.375</v>
      </c>
    </row>
    <row r="37" spans="1:3" ht="15.5">
      <c r="A37" s="623" t="s">
        <v>47</v>
      </c>
      <c r="B37" s="626">
        <v>2</v>
      </c>
      <c r="C37" s="618">
        <v>2.4E-2</v>
      </c>
    </row>
    <row r="38" spans="1:3" ht="15.5">
      <c r="A38" s="623" t="s">
        <v>48</v>
      </c>
      <c r="B38" s="626">
        <v>2</v>
      </c>
      <c r="C38" s="618">
        <v>0</v>
      </c>
    </row>
    <row r="39" spans="1:3" ht="15.5">
      <c r="A39" s="623" t="s">
        <v>49</v>
      </c>
      <c r="B39" s="626">
        <v>2</v>
      </c>
      <c r="C39" s="618">
        <v>0.59</v>
      </c>
    </row>
    <row r="40" spans="1:3" ht="15.5">
      <c r="A40" s="623" t="s">
        <v>55</v>
      </c>
      <c r="B40" s="626">
        <v>2</v>
      </c>
      <c r="C40" s="618">
        <v>2.54</v>
      </c>
    </row>
    <row r="41" spans="1:3" ht="15.5">
      <c r="A41" s="623" t="s">
        <v>3040</v>
      </c>
      <c r="B41" s="626">
        <v>2</v>
      </c>
      <c r="C41" s="618">
        <v>13.205</v>
      </c>
    </row>
    <row r="42" spans="1:3" ht="15.5">
      <c r="A42" s="623" t="s">
        <v>2258</v>
      </c>
      <c r="B42" s="626">
        <v>2</v>
      </c>
      <c r="C42" s="618">
        <v>15.176</v>
      </c>
    </row>
    <row r="43" spans="1:3" ht="15.5">
      <c r="A43" s="623" t="s">
        <v>2307</v>
      </c>
      <c r="B43" s="626">
        <v>2</v>
      </c>
      <c r="C43" s="618">
        <v>7.6844999999999999</v>
      </c>
    </row>
    <row r="44" spans="1:3" ht="15.5">
      <c r="A44" s="623" t="s">
        <v>2308</v>
      </c>
      <c r="B44" s="626">
        <v>2</v>
      </c>
      <c r="C44" s="618">
        <v>0.28100000000000003</v>
      </c>
    </row>
    <row r="45" spans="1:3" ht="15.5">
      <c r="A45" s="623" t="s">
        <v>2322</v>
      </c>
      <c r="B45" s="626">
        <v>2</v>
      </c>
      <c r="C45" s="618">
        <v>0.27600000000000002</v>
      </c>
    </row>
    <row r="46" spans="1:3" ht="15.5">
      <c r="A46" s="623" t="s">
        <v>2323</v>
      </c>
      <c r="B46" s="626">
        <v>2</v>
      </c>
      <c r="C46" s="618">
        <v>0</v>
      </c>
    </row>
    <row r="47" spans="1:3" ht="15.5">
      <c r="A47" s="623" t="s">
        <v>2324</v>
      </c>
      <c r="B47" s="626">
        <v>3</v>
      </c>
      <c r="C47" s="618">
        <v>0.7</v>
      </c>
    </row>
    <row r="48" spans="1:3" ht="15.5">
      <c r="A48" s="623" t="s">
        <v>2333</v>
      </c>
      <c r="B48" s="626">
        <v>2</v>
      </c>
      <c r="C48" s="618">
        <v>0.18</v>
      </c>
    </row>
    <row r="49" spans="1:3" ht="15.5">
      <c r="A49" s="623" t="s">
        <v>2334</v>
      </c>
      <c r="B49" s="626">
        <v>2</v>
      </c>
      <c r="C49" s="618">
        <v>0</v>
      </c>
    </row>
    <row r="50" spans="1:3" ht="15.5">
      <c r="A50" s="623" t="s">
        <v>2335</v>
      </c>
      <c r="B50" s="626">
        <v>2</v>
      </c>
      <c r="C50" s="618">
        <v>0</v>
      </c>
    </row>
    <row r="51" spans="1:3" ht="15.5">
      <c r="A51" s="623" t="s">
        <v>2345</v>
      </c>
      <c r="B51" s="626">
        <v>2</v>
      </c>
      <c r="C51" s="618">
        <v>0</v>
      </c>
    </row>
    <row r="52" spans="1:3" ht="15.5">
      <c r="A52" s="623" t="s">
        <v>2348</v>
      </c>
      <c r="B52" s="626">
        <v>2</v>
      </c>
      <c r="C52" s="618">
        <v>0.24249999999999999</v>
      </c>
    </row>
    <row r="53" spans="1:3" ht="15.5">
      <c r="A53" s="623" t="s">
        <v>2349</v>
      </c>
      <c r="B53" s="626">
        <v>3</v>
      </c>
      <c r="C53" s="618">
        <v>0.65149999999999997</v>
      </c>
    </row>
    <row r="54" spans="1:3" ht="15.5">
      <c r="A54" s="623" t="s">
        <v>3039</v>
      </c>
      <c r="B54" s="626">
        <v>1</v>
      </c>
      <c r="C54" s="618">
        <v>0.84</v>
      </c>
    </row>
    <row r="55" spans="1:3" ht="15.5">
      <c r="A55" s="623" t="s">
        <v>2359</v>
      </c>
      <c r="B55" s="626">
        <v>2</v>
      </c>
      <c r="C55" s="618">
        <v>1.1299999999999999</v>
      </c>
    </row>
    <row r="56" spans="1:3" ht="15.5">
      <c r="A56" s="623" t="s">
        <v>2361</v>
      </c>
      <c r="B56" s="626">
        <v>2</v>
      </c>
      <c r="C56" s="618">
        <v>1.5309999999999999</v>
      </c>
    </row>
    <row r="57" spans="1:3" ht="15.5">
      <c r="A57" s="623" t="s">
        <v>2366</v>
      </c>
      <c r="B57" s="626">
        <v>2</v>
      </c>
      <c r="C57" s="618">
        <v>0</v>
      </c>
    </row>
    <row r="58" spans="1:3" ht="15.5">
      <c r="A58" s="623" t="s">
        <v>2367</v>
      </c>
      <c r="B58" s="626">
        <v>2</v>
      </c>
      <c r="C58" s="618">
        <v>0</v>
      </c>
    </row>
    <row r="59" spans="1:3" ht="15.5">
      <c r="A59" s="623" t="s">
        <v>2368</v>
      </c>
      <c r="B59" s="626">
        <v>3</v>
      </c>
      <c r="C59" s="618">
        <v>0</v>
      </c>
    </row>
    <row r="60" spans="1:3" ht="15.5">
      <c r="A60" s="623" t="s">
        <v>2376</v>
      </c>
      <c r="B60" s="626">
        <v>2</v>
      </c>
      <c r="C60" s="618">
        <v>0</v>
      </c>
    </row>
    <row r="61" spans="1:3" ht="15.5">
      <c r="A61" s="624" t="s">
        <v>2377</v>
      </c>
      <c r="B61" s="627">
        <v>2</v>
      </c>
      <c r="C61" s="618">
        <v>0</v>
      </c>
    </row>
    <row r="62" spans="1:3" ht="15.5">
      <c r="A62" s="624" t="s">
        <v>2384</v>
      </c>
      <c r="B62" s="627">
        <v>2</v>
      </c>
      <c r="C62" s="618">
        <v>0</v>
      </c>
    </row>
    <row r="63" spans="1:3" ht="15.5">
      <c r="A63" s="624" t="s">
        <v>2405</v>
      </c>
      <c r="B63" s="627">
        <v>2</v>
      </c>
      <c r="C63" s="618">
        <v>0.53900000000000003</v>
      </c>
    </row>
    <row r="64" spans="1:3" ht="15.5">
      <c r="A64" s="623" t="s">
        <v>2406</v>
      </c>
      <c r="B64" s="627">
        <v>3</v>
      </c>
      <c r="C64" s="618">
        <v>0.96214999999999995</v>
      </c>
    </row>
    <row r="65" spans="1:5" ht="15.5">
      <c r="A65" s="623" t="s">
        <v>2407</v>
      </c>
      <c r="B65" s="627">
        <v>2</v>
      </c>
      <c r="C65" s="618">
        <v>0.77449999999999997</v>
      </c>
    </row>
    <row r="66" spans="1:5" ht="15.5">
      <c r="A66" s="623" t="s">
        <v>3038</v>
      </c>
      <c r="B66" s="627">
        <v>1</v>
      </c>
      <c r="C66" s="618">
        <v>0</v>
      </c>
    </row>
    <row r="67" spans="1:5" ht="15.5">
      <c r="A67" s="623" t="s">
        <v>2423</v>
      </c>
      <c r="B67" s="627">
        <v>2</v>
      </c>
      <c r="C67" s="618">
        <v>0.41749999999999998</v>
      </c>
    </row>
    <row r="68" spans="1:5" ht="15.5">
      <c r="A68" s="623" t="s">
        <v>2424</v>
      </c>
      <c r="B68" s="627">
        <v>2</v>
      </c>
      <c r="C68" s="618">
        <v>0.02</v>
      </c>
    </row>
    <row r="69" spans="1:5" ht="15.5">
      <c r="A69" s="623" t="s">
        <v>3021</v>
      </c>
      <c r="B69" s="627">
        <v>2</v>
      </c>
      <c r="C69" s="618">
        <v>0</v>
      </c>
    </row>
    <row r="70" spans="1:5" ht="15.5">
      <c r="A70" s="623" t="s">
        <v>2436</v>
      </c>
      <c r="B70" s="627">
        <v>2</v>
      </c>
      <c r="C70" s="618">
        <v>0</v>
      </c>
    </row>
    <row r="71" spans="1:5" ht="15.5">
      <c r="A71" s="623" t="s">
        <v>3022</v>
      </c>
      <c r="B71" s="627">
        <v>3</v>
      </c>
      <c r="C71" s="618">
        <v>0</v>
      </c>
    </row>
    <row r="72" spans="1:5" ht="15.5">
      <c r="A72" s="623" t="s">
        <v>2444</v>
      </c>
      <c r="B72" s="627">
        <v>2</v>
      </c>
      <c r="C72" s="618">
        <v>0.47020000000000001</v>
      </c>
      <c r="D72" s="64"/>
      <c r="E72" s="64"/>
    </row>
    <row r="73" spans="1:5" ht="15.5">
      <c r="A73" s="623" t="s">
        <v>2445</v>
      </c>
      <c r="B73" s="627">
        <v>2</v>
      </c>
      <c r="C73" s="618">
        <v>0.42</v>
      </c>
      <c r="D73" s="64"/>
      <c r="E73" s="64"/>
    </row>
    <row r="74" spans="1:5" ht="15.5">
      <c r="A74" s="623" t="s">
        <v>2446</v>
      </c>
      <c r="B74" s="627">
        <v>2</v>
      </c>
      <c r="C74" s="618">
        <v>0</v>
      </c>
      <c r="D74" s="64"/>
      <c r="E74" s="64"/>
    </row>
    <row r="75" spans="1:5" ht="15.5">
      <c r="A75" s="624" t="s">
        <v>2458</v>
      </c>
      <c r="B75" s="627">
        <v>2</v>
      </c>
      <c r="C75" s="618">
        <v>0</v>
      </c>
      <c r="D75" s="64"/>
      <c r="E75" s="64"/>
    </row>
    <row r="76" spans="1:5" ht="15.5">
      <c r="A76" s="623" t="s">
        <v>2459</v>
      </c>
      <c r="B76" s="627">
        <v>3</v>
      </c>
      <c r="C76" s="618">
        <v>1.84</v>
      </c>
      <c r="D76" s="64"/>
      <c r="E76" s="64"/>
    </row>
    <row r="77" spans="1:5" ht="15.5">
      <c r="A77" s="623" t="s">
        <v>2460</v>
      </c>
      <c r="B77" s="627">
        <v>2</v>
      </c>
      <c r="C77" s="618">
        <v>0</v>
      </c>
      <c r="D77" s="64"/>
      <c r="E77" s="64"/>
    </row>
    <row r="78" spans="1:5" ht="15.5">
      <c r="A78" s="623" t="s">
        <v>3037</v>
      </c>
      <c r="B78" s="627">
        <v>1</v>
      </c>
      <c r="C78" s="618">
        <v>0.17</v>
      </c>
      <c r="D78" s="64"/>
      <c r="E78" s="64"/>
    </row>
    <row r="79" spans="1:5" ht="15.5">
      <c r="A79" s="623" t="s">
        <v>2501</v>
      </c>
      <c r="B79" s="627">
        <v>2</v>
      </c>
      <c r="C79" s="618">
        <v>0.16</v>
      </c>
      <c r="D79" s="64"/>
      <c r="E79" s="64"/>
    </row>
    <row r="80" spans="1:5" ht="15.5">
      <c r="A80" s="623" t="s">
        <v>2530</v>
      </c>
      <c r="B80" s="627">
        <v>2</v>
      </c>
      <c r="C80" s="618">
        <v>0</v>
      </c>
      <c r="D80" s="64"/>
      <c r="E80" s="64"/>
    </row>
    <row r="81" spans="1:5" ht="15.5">
      <c r="A81" s="623" t="s">
        <v>2531</v>
      </c>
      <c r="B81" s="627">
        <v>2</v>
      </c>
      <c r="C81" s="618">
        <v>0</v>
      </c>
      <c r="D81" s="64"/>
      <c r="E81" s="64"/>
    </row>
    <row r="82" spans="1:5" ht="15.5">
      <c r="A82" s="623" t="s">
        <v>2554</v>
      </c>
      <c r="B82" s="627">
        <v>3</v>
      </c>
      <c r="C82" s="618">
        <v>0</v>
      </c>
      <c r="D82" s="64"/>
      <c r="E82" s="64"/>
    </row>
    <row r="83" spans="1:5" ht="15.5">
      <c r="A83" s="623" t="s">
        <v>2555</v>
      </c>
      <c r="B83" s="627">
        <v>2</v>
      </c>
      <c r="C83" s="618">
        <v>0</v>
      </c>
      <c r="D83" s="64"/>
      <c r="E83" s="64"/>
    </row>
    <row r="84" spans="1:5" ht="15.5">
      <c r="A84" s="623" t="s">
        <v>2556</v>
      </c>
      <c r="B84" s="627">
        <v>2</v>
      </c>
      <c r="C84" s="618">
        <v>0</v>
      </c>
      <c r="D84" s="64"/>
      <c r="E84" s="64"/>
    </row>
    <row r="85" spans="1:5" ht="15.5">
      <c r="A85" s="623" t="s">
        <v>2567</v>
      </c>
      <c r="B85" s="627">
        <v>2</v>
      </c>
      <c r="C85" s="618">
        <v>0.25</v>
      </c>
      <c r="D85" s="64"/>
      <c r="E85" s="64"/>
    </row>
    <row r="86" spans="1:5" ht="15.5">
      <c r="A86" s="623" t="s">
        <v>2568</v>
      </c>
      <c r="B86" s="627">
        <v>2</v>
      </c>
      <c r="C86" s="618">
        <v>0.51</v>
      </c>
      <c r="D86" s="64"/>
      <c r="E86" s="64"/>
    </row>
    <row r="87" spans="1:5" ht="15.5">
      <c r="A87" s="623" t="s">
        <v>2569</v>
      </c>
      <c r="B87" s="627">
        <v>2</v>
      </c>
      <c r="C87" s="618">
        <v>0</v>
      </c>
      <c r="D87" s="64"/>
      <c r="E87" s="64"/>
    </row>
    <row r="88" spans="1:5" ht="15.5">
      <c r="A88" s="623" t="s">
        <v>2588</v>
      </c>
      <c r="B88" s="627">
        <v>3</v>
      </c>
      <c r="C88" s="618">
        <v>0</v>
      </c>
      <c r="D88" s="64"/>
      <c r="E88" s="64"/>
    </row>
    <row r="89" spans="1:5" ht="15.5">
      <c r="A89" s="623" t="s">
        <v>2589</v>
      </c>
      <c r="B89" s="627">
        <v>2</v>
      </c>
      <c r="C89" s="618">
        <v>0</v>
      </c>
      <c r="D89" s="64"/>
      <c r="E89" s="64"/>
    </row>
    <row r="90" spans="1:5" ht="15.5">
      <c r="A90" s="623" t="s">
        <v>3036</v>
      </c>
      <c r="B90" s="627">
        <v>1</v>
      </c>
      <c r="C90" s="618">
        <v>0</v>
      </c>
      <c r="D90" s="64"/>
      <c r="E90" s="64"/>
    </row>
    <row r="91" spans="1:5" ht="15.5">
      <c r="A91" s="623" t="s">
        <v>2598</v>
      </c>
      <c r="B91" s="627">
        <v>2</v>
      </c>
      <c r="C91" s="618">
        <v>0</v>
      </c>
      <c r="D91" s="64"/>
      <c r="E91" s="64"/>
    </row>
    <row r="92" spans="1:5" ht="15.5">
      <c r="A92" s="623" t="s">
        <v>2609</v>
      </c>
      <c r="B92" s="627">
        <v>2</v>
      </c>
      <c r="C92" s="618">
        <v>0</v>
      </c>
      <c r="D92" s="64"/>
      <c r="E92" s="64"/>
    </row>
    <row r="93" spans="1:5" ht="15.5">
      <c r="A93" s="623" t="s">
        <v>2612</v>
      </c>
      <c r="B93" s="627">
        <v>2</v>
      </c>
      <c r="C93" s="618">
        <v>0</v>
      </c>
      <c r="D93" s="64"/>
      <c r="E93" s="64"/>
    </row>
    <row r="94" spans="1:5" ht="15.5">
      <c r="A94" s="623" t="s">
        <v>2613</v>
      </c>
      <c r="B94" s="627">
        <v>2</v>
      </c>
      <c r="C94" s="618">
        <v>0</v>
      </c>
      <c r="D94" s="64"/>
      <c r="E94" s="64"/>
    </row>
    <row r="95" spans="1:5" ht="15.5">
      <c r="A95" s="625" t="s">
        <v>3023</v>
      </c>
      <c r="B95" s="628">
        <v>2</v>
      </c>
      <c r="C95" s="630">
        <v>0</v>
      </c>
      <c r="D95" s="64"/>
      <c r="E95" s="64"/>
    </row>
    <row r="96" spans="1:5" ht="15.5">
      <c r="A96" s="625" t="s">
        <v>3024</v>
      </c>
      <c r="B96" s="628">
        <v>3</v>
      </c>
      <c r="C96" s="630">
        <v>0</v>
      </c>
      <c r="D96" s="64"/>
      <c r="E96" s="64"/>
    </row>
    <row r="97" spans="1:5" ht="15.5">
      <c r="A97" s="625" t="s">
        <v>3025</v>
      </c>
      <c r="B97" s="627">
        <v>2</v>
      </c>
      <c r="C97" s="618">
        <v>0</v>
      </c>
      <c r="D97" s="64"/>
      <c r="E97" s="64"/>
    </row>
    <row r="98" spans="1:5" ht="15.5">
      <c r="A98" s="623" t="s">
        <v>3026</v>
      </c>
      <c r="B98" s="627">
        <v>2</v>
      </c>
      <c r="C98" s="618">
        <v>0</v>
      </c>
      <c r="D98" s="64"/>
      <c r="E98" s="64"/>
    </row>
    <row r="99" spans="1:5" ht="15.5">
      <c r="A99" s="623" t="s">
        <v>3027</v>
      </c>
      <c r="B99" s="627">
        <v>2</v>
      </c>
      <c r="C99" s="618">
        <v>0</v>
      </c>
      <c r="D99" s="64"/>
      <c r="E99" s="64"/>
    </row>
    <row r="100" spans="1:5" ht="15.5">
      <c r="A100" s="623" t="s">
        <v>3028</v>
      </c>
      <c r="B100" s="627">
        <v>2</v>
      </c>
      <c r="C100" s="618">
        <v>0</v>
      </c>
      <c r="D100" s="64"/>
      <c r="E100" s="64"/>
    </row>
    <row r="101" spans="1:5" ht="15.5">
      <c r="A101" s="623" t="s">
        <v>3029</v>
      </c>
      <c r="B101" s="627">
        <v>2</v>
      </c>
      <c r="C101" s="618">
        <v>0</v>
      </c>
      <c r="D101" s="64"/>
      <c r="E101" s="64"/>
    </row>
    <row r="102" spans="1:5" ht="15.5">
      <c r="A102" s="623" t="s">
        <v>3035</v>
      </c>
      <c r="B102" s="627">
        <v>2</v>
      </c>
      <c r="C102" s="618">
        <v>0</v>
      </c>
      <c r="D102" s="64"/>
      <c r="E102" s="64"/>
    </row>
    <row r="103" spans="1:5" ht="15.5">
      <c r="A103" s="623" t="s">
        <v>3030</v>
      </c>
      <c r="B103" s="627">
        <v>2</v>
      </c>
      <c r="C103" s="618">
        <v>0</v>
      </c>
      <c r="D103" s="64"/>
      <c r="E103" s="64"/>
    </row>
    <row r="104" spans="1:5" ht="15.5">
      <c r="A104" s="623" t="s">
        <v>3031</v>
      </c>
      <c r="B104" s="627">
        <v>1</v>
      </c>
      <c r="C104" s="618">
        <v>0</v>
      </c>
      <c r="D104" s="64"/>
      <c r="E104" s="64"/>
    </row>
    <row r="105" spans="1:5" ht="15.5">
      <c r="A105" s="623" t="s">
        <v>3032</v>
      </c>
      <c r="B105" s="627">
        <v>1</v>
      </c>
      <c r="C105" s="618">
        <v>0</v>
      </c>
      <c r="D105" s="64"/>
      <c r="E105" s="64"/>
    </row>
    <row r="106" spans="1:5" ht="15.5">
      <c r="A106" s="623" t="s">
        <v>3033</v>
      </c>
      <c r="B106" s="627">
        <v>1</v>
      </c>
      <c r="C106" s="618">
        <v>0</v>
      </c>
      <c r="D106" s="64"/>
      <c r="E106" s="64"/>
    </row>
    <row r="107" spans="1:5" ht="15.5">
      <c r="A107" s="625" t="s">
        <v>3034</v>
      </c>
      <c r="B107" s="627">
        <v>1</v>
      </c>
      <c r="C107" s="618">
        <v>0</v>
      </c>
      <c r="D107" s="64"/>
      <c r="E107" s="64"/>
    </row>
    <row r="108" spans="1:5" s="36" customFormat="1" ht="22.5" customHeight="1" thickBot="1">
      <c r="A108" s="620" t="s">
        <v>50</v>
      </c>
      <c r="B108" s="629">
        <v>205</v>
      </c>
      <c r="C108" s="621">
        <v>485.33690000000001</v>
      </c>
      <c r="E108" s="96"/>
    </row>
    <row r="109" spans="1:5" ht="25.5" customHeight="1" thickTop="1">
      <c r="A109" s="632" t="s">
        <v>3044</v>
      </c>
      <c r="B109" s="627"/>
      <c r="C109" s="633"/>
    </row>
    <row r="110" spans="1:5">
      <c r="A110" s="311" t="s">
        <v>3042</v>
      </c>
      <c r="B110" s="43"/>
      <c r="C110" s="43"/>
    </row>
    <row r="111" spans="1:5">
      <c r="A111" s="311" t="s">
        <v>3043</v>
      </c>
      <c r="B111" s="43"/>
      <c r="C111" s="43"/>
    </row>
    <row r="112" spans="1:5" ht="18" customHeight="1">
      <c r="A112" s="311" t="s">
        <v>3045</v>
      </c>
      <c r="B112" s="311"/>
      <c r="C112" s="311"/>
      <c r="D112" s="64"/>
    </row>
    <row r="113" spans="1:7" ht="18" customHeight="1">
      <c r="A113" s="311" t="s">
        <v>3046</v>
      </c>
      <c r="B113" s="311"/>
      <c r="C113" s="311"/>
    </row>
    <row r="114" spans="1:7" ht="12.75" customHeight="1">
      <c r="A114" s="6" t="s">
        <v>2256</v>
      </c>
      <c r="B114" s="631"/>
      <c r="C114" s="631"/>
      <c r="F114" s="133"/>
      <c r="G114" s="133"/>
    </row>
    <row r="115" spans="1:7" ht="18" customHeight="1">
      <c r="A115" s="311" t="s">
        <v>3047</v>
      </c>
      <c r="B115" s="311"/>
      <c r="C115" s="311"/>
    </row>
    <row r="116" spans="1:7" ht="18" customHeight="1">
      <c r="A116" s="311" t="s">
        <v>3048</v>
      </c>
      <c r="B116" s="311"/>
      <c r="C116" s="311"/>
    </row>
    <row r="117" spans="1:7" ht="19.899999999999999" customHeight="1">
      <c r="A117" s="67" t="s">
        <v>1</v>
      </c>
      <c r="B117" s="68" t="str">
        <f>Contents!$C$44</f>
        <v>17 Jun 2021</v>
      </c>
    </row>
    <row r="118" spans="1:7">
      <c r="A118" s="67" t="s">
        <v>2421</v>
      </c>
      <c r="B118" s="68" t="str">
        <f>Contents!$D$44</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I35" sqref="I35"/>
      <selection pane="bottomLeft"/>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3" t="s">
        <v>2493</v>
      </c>
    </row>
    <row r="2" spans="1:34" s="2" customFormat="1" ht="15.5">
      <c r="A2" s="837" t="s">
        <v>3461</v>
      </c>
      <c r="B2" s="26"/>
      <c r="C2" s="26"/>
      <c r="D2" s="26"/>
      <c r="E2" s="219"/>
      <c r="F2" s="219"/>
      <c r="G2" s="219"/>
      <c r="H2" s="219"/>
      <c r="I2" s="219"/>
      <c r="J2" s="219"/>
    </row>
    <row r="3" spans="1:34" s="2" customFormat="1" ht="15.5">
      <c r="A3" s="546" t="s">
        <v>3049</v>
      </c>
      <c r="B3" s="26"/>
      <c r="C3" s="26"/>
      <c r="D3" s="26"/>
      <c r="E3" s="219"/>
      <c r="F3" s="219"/>
      <c r="G3" s="219"/>
      <c r="H3" s="219"/>
      <c r="I3" s="219"/>
      <c r="J3" s="219"/>
    </row>
    <row r="4" spans="1:34" s="2" customFormat="1" ht="15.5">
      <c r="A4" s="218" t="s">
        <v>2736</v>
      </c>
      <c r="B4" s="26"/>
      <c r="C4" s="26"/>
      <c r="D4" s="26"/>
      <c r="E4" s="219"/>
      <c r="F4" s="219"/>
      <c r="G4" s="219"/>
      <c r="H4" s="219"/>
      <c r="I4" s="219"/>
      <c r="J4" s="219"/>
    </row>
    <row r="5" spans="1:34" s="2" customFormat="1" ht="15.5">
      <c r="A5" s="546" t="s">
        <v>3254</v>
      </c>
      <c r="B5" s="26"/>
      <c r="C5" s="26"/>
      <c r="D5" s="26"/>
      <c r="E5" s="219"/>
      <c r="F5" s="219"/>
      <c r="G5" s="219"/>
      <c r="H5" s="219"/>
      <c r="I5" s="219"/>
      <c r="J5" s="219"/>
    </row>
    <row r="6" spans="1:34" s="2" customFormat="1" ht="15.5">
      <c r="A6" s="218" t="s">
        <v>2737</v>
      </c>
      <c r="B6" s="26"/>
      <c r="C6" s="26"/>
      <c r="D6" s="26"/>
      <c r="E6" s="219"/>
      <c r="F6" s="219"/>
      <c r="G6" s="219"/>
      <c r="H6" s="219"/>
      <c r="I6" s="219"/>
      <c r="J6" s="219"/>
    </row>
    <row r="7" spans="1:34" ht="85.15" customHeight="1">
      <c r="A7" s="350" t="s">
        <v>2859</v>
      </c>
      <c r="B7" s="287" t="s">
        <v>3050</v>
      </c>
      <c r="C7" s="287" t="s">
        <v>2251</v>
      </c>
      <c r="D7" s="287" t="s">
        <v>3055</v>
      </c>
      <c r="E7" s="287" t="s">
        <v>3051</v>
      </c>
      <c r="F7" s="287" t="s">
        <v>2252</v>
      </c>
      <c r="G7" s="287" t="s">
        <v>3054</v>
      </c>
      <c r="H7" s="287" t="s">
        <v>3052</v>
      </c>
      <c r="I7" s="287" t="s">
        <v>2253</v>
      </c>
      <c r="J7" s="287" t="s">
        <v>2254</v>
      </c>
      <c r="K7" s="287" t="s">
        <v>2081</v>
      </c>
      <c r="L7" s="287" t="s">
        <v>2082</v>
      </c>
      <c r="M7" s="287" t="s">
        <v>3053</v>
      </c>
      <c r="O7" s="4"/>
      <c r="P7" s="2"/>
      <c r="Q7" s="4"/>
      <c r="T7" s="4"/>
      <c r="U7" s="4"/>
      <c r="V7" s="2"/>
      <c r="W7" s="4"/>
    </row>
    <row r="8" spans="1:34" ht="24.75" customHeight="1">
      <c r="A8" s="640" t="s">
        <v>3058</v>
      </c>
      <c r="B8" s="635">
        <v>3762</v>
      </c>
      <c r="C8" s="635">
        <v>0</v>
      </c>
      <c r="D8" s="636">
        <v>0</v>
      </c>
      <c r="E8" s="635">
        <v>7984</v>
      </c>
      <c r="F8" s="635">
        <v>1</v>
      </c>
      <c r="G8" s="636">
        <v>0</v>
      </c>
      <c r="H8" s="635">
        <v>2684</v>
      </c>
      <c r="I8" s="635">
        <v>0</v>
      </c>
      <c r="J8" s="636">
        <v>0</v>
      </c>
      <c r="K8" s="635">
        <v>14430</v>
      </c>
      <c r="L8" s="635">
        <v>1</v>
      </c>
      <c r="M8" s="636">
        <v>0</v>
      </c>
      <c r="N8" s="14"/>
      <c r="O8" s="14"/>
      <c r="P8" s="14"/>
      <c r="Q8" s="14"/>
      <c r="R8" s="14"/>
      <c r="S8" s="14"/>
      <c r="T8" s="14"/>
      <c r="U8" s="14"/>
      <c r="V8" s="14"/>
      <c r="W8" s="14"/>
      <c r="X8" s="14"/>
      <c r="Y8" s="14"/>
      <c r="Z8" s="14"/>
      <c r="AA8" s="14"/>
      <c r="AB8" s="14"/>
      <c r="AC8" s="14"/>
      <c r="AD8" s="14"/>
      <c r="AE8" s="14"/>
      <c r="AF8" s="14"/>
      <c r="AG8" s="14"/>
      <c r="AH8" s="14"/>
    </row>
    <row r="9" spans="1:34" ht="13.5" customHeight="1">
      <c r="A9" s="641" t="s">
        <v>18</v>
      </c>
      <c r="B9" s="635">
        <v>4775</v>
      </c>
      <c r="C9" s="635">
        <v>1</v>
      </c>
      <c r="D9" s="636">
        <v>0</v>
      </c>
      <c r="E9" s="635">
        <v>7734</v>
      </c>
      <c r="F9" s="635">
        <v>0</v>
      </c>
      <c r="G9" s="636">
        <v>0</v>
      </c>
      <c r="H9" s="635">
        <v>6086</v>
      </c>
      <c r="I9" s="635">
        <v>99</v>
      </c>
      <c r="J9" s="636">
        <v>1.6</v>
      </c>
      <c r="K9" s="635">
        <v>18595</v>
      </c>
      <c r="L9" s="635">
        <v>100</v>
      </c>
      <c r="M9" s="636">
        <v>0.5</v>
      </c>
      <c r="N9" s="14"/>
      <c r="O9" s="14"/>
      <c r="P9" s="14"/>
      <c r="Q9" s="14"/>
      <c r="R9" s="14"/>
      <c r="S9" s="14"/>
      <c r="T9" s="14"/>
      <c r="U9" s="14"/>
      <c r="V9" s="14"/>
      <c r="W9" s="14"/>
      <c r="X9" s="14"/>
      <c r="Y9" s="14"/>
    </row>
    <row r="10" spans="1:34" ht="13.5" customHeight="1">
      <c r="A10" s="641" t="s">
        <v>19</v>
      </c>
      <c r="B10" s="635">
        <v>5495</v>
      </c>
      <c r="C10" s="635">
        <v>83</v>
      </c>
      <c r="D10" s="636">
        <v>1.5</v>
      </c>
      <c r="E10" s="635">
        <v>8264</v>
      </c>
      <c r="F10" s="635">
        <v>166</v>
      </c>
      <c r="G10" s="636">
        <v>2</v>
      </c>
      <c r="H10" s="635">
        <v>7485</v>
      </c>
      <c r="I10" s="635">
        <v>24</v>
      </c>
      <c r="J10" s="636">
        <v>0.3</v>
      </c>
      <c r="K10" s="635">
        <v>21244</v>
      </c>
      <c r="L10" s="635">
        <v>273</v>
      </c>
      <c r="M10" s="636">
        <v>1.3</v>
      </c>
      <c r="N10" s="14"/>
      <c r="O10" s="14"/>
      <c r="P10" s="14"/>
      <c r="Q10" s="14"/>
      <c r="R10" s="14"/>
      <c r="S10" s="14"/>
      <c r="T10" s="14"/>
      <c r="U10" s="14"/>
      <c r="V10" s="14"/>
      <c r="W10" s="14"/>
      <c r="X10" s="14"/>
      <c r="Y10" s="14"/>
    </row>
    <row r="11" spans="1:34" ht="13.5" customHeight="1">
      <c r="A11" s="641" t="s">
        <v>20</v>
      </c>
      <c r="B11" s="635">
        <v>9563</v>
      </c>
      <c r="C11" s="635">
        <v>44</v>
      </c>
      <c r="D11" s="636">
        <v>0.5</v>
      </c>
      <c r="E11" s="635">
        <v>8281</v>
      </c>
      <c r="F11" s="635">
        <v>426</v>
      </c>
      <c r="G11" s="636">
        <v>5.0999999999999996</v>
      </c>
      <c r="H11" s="635">
        <v>9968</v>
      </c>
      <c r="I11" s="635">
        <v>1733</v>
      </c>
      <c r="J11" s="636">
        <v>17.399999999999999</v>
      </c>
      <c r="K11" s="635">
        <v>27812</v>
      </c>
      <c r="L11" s="635">
        <v>2203</v>
      </c>
      <c r="M11" s="636">
        <v>7.9</v>
      </c>
      <c r="N11" s="14"/>
      <c r="O11" s="14"/>
      <c r="P11" s="14"/>
      <c r="Q11" s="14"/>
      <c r="R11" s="14"/>
      <c r="S11" s="14"/>
      <c r="T11" s="14"/>
      <c r="U11" s="14"/>
      <c r="V11" s="14"/>
      <c r="W11" s="14"/>
      <c r="X11" s="14"/>
      <c r="Y11" s="14"/>
    </row>
    <row r="12" spans="1:34" ht="13.5" customHeight="1">
      <c r="A12" s="641" t="s">
        <v>21</v>
      </c>
      <c r="B12" s="635">
        <v>11643</v>
      </c>
      <c r="C12" s="635">
        <v>1684</v>
      </c>
      <c r="D12" s="636">
        <v>14.5</v>
      </c>
      <c r="E12" s="635">
        <v>9344</v>
      </c>
      <c r="F12" s="635">
        <v>725</v>
      </c>
      <c r="G12" s="636">
        <v>7.8</v>
      </c>
      <c r="H12" s="635">
        <v>12057</v>
      </c>
      <c r="I12" s="635">
        <v>2445</v>
      </c>
      <c r="J12" s="636">
        <v>20.3</v>
      </c>
      <c r="K12" s="635">
        <v>33044</v>
      </c>
      <c r="L12" s="635">
        <v>4854</v>
      </c>
      <c r="M12" s="636">
        <v>14.7</v>
      </c>
      <c r="N12" s="14"/>
      <c r="O12" s="14"/>
      <c r="P12" s="14"/>
      <c r="Q12" s="14"/>
      <c r="R12" s="14"/>
      <c r="S12" s="14"/>
      <c r="T12" s="14"/>
      <c r="U12" s="14"/>
      <c r="V12" s="14"/>
      <c r="W12" s="14"/>
      <c r="X12" s="14"/>
      <c r="Y12" s="14"/>
    </row>
    <row r="13" spans="1:34" ht="13.5" customHeight="1">
      <c r="A13" s="641" t="s">
        <v>22</v>
      </c>
      <c r="B13" s="635">
        <v>9893</v>
      </c>
      <c r="C13" s="635">
        <v>1943</v>
      </c>
      <c r="D13" s="636">
        <v>19.600000000000001</v>
      </c>
      <c r="E13" s="635">
        <v>7926</v>
      </c>
      <c r="F13" s="635">
        <v>681</v>
      </c>
      <c r="G13" s="636">
        <v>8.6</v>
      </c>
      <c r="H13" s="635">
        <v>15950</v>
      </c>
      <c r="I13" s="635">
        <v>4910</v>
      </c>
      <c r="J13" s="636">
        <v>30.8</v>
      </c>
      <c r="K13" s="635">
        <v>33769</v>
      </c>
      <c r="L13" s="635">
        <v>7534</v>
      </c>
      <c r="M13" s="636">
        <v>22.3</v>
      </c>
      <c r="N13" s="14"/>
      <c r="O13" s="14"/>
      <c r="P13" s="14"/>
      <c r="Q13" s="14"/>
      <c r="R13" s="14"/>
      <c r="S13" s="14"/>
      <c r="T13" s="14"/>
      <c r="U13" s="14"/>
      <c r="V13" s="14"/>
      <c r="W13" s="14"/>
      <c r="X13" s="14"/>
      <c r="Y13" s="14"/>
    </row>
    <row r="14" spans="1:34" ht="15.5">
      <c r="A14" s="641" t="s">
        <v>23</v>
      </c>
      <c r="B14" s="635">
        <v>14796</v>
      </c>
      <c r="C14" s="635">
        <v>1755</v>
      </c>
      <c r="D14" s="636">
        <v>11.9</v>
      </c>
      <c r="E14" s="635">
        <v>9108</v>
      </c>
      <c r="F14" s="635">
        <v>507</v>
      </c>
      <c r="G14" s="636">
        <v>5.6</v>
      </c>
      <c r="H14" s="635">
        <v>19537</v>
      </c>
      <c r="I14" s="635">
        <v>3643</v>
      </c>
      <c r="J14" s="636">
        <v>18.600000000000001</v>
      </c>
      <c r="K14" s="635">
        <v>43441</v>
      </c>
      <c r="L14" s="635">
        <v>5905</v>
      </c>
      <c r="M14" s="636">
        <v>13.6</v>
      </c>
      <c r="N14" s="14"/>
      <c r="O14" s="14"/>
      <c r="P14" s="14"/>
      <c r="Q14" s="14"/>
      <c r="R14" s="14"/>
      <c r="S14" s="14"/>
      <c r="T14" s="14"/>
      <c r="U14" s="14"/>
      <c r="V14" s="14"/>
      <c r="W14" s="14"/>
      <c r="X14" s="14"/>
      <c r="Y14" s="14"/>
    </row>
    <row r="15" spans="1:34" ht="15.5">
      <c r="A15" s="641" t="s">
        <v>24</v>
      </c>
      <c r="B15" s="635">
        <v>16190</v>
      </c>
      <c r="C15" s="635">
        <v>2627</v>
      </c>
      <c r="D15" s="636">
        <v>16.2</v>
      </c>
      <c r="E15" s="635">
        <v>7492</v>
      </c>
      <c r="F15" s="635">
        <v>387</v>
      </c>
      <c r="G15" s="636">
        <v>5.2</v>
      </c>
      <c r="H15" s="635">
        <v>25893</v>
      </c>
      <c r="I15" s="635">
        <v>4187</v>
      </c>
      <c r="J15" s="636">
        <v>16.2</v>
      </c>
      <c r="K15" s="635">
        <v>49575</v>
      </c>
      <c r="L15" s="635">
        <v>7201</v>
      </c>
      <c r="M15" s="636">
        <v>14.5</v>
      </c>
      <c r="N15" s="14"/>
      <c r="O15" s="14"/>
      <c r="P15" s="14"/>
      <c r="Q15" s="14"/>
      <c r="R15" s="14"/>
      <c r="S15" s="14"/>
      <c r="T15" s="14"/>
      <c r="U15" s="14"/>
      <c r="V15" s="14"/>
      <c r="W15" s="14"/>
      <c r="X15" s="14"/>
      <c r="Y15" s="14"/>
    </row>
    <row r="16" spans="1:34" ht="15.5">
      <c r="A16" s="641" t="s">
        <v>25</v>
      </c>
      <c r="B16" s="635">
        <v>21439</v>
      </c>
      <c r="C16" s="635">
        <v>2248</v>
      </c>
      <c r="D16" s="636">
        <v>10.5</v>
      </c>
      <c r="E16" s="635">
        <v>8478</v>
      </c>
      <c r="F16" s="635">
        <v>1031</v>
      </c>
      <c r="G16" s="636">
        <v>12.2</v>
      </c>
      <c r="H16" s="635">
        <v>28597</v>
      </c>
      <c r="I16" s="635">
        <v>3675</v>
      </c>
      <c r="J16" s="636">
        <v>12.9</v>
      </c>
      <c r="K16" s="635">
        <v>58514</v>
      </c>
      <c r="L16" s="635">
        <v>6954</v>
      </c>
      <c r="M16" s="636">
        <v>11.9</v>
      </c>
      <c r="N16" s="14"/>
      <c r="O16" s="14"/>
      <c r="P16" s="14"/>
      <c r="Q16" s="14"/>
      <c r="R16" s="14"/>
      <c r="S16" s="14"/>
      <c r="T16" s="14"/>
      <c r="U16" s="14"/>
      <c r="V16" s="14"/>
      <c r="W16" s="14"/>
      <c r="X16" s="14"/>
      <c r="Y16" s="14"/>
    </row>
    <row r="17" spans="1:25" ht="15.5">
      <c r="A17" s="641" t="s">
        <v>26</v>
      </c>
      <c r="B17" s="635">
        <v>26030</v>
      </c>
      <c r="C17" s="635">
        <v>3412</v>
      </c>
      <c r="D17" s="636">
        <v>13.1</v>
      </c>
      <c r="E17" s="635">
        <v>7816</v>
      </c>
      <c r="F17" s="635">
        <v>875</v>
      </c>
      <c r="G17" s="636">
        <v>11.2</v>
      </c>
      <c r="H17" s="635">
        <v>37926</v>
      </c>
      <c r="I17" s="635">
        <v>6454</v>
      </c>
      <c r="J17" s="636">
        <v>17</v>
      </c>
      <c r="K17" s="635">
        <v>71772</v>
      </c>
      <c r="L17" s="635">
        <v>10741</v>
      </c>
      <c r="M17" s="636">
        <v>15</v>
      </c>
      <c r="N17" s="14"/>
      <c r="O17" s="14"/>
      <c r="P17" s="14"/>
      <c r="Q17" s="14"/>
      <c r="R17" s="14"/>
      <c r="S17" s="14"/>
      <c r="T17" s="14"/>
      <c r="U17" s="14"/>
      <c r="V17" s="14"/>
      <c r="W17" s="14"/>
      <c r="X17" s="14"/>
      <c r="Y17" s="14"/>
    </row>
    <row r="18" spans="1:25" ht="15.5">
      <c r="A18" s="641" t="s">
        <v>27</v>
      </c>
      <c r="B18" s="635">
        <v>34190</v>
      </c>
      <c r="C18" s="635">
        <v>4351</v>
      </c>
      <c r="D18" s="636">
        <v>12.7</v>
      </c>
      <c r="E18" s="635">
        <v>6896</v>
      </c>
      <c r="F18" s="635">
        <v>1056</v>
      </c>
      <c r="G18" s="636">
        <v>15.3</v>
      </c>
      <c r="H18" s="635">
        <v>40359</v>
      </c>
      <c r="I18" s="635">
        <v>5341</v>
      </c>
      <c r="J18" s="636">
        <v>13.2</v>
      </c>
      <c r="K18" s="635">
        <v>81445</v>
      </c>
      <c r="L18" s="635">
        <v>10748</v>
      </c>
      <c r="M18" s="636">
        <v>13.2</v>
      </c>
      <c r="N18" s="14"/>
      <c r="O18" s="14"/>
      <c r="P18" s="14"/>
      <c r="Q18" s="14"/>
      <c r="R18" s="14"/>
      <c r="S18" s="14"/>
      <c r="T18" s="14"/>
      <c r="U18" s="14"/>
      <c r="V18" s="14"/>
      <c r="W18" s="14"/>
      <c r="X18" s="14"/>
      <c r="Y18" s="14"/>
    </row>
    <row r="19" spans="1:25" ht="15.5">
      <c r="A19" s="641" t="s">
        <v>28</v>
      </c>
      <c r="B19" s="635">
        <v>28468</v>
      </c>
      <c r="C19" s="635">
        <v>3158</v>
      </c>
      <c r="D19" s="636">
        <v>11.1</v>
      </c>
      <c r="E19" s="635">
        <v>5128</v>
      </c>
      <c r="F19" s="635">
        <v>1309</v>
      </c>
      <c r="G19" s="636">
        <v>25.5</v>
      </c>
      <c r="H19" s="635">
        <v>32533</v>
      </c>
      <c r="I19" s="635">
        <v>4297</v>
      </c>
      <c r="J19" s="636">
        <v>13.2</v>
      </c>
      <c r="K19" s="635">
        <v>66129</v>
      </c>
      <c r="L19" s="635">
        <v>8764</v>
      </c>
      <c r="M19" s="636">
        <v>13.3</v>
      </c>
      <c r="N19" s="14"/>
      <c r="O19" s="14"/>
      <c r="P19" s="14"/>
      <c r="Q19" s="14"/>
      <c r="R19" s="14"/>
      <c r="S19" s="14"/>
      <c r="T19" s="14"/>
      <c r="U19" s="14"/>
      <c r="V19" s="14"/>
      <c r="W19" s="14"/>
      <c r="X19" s="14"/>
      <c r="Y19" s="14"/>
    </row>
    <row r="20" spans="1:25" ht="15.5">
      <c r="A20" s="641" t="s">
        <v>29</v>
      </c>
      <c r="B20" s="635">
        <v>34155</v>
      </c>
      <c r="C20" s="635">
        <v>5988</v>
      </c>
      <c r="D20" s="636">
        <v>17.5</v>
      </c>
      <c r="E20" s="635">
        <v>6756</v>
      </c>
      <c r="F20" s="635">
        <v>1626</v>
      </c>
      <c r="G20" s="636">
        <v>24.1</v>
      </c>
      <c r="H20" s="635">
        <v>33145</v>
      </c>
      <c r="I20" s="635">
        <v>4005</v>
      </c>
      <c r="J20" s="636">
        <v>12.1</v>
      </c>
      <c r="K20" s="635">
        <v>74056</v>
      </c>
      <c r="L20" s="635">
        <v>11619</v>
      </c>
      <c r="M20" s="636">
        <v>15.7</v>
      </c>
      <c r="N20" s="14"/>
      <c r="O20" s="14"/>
      <c r="P20" s="14"/>
      <c r="Q20" s="14"/>
      <c r="R20" s="14"/>
      <c r="S20" s="14"/>
      <c r="T20" s="14"/>
      <c r="U20" s="14"/>
      <c r="V20" s="14"/>
      <c r="W20" s="14"/>
      <c r="X20" s="14"/>
      <c r="Y20" s="14"/>
    </row>
    <row r="21" spans="1:25" ht="15.5">
      <c r="A21" s="641" t="s">
        <v>30</v>
      </c>
      <c r="B21" s="635">
        <v>42690</v>
      </c>
      <c r="C21" s="635">
        <v>11327</v>
      </c>
      <c r="D21" s="636">
        <v>26.5</v>
      </c>
      <c r="E21" s="635">
        <v>8756</v>
      </c>
      <c r="F21" s="635">
        <v>1726</v>
      </c>
      <c r="G21" s="636">
        <v>19.7</v>
      </c>
      <c r="H21" s="635">
        <v>25007</v>
      </c>
      <c r="I21" s="635">
        <v>3534</v>
      </c>
      <c r="J21" s="636">
        <v>14.1</v>
      </c>
      <c r="K21" s="635">
        <v>76453</v>
      </c>
      <c r="L21" s="635">
        <v>16587</v>
      </c>
      <c r="M21" s="636">
        <v>21.7</v>
      </c>
      <c r="N21" s="14"/>
      <c r="O21" s="14"/>
      <c r="P21" s="14"/>
      <c r="Q21" s="14"/>
      <c r="R21" s="14"/>
      <c r="S21" s="14"/>
      <c r="T21" s="14"/>
      <c r="U21" s="14"/>
      <c r="V21" s="14"/>
      <c r="W21" s="14"/>
      <c r="X21" s="14"/>
      <c r="Y21" s="14"/>
    </row>
    <row r="22" spans="1:25" ht="15.5">
      <c r="A22" s="641" t="s">
        <v>31</v>
      </c>
      <c r="B22" s="635">
        <v>61849</v>
      </c>
      <c r="C22" s="635">
        <v>11215</v>
      </c>
      <c r="D22" s="636">
        <v>18.100000000000001</v>
      </c>
      <c r="E22" s="635">
        <v>14371</v>
      </c>
      <c r="F22" s="635">
        <v>3159</v>
      </c>
      <c r="G22" s="636">
        <v>22</v>
      </c>
      <c r="H22" s="635">
        <v>21716</v>
      </c>
      <c r="I22" s="635">
        <v>2503</v>
      </c>
      <c r="J22" s="636">
        <v>11.5</v>
      </c>
      <c r="K22" s="635">
        <v>97936</v>
      </c>
      <c r="L22" s="635">
        <v>16877</v>
      </c>
      <c r="M22" s="636">
        <v>17.2</v>
      </c>
      <c r="N22" s="14"/>
      <c r="O22" s="14"/>
      <c r="P22" s="14"/>
      <c r="Q22" s="14"/>
      <c r="R22" s="14"/>
      <c r="S22" s="14"/>
      <c r="T22" s="14"/>
      <c r="U22" s="14"/>
      <c r="V22" s="14"/>
      <c r="W22" s="14"/>
      <c r="X22" s="14"/>
      <c r="Y22" s="14"/>
    </row>
    <row r="23" spans="1:25" ht="15.5">
      <c r="A23" s="641" t="s">
        <v>32</v>
      </c>
      <c r="B23" s="635">
        <v>21470</v>
      </c>
      <c r="C23" s="635">
        <v>7619</v>
      </c>
      <c r="D23" s="636">
        <v>35.5</v>
      </c>
      <c r="E23" s="635">
        <v>20141</v>
      </c>
      <c r="F23" s="635">
        <v>5035</v>
      </c>
      <c r="G23" s="636">
        <v>25</v>
      </c>
      <c r="H23" s="635">
        <v>15754</v>
      </c>
      <c r="I23" s="635">
        <v>2353</v>
      </c>
      <c r="J23" s="636">
        <v>14.9</v>
      </c>
      <c r="K23" s="635">
        <v>57365</v>
      </c>
      <c r="L23" s="635">
        <v>15007</v>
      </c>
      <c r="M23" s="636">
        <v>26.2</v>
      </c>
      <c r="N23" s="14"/>
      <c r="O23" s="14"/>
      <c r="P23" s="14"/>
      <c r="Q23" s="14"/>
      <c r="R23" s="14"/>
      <c r="S23" s="14"/>
      <c r="T23" s="14"/>
      <c r="U23" s="14"/>
      <c r="V23" s="14"/>
      <c r="W23" s="14"/>
      <c r="X23" s="14"/>
      <c r="Y23" s="14"/>
    </row>
    <row r="24" spans="1:25" ht="15.5">
      <c r="A24" s="641" t="s">
        <v>33</v>
      </c>
      <c r="B24" s="635">
        <v>20216</v>
      </c>
      <c r="C24" s="635">
        <v>6343</v>
      </c>
      <c r="D24" s="636">
        <v>31.4</v>
      </c>
      <c r="E24" s="635">
        <v>25480</v>
      </c>
      <c r="F24" s="635">
        <v>5258</v>
      </c>
      <c r="G24" s="636">
        <v>20.6</v>
      </c>
      <c r="H24" s="635">
        <v>13007</v>
      </c>
      <c r="I24" s="635">
        <v>3131</v>
      </c>
      <c r="J24" s="636">
        <v>24.1</v>
      </c>
      <c r="K24" s="635">
        <v>58703</v>
      </c>
      <c r="L24" s="635">
        <v>14732</v>
      </c>
      <c r="M24" s="636">
        <v>25.1</v>
      </c>
      <c r="N24" s="14"/>
      <c r="O24" s="14"/>
      <c r="P24" s="14"/>
      <c r="Q24" s="14"/>
      <c r="R24" s="14"/>
      <c r="S24" s="14"/>
      <c r="T24" s="14"/>
      <c r="U24" s="14"/>
      <c r="V24" s="14"/>
      <c r="W24" s="14"/>
      <c r="X24" s="14"/>
      <c r="Y24" s="14"/>
    </row>
    <row r="25" spans="1:25" ht="15.5">
      <c r="A25" s="641" t="s">
        <v>34</v>
      </c>
      <c r="B25" s="635">
        <v>18800</v>
      </c>
      <c r="C25" s="635">
        <v>5284</v>
      </c>
      <c r="D25" s="636">
        <v>28.1</v>
      </c>
      <c r="E25" s="635">
        <v>24392</v>
      </c>
      <c r="F25" s="635">
        <v>4295</v>
      </c>
      <c r="G25" s="636">
        <v>17.600000000000001</v>
      </c>
      <c r="H25" s="635">
        <v>10142</v>
      </c>
      <c r="I25" s="635">
        <v>3319</v>
      </c>
      <c r="J25" s="636">
        <v>32.700000000000003</v>
      </c>
      <c r="K25" s="635">
        <v>53334</v>
      </c>
      <c r="L25" s="635">
        <v>12898</v>
      </c>
      <c r="M25" s="636">
        <v>24.2</v>
      </c>
      <c r="N25" s="14"/>
      <c r="O25" s="14"/>
      <c r="P25" s="14"/>
      <c r="Q25" s="14"/>
      <c r="R25" s="14"/>
      <c r="S25" s="14"/>
      <c r="T25" s="14"/>
      <c r="U25" s="14"/>
      <c r="V25" s="14"/>
      <c r="W25" s="14"/>
      <c r="X25" s="14"/>
      <c r="Y25" s="14"/>
    </row>
    <row r="26" spans="1:25" ht="15.5">
      <c r="A26" s="641" t="s">
        <v>35</v>
      </c>
      <c r="B26" s="635">
        <v>22756</v>
      </c>
      <c r="C26" s="635">
        <v>2804</v>
      </c>
      <c r="D26" s="636">
        <v>12.3</v>
      </c>
      <c r="E26" s="635">
        <v>23447</v>
      </c>
      <c r="F26" s="635">
        <v>5105</v>
      </c>
      <c r="G26" s="636">
        <v>21.8</v>
      </c>
      <c r="H26" s="635">
        <v>7995</v>
      </c>
      <c r="I26" s="635">
        <v>2588</v>
      </c>
      <c r="J26" s="636">
        <v>32.4</v>
      </c>
      <c r="K26" s="635">
        <v>54198</v>
      </c>
      <c r="L26" s="635">
        <v>10497</v>
      </c>
      <c r="M26" s="636">
        <v>19.399999999999999</v>
      </c>
      <c r="N26" s="14"/>
      <c r="O26" s="14"/>
      <c r="P26" s="14"/>
      <c r="Q26" s="14"/>
      <c r="R26" s="14"/>
      <c r="S26" s="14"/>
      <c r="T26" s="14"/>
      <c r="U26" s="14"/>
      <c r="V26" s="14"/>
      <c r="W26" s="14"/>
      <c r="X26" s="14"/>
      <c r="Y26" s="14"/>
    </row>
    <row r="27" spans="1:25" ht="15.5">
      <c r="A27" s="641" t="s">
        <v>36</v>
      </c>
      <c r="B27" s="635">
        <v>18479</v>
      </c>
      <c r="C27" s="635">
        <v>1111</v>
      </c>
      <c r="D27" s="636">
        <v>6</v>
      </c>
      <c r="E27" s="635">
        <v>23120</v>
      </c>
      <c r="F27" s="635">
        <v>3029</v>
      </c>
      <c r="G27" s="636">
        <v>13.1</v>
      </c>
      <c r="H27" s="635">
        <v>6859</v>
      </c>
      <c r="I27" s="635">
        <v>1415</v>
      </c>
      <c r="J27" s="636">
        <v>20.6</v>
      </c>
      <c r="K27" s="635">
        <v>48458</v>
      </c>
      <c r="L27" s="635">
        <v>5555</v>
      </c>
      <c r="M27" s="636">
        <v>11.5</v>
      </c>
      <c r="N27" s="14"/>
      <c r="O27" s="14"/>
      <c r="P27" s="14"/>
      <c r="Q27" s="14"/>
      <c r="R27" s="14"/>
      <c r="S27" s="14"/>
      <c r="T27" s="14"/>
      <c r="U27" s="14"/>
      <c r="V27" s="14"/>
      <c r="W27" s="14"/>
      <c r="X27" s="14"/>
      <c r="Y27" s="14"/>
    </row>
    <row r="28" spans="1:25" ht="15.5">
      <c r="A28" s="641" t="s">
        <v>37</v>
      </c>
      <c r="B28" s="635">
        <v>23842</v>
      </c>
      <c r="C28" s="635">
        <v>508</v>
      </c>
      <c r="D28" s="636">
        <v>2.1</v>
      </c>
      <c r="E28" s="635">
        <v>30070</v>
      </c>
      <c r="F28" s="635">
        <v>2035</v>
      </c>
      <c r="G28" s="636">
        <v>6.8</v>
      </c>
      <c r="H28" s="635">
        <v>5766</v>
      </c>
      <c r="I28" s="635">
        <v>625</v>
      </c>
      <c r="J28" s="636">
        <v>10.8</v>
      </c>
      <c r="K28" s="635">
        <v>59678</v>
      </c>
      <c r="L28" s="635">
        <v>3168</v>
      </c>
      <c r="M28" s="636">
        <v>5.3</v>
      </c>
      <c r="N28" s="14"/>
      <c r="O28" s="14"/>
      <c r="P28" s="14"/>
      <c r="Q28" s="14"/>
      <c r="R28" s="14"/>
      <c r="S28" s="14"/>
      <c r="T28" s="14"/>
      <c r="U28" s="14"/>
      <c r="V28" s="14"/>
      <c r="W28" s="14"/>
      <c r="X28" s="14"/>
      <c r="Y28" s="14"/>
    </row>
    <row r="29" spans="1:25" ht="15.5">
      <c r="A29" s="641" t="s">
        <v>38</v>
      </c>
      <c r="B29" s="635">
        <v>26393</v>
      </c>
      <c r="C29" s="635">
        <v>403</v>
      </c>
      <c r="D29" s="636">
        <v>1.5</v>
      </c>
      <c r="E29" s="635">
        <v>29164</v>
      </c>
      <c r="F29" s="635">
        <v>1589</v>
      </c>
      <c r="G29" s="636">
        <v>5.4</v>
      </c>
      <c r="H29" s="635">
        <v>8575</v>
      </c>
      <c r="I29" s="635">
        <v>1022</v>
      </c>
      <c r="J29" s="636">
        <v>11.9</v>
      </c>
      <c r="K29" s="635">
        <v>64132</v>
      </c>
      <c r="L29" s="635">
        <v>3014</v>
      </c>
      <c r="M29" s="636">
        <v>4.7</v>
      </c>
      <c r="N29" s="14"/>
      <c r="O29" s="14"/>
      <c r="P29" s="14"/>
      <c r="Q29" s="14"/>
      <c r="R29" s="14"/>
      <c r="S29" s="14"/>
      <c r="T29" s="14"/>
      <c r="U29" s="14"/>
      <c r="V29" s="14"/>
      <c r="W29" s="14"/>
      <c r="X29" s="14"/>
      <c r="Y29" s="14"/>
    </row>
    <row r="30" spans="1:25" ht="15.5">
      <c r="A30" s="641" t="s">
        <v>39</v>
      </c>
      <c r="B30" s="635">
        <v>24623</v>
      </c>
      <c r="C30" s="635">
        <v>407</v>
      </c>
      <c r="D30" s="636">
        <v>1.7</v>
      </c>
      <c r="E30" s="635">
        <v>24527</v>
      </c>
      <c r="F30" s="635">
        <v>1622</v>
      </c>
      <c r="G30" s="636">
        <v>6.6</v>
      </c>
      <c r="H30" s="635">
        <v>9243</v>
      </c>
      <c r="I30" s="635">
        <v>918</v>
      </c>
      <c r="J30" s="636">
        <v>9.9</v>
      </c>
      <c r="K30" s="635">
        <v>58393</v>
      </c>
      <c r="L30" s="635">
        <v>2947</v>
      </c>
      <c r="M30" s="636">
        <v>5</v>
      </c>
      <c r="N30" s="14"/>
      <c r="O30" s="14"/>
      <c r="P30" s="14"/>
      <c r="Q30" s="14"/>
      <c r="R30" s="14"/>
      <c r="S30" s="14"/>
      <c r="T30" s="14"/>
      <c r="U30" s="14"/>
      <c r="V30" s="14"/>
      <c r="W30" s="14"/>
      <c r="X30" s="14"/>
      <c r="Y30" s="14"/>
    </row>
    <row r="31" spans="1:25" ht="15.5">
      <c r="A31" s="641" t="s">
        <v>40</v>
      </c>
      <c r="B31" s="635">
        <v>20166</v>
      </c>
      <c r="C31" s="635">
        <v>904</v>
      </c>
      <c r="D31" s="636">
        <v>4.5</v>
      </c>
      <c r="E31" s="635">
        <v>18730</v>
      </c>
      <c r="F31" s="635">
        <v>1956</v>
      </c>
      <c r="G31" s="636">
        <v>10.4</v>
      </c>
      <c r="H31" s="635">
        <v>8707</v>
      </c>
      <c r="I31" s="635">
        <v>780</v>
      </c>
      <c r="J31" s="636">
        <v>9</v>
      </c>
      <c r="K31" s="635">
        <v>47603</v>
      </c>
      <c r="L31" s="635">
        <v>3640</v>
      </c>
      <c r="M31" s="636">
        <v>7.6</v>
      </c>
      <c r="N31" s="14"/>
      <c r="O31" s="14"/>
      <c r="P31" s="14"/>
      <c r="Q31" s="14"/>
      <c r="R31" s="14"/>
      <c r="S31" s="14"/>
      <c r="T31" s="14"/>
      <c r="U31" s="14"/>
      <c r="V31" s="14"/>
      <c r="W31" s="14"/>
      <c r="X31" s="14"/>
      <c r="Y31" s="14"/>
    </row>
    <row r="32" spans="1:25" ht="15.5">
      <c r="A32" s="641" t="s">
        <v>41</v>
      </c>
      <c r="B32" s="635">
        <v>20160</v>
      </c>
      <c r="C32" s="635">
        <v>1514</v>
      </c>
      <c r="D32" s="636">
        <v>7.5</v>
      </c>
      <c r="E32" s="635">
        <v>16244</v>
      </c>
      <c r="F32" s="635">
        <v>965</v>
      </c>
      <c r="G32" s="636">
        <v>5.9</v>
      </c>
      <c r="H32" s="635">
        <v>9102</v>
      </c>
      <c r="I32" s="635">
        <v>1087</v>
      </c>
      <c r="J32" s="636">
        <v>11.9</v>
      </c>
      <c r="K32" s="635">
        <v>45506</v>
      </c>
      <c r="L32" s="635">
        <v>3566</v>
      </c>
      <c r="M32" s="636">
        <v>7.8</v>
      </c>
      <c r="N32" s="14"/>
      <c r="O32" s="14"/>
      <c r="P32" s="14"/>
      <c r="Q32" s="14"/>
      <c r="R32" s="14"/>
      <c r="S32" s="14"/>
      <c r="T32" s="14"/>
      <c r="U32" s="14"/>
      <c r="V32" s="14"/>
      <c r="W32" s="14"/>
      <c r="X32" s="14"/>
      <c r="Y32" s="14"/>
    </row>
    <row r="33" spans="1:25" ht="15.5">
      <c r="A33" s="641" t="s">
        <v>42</v>
      </c>
      <c r="B33" s="635">
        <v>18446</v>
      </c>
      <c r="C33" s="635">
        <v>746</v>
      </c>
      <c r="D33" s="636">
        <v>4</v>
      </c>
      <c r="E33" s="635">
        <v>14759</v>
      </c>
      <c r="F33" s="635">
        <v>362</v>
      </c>
      <c r="G33" s="636">
        <v>2.5</v>
      </c>
      <c r="H33" s="635">
        <v>9295</v>
      </c>
      <c r="I33" s="635">
        <v>691</v>
      </c>
      <c r="J33" s="636">
        <v>7.4</v>
      </c>
      <c r="K33" s="635">
        <v>42500</v>
      </c>
      <c r="L33" s="635">
        <v>1799</v>
      </c>
      <c r="M33" s="636">
        <v>4.2</v>
      </c>
      <c r="N33" s="14"/>
      <c r="O33" s="14"/>
      <c r="P33" s="14"/>
      <c r="Q33" s="14"/>
      <c r="R33" s="14"/>
      <c r="S33" s="14"/>
      <c r="T33" s="14"/>
      <c r="U33" s="14"/>
      <c r="V33" s="14"/>
      <c r="W33" s="14"/>
      <c r="X33" s="14"/>
      <c r="Y33" s="14"/>
    </row>
    <row r="34" spans="1:25" ht="15.5">
      <c r="A34" s="641" t="s">
        <v>43</v>
      </c>
      <c r="B34" s="635">
        <v>24196</v>
      </c>
      <c r="C34" s="635">
        <v>274</v>
      </c>
      <c r="D34" s="636">
        <v>1.1000000000000001</v>
      </c>
      <c r="E34" s="635">
        <v>16013</v>
      </c>
      <c r="F34" s="635">
        <v>169</v>
      </c>
      <c r="G34" s="636">
        <v>1.1000000000000001</v>
      </c>
      <c r="H34" s="635">
        <v>10230</v>
      </c>
      <c r="I34" s="635">
        <v>783</v>
      </c>
      <c r="J34" s="636">
        <v>7.7</v>
      </c>
      <c r="K34" s="635">
        <v>50439</v>
      </c>
      <c r="L34" s="635">
        <v>1226</v>
      </c>
      <c r="M34" s="636">
        <v>2.4</v>
      </c>
      <c r="N34" s="14"/>
      <c r="O34" s="14"/>
      <c r="P34" s="14"/>
      <c r="Q34" s="14"/>
      <c r="R34" s="14"/>
      <c r="S34" s="14"/>
      <c r="T34" s="14"/>
      <c r="U34" s="14"/>
      <c r="V34" s="14"/>
      <c r="W34" s="14"/>
      <c r="X34" s="14"/>
      <c r="Y34" s="14"/>
    </row>
    <row r="35" spans="1:25" ht="15.5">
      <c r="A35" s="641" t="s">
        <v>44</v>
      </c>
      <c r="B35" s="635">
        <v>15514</v>
      </c>
      <c r="C35" s="635">
        <v>181</v>
      </c>
      <c r="D35" s="636">
        <v>1.2</v>
      </c>
      <c r="E35" s="635">
        <v>6947</v>
      </c>
      <c r="F35" s="635">
        <v>14</v>
      </c>
      <c r="G35" s="636">
        <v>0.2</v>
      </c>
      <c r="H35" s="635">
        <v>6587</v>
      </c>
      <c r="I35" s="635">
        <v>657</v>
      </c>
      <c r="J35" s="636">
        <v>10</v>
      </c>
      <c r="K35" s="635">
        <v>29048</v>
      </c>
      <c r="L35" s="635">
        <v>852</v>
      </c>
      <c r="M35" s="636">
        <v>2.9</v>
      </c>
      <c r="N35" s="14"/>
      <c r="O35" s="14"/>
      <c r="P35" s="14"/>
      <c r="Q35" s="14"/>
      <c r="R35" s="14"/>
      <c r="S35" s="14"/>
      <c r="T35" s="14"/>
      <c r="U35" s="14"/>
      <c r="V35" s="14"/>
      <c r="W35" s="14"/>
      <c r="X35" s="14"/>
      <c r="Y35" s="14"/>
    </row>
    <row r="36" spans="1:25" ht="15.5">
      <c r="A36" s="641" t="s">
        <v>45</v>
      </c>
      <c r="B36" s="635">
        <v>14780</v>
      </c>
      <c r="C36" s="635">
        <v>256</v>
      </c>
      <c r="D36" s="636">
        <v>1.7</v>
      </c>
      <c r="E36" s="635">
        <v>7548</v>
      </c>
      <c r="F36" s="635">
        <v>11</v>
      </c>
      <c r="G36" s="636">
        <v>0.1</v>
      </c>
      <c r="H36" s="635">
        <v>7428</v>
      </c>
      <c r="I36" s="635">
        <v>360</v>
      </c>
      <c r="J36" s="636">
        <v>4.8</v>
      </c>
      <c r="K36" s="635">
        <v>29756</v>
      </c>
      <c r="L36" s="635">
        <v>627</v>
      </c>
      <c r="M36" s="636">
        <v>2.1</v>
      </c>
      <c r="N36" s="14"/>
      <c r="O36" s="14"/>
      <c r="P36" s="14"/>
      <c r="Q36" s="14"/>
      <c r="R36" s="14"/>
      <c r="S36" s="14"/>
      <c r="T36" s="14"/>
      <c r="U36" s="14"/>
      <c r="V36" s="14"/>
      <c r="W36" s="14"/>
      <c r="X36" s="14"/>
      <c r="Y36" s="14"/>
    </row>
    <row r="37" spans="1:25" ht="15.5">
      <c r="A37" s="641" t="s">
        <v>46</v>
      </c>
      <c r="B37" s="635">
        <v>17912</v>
      </c>
      <c r="C37" s="635">
        <v>456</v>
      </c>
      <c r="D37" s="636">
        <v>2.5</v>
      </c>
      <c r="E37" s="635">
        <v>5922</v>
      </c>
      <c r="F37" s="635">
        <v>129</v>
      </c>
      <c r="G37" s="636">
        <v>2.2000000000000002</v>
      </c>
      <c r="H37" s="635">
        <v>9063</v>
      </c>
      <c r="I37" s="635">
        <v>346</v>
      </c>
      <c r="J37" s="636">
        <v>3.8</v>
      </c>
      <c r="K37" s="635">
        <v>32897</v>
      </c>
      <c r="L37" s="635">
        <v>931</v>
      </c>
      <c r="M37" s="636">
        <v>2.8</v>
      </c>
      <c r="N37" s="14"/>
      <c r="O37" s="14"/>
      <c r="P37" s="14"/>
      <c r="Q37" s="14"/>
      <c r="R37" s="14"/>
      <c r="S37" s="14"/>
      <c r="T37" s="14"/>
      <c r="U37" s="14"/>
      <c r="V37" s="14"/>
      <c r="W37" s="14"/>
      <c r="X37" s="14"/>
      <c r="Y37" s="14"/>
    </row>
    <row r="38" spans="1:25" ht="15.5">
      <c r="A38" s="641" t="s">
        <v>47</v>
      </c>
      <c r="B38" s="635">
        <v>15740</v>
      </c>
      <c r="C38" s="635">
        <v>179</v>
      </c>
      <c r="D38" s="636">
        <v>1.1000000000000001</v>
      </c>
      <c r="E38" s="635">
        <v>6625</v>
      </c>
      <c r="F38" s="635">
        <v>16</v>
      </c>
      <c r="G38" s="636">
        <v>0.2</v>
      </c>
      <c r="H38" s="635">
        <v>8630</v>
      </c>
      <c r="I38" s="635">
        <v>66</v>
      </c>
      <c r="J38" s="636">
        <v>0.8</v>
      </c>
      <c r="K38" s="635">
        <v>30995</v>
      </c>
      <c r="L38" s="635">
        <v>261</v>
      </c>
      <c r="M38" s="636">
        <v>0.8</v>
      </c>
      <c r="N38" s="14"/>
      <c r="O38" s="14"/>
      <c r="P38" s="14"/>
      <c r="Q38" s="14"/>
      <c r="R38" s="14"/>
      <c r="S38" s="14"/>
      <c r="T38" s="14"/>
      <c r="U38" s="14"/>
      <c r="V38" s="14"/>
      <c r="W38" s="14"/>
      <c r="X38" s="14"/>
      <c r="Y38" s="14"/>
    </row>
    <row r="39" spans="1:25" ht="15.5">
      <c r="A39" s="641" t="s">
        <v>48</v>
      </c>
      <c r="B39" s="635">
        <v>12795</v>
      </c>
      <c r="C39" s="635">
        <v>292</v>
      </c>
      <c r="D39" s="636">
        <v>2.2999999999999998</v>
      </c>
      <c r="E39" s="635">
        <v>5086</v>
      </c>
      <c r="F39" s="635">
        <v>14</v>
      </c>
      <c r="G39" s="636">
        <v>0.3</v>
      </c>
      <c r="H39" s="635">
        <v>9244</v>
      </c>
      <c r="I39" s="635">
        <v>0</v>
      </c>
      <c r="J39" s="636">
        <v>0</v>
      </c>
      <c r="K39" s="635">
        <v>27125</v>
      </c>
      <c r="L39" s="635">
        <v>306</v>
      </c>
      <c r="M39" s="636">
        <v>1.1000000000000001</v>
      </c>
      <c r="N39" s="14"/>
      <c r="O39" s="14"/>
      <c r="P39" s="14"/>
      <c r="Q39" s="14"/>
      <c r="R39" s="14"/>
      <c r="S39" s="14"/>
      <c r="T39" s="14"/>
      <c r="U39" s="14"/>
      <c r="V39" s="14"/>
      <c r="W39" s="14"/>
      <c r="X39" s="14"/>
      <c r="Y39" s="14"/>
    </row>
    <row r="40" spans="1:25" ht="15.5">
      <c r="A40" s="641" t="s">
        <v>49</v>
      </c>
      <c r="B40" s="635">
        <v>14987</v>
      </c>
      <c r="C40" s="642">
        <v>275</v>
      </c>
      <c r="D40" s="636">
        <v>1.8</v>
      </c>
      <c r="E40" s="635">
        <v>6150</v>
      </c>
      <c r="F40" s="635">
        <v>11</v>
      </c>
      <c r="G40" s="636">
        <v>0.2</v>
      </c>
      <c r="H40" s="635">
        <v>10458</v>
      </c>
      <c r="I40" s="635">
        <v>0</v>
      </c>
      <c r="J40" s="636">
        <v>0</v>
      </c>
      <c r="K40" s="635">
        <v>31595</v>
      </c>
      <c r="L40" s="635">
        <v>286</v>
      </c>
      <c r="M40" s="636">
        <v>0.9</v>
      </c>
      <c r="N40" s="14"/>
      <c r="O40" s="14"/>
      <c r="P40" s="14"/>
      <c r="Q40" s="14"/>
      <c r="R40" s="14"/>
      <c r="S40" s="14"/>
      <c r="T40" s="14"/>
      <c r="U40" s="14"/>
      <c r="V40" s="14"/>
      <c r="W40" s="14"/>
      <c r="X40" s="14"/>
      <c r="Y40" s="14"/>
    </row>
    <row r="41" spans="1:25" ht="15.5">
      <c r="A41" s="641" t="s">
        <v>55</v>
      </c>
      <c r="B41" s="635">
        <v>12601</v>
      </c>
      <c r="C41" s="642">
        <v>110</v>
      </c>
      <c r="D41" s="636">
        <v>0.9</v>
      </c>
      <c r="E41" s="635">
        <v>5554</v>
      </c>
      <c r="F41" s="635">
        <v>2</v>
      </c>
      <c r="G41" s="636">
        <v>0</v>
      </c>
      <c r="H41" s="635">
        <v>12220</v>
      </c>
      <c r="I41" s="635">
        <v>206</v>
      </c>
      <c r="J41" s="636">
        <v>1.7</v>
      </c>
      <c r="K41" s="635">
        <v>30375</v>
      </c>
      <c r="L41" s="635">
        <v>318</v>
      </c>
      <c r="M41" s="636">
        <v>1</v>
      </c>
      <c r="N41" s="14"/>
      <c r="O41" s="14"/>
      <c r="P41" s="14"/>
      <c r="Q41" s="14"/>
      <c r="R41" s="14"/>
      <c r="S41" s="14"/>
      <c r="T41" s="14"/>
      <c r="U41" s="14"/>
      <c r="V41" s="14"/>
      <c r="W41" s="14"/>
      <c r="X41" s="14"/>
      <c r="Y41" s="14"/>
    </row>
    <row r="42" spans="1:25" ht="15.5">
      <c r="A42" s="641" t="s">
        <v>158</v>
      </c>
      <c r="B42" s="635">
        <v>13973</v>
      </c>
      <c r="C42" s="642">
        <v>74</v>
      </c>
      <c r="D42" s="636">
        <v>0.5</v>
      </c>
      <c r="E42" s="635">
        <v>4931</v>
      </c>
      <c r="F42" s="635">
        <v>38</v>
      </c>
      <c r="G42" s="636">
        <v>0.8</v>
      </c>
      <c r="H42" s="635">
        <v>14324</v>
      </c>
      <c r="I42" s="635">
        <v>442</v>
      </c>
      <c r="J42" s="636">
        <v>3.1</v>
      </c>
      <c r="K42" s="635">
        <v>33228</v>
      </c>
      <c r="L42" s="635">
        <v>554</v>
      </c>
      <c r="M42" s="636">
        <v>1.7</v>
      </c>
      <c r="N42" s="14"/>
      <c r="O42" s="14"/>
      <c r="P42" s="14"/>
      <c r="Q42" s="14"/>
      <c r="R42" s="14"/>
      <c r="S42" s="14"/>
      <c r="T42" s="14"/>
      <c r="U42" s="14"/>
      <c r="V42" s="14"/>
      <c r="W42" s="14"/>
      <c r="X42" s="14"/>
      <c r="Y42" s="14"/>
    </row>
    <row r="43" spans="1:25" ht="15.5">
      <c r="A43" s="641" t="s">
        <v>2258</v>
      </c>
      <c r="B43" s="635">
        <v>11117</v>
      </c>
      <c r="C43" s="642">
        <v>315</v>
      </c>
      <c r="D43" s="636">
        <v>2.8</v>
      </c>
      <c r="E43" s="635">
        <v>3679</v>
      </c>
      <c r="F43" s="635">
        <v>60</v>
      </c>
      <c r="G43" s="636">
        <v>1.6</v>
      </c>
      <c r="H43" s="635">
        <v>12298</v>
      </c>
      <c r="I43" s="635">
        <v>244</v>
      </c>
      <c r="J43" s="636">
        <v>2</v>
      </c>
      <c r="K43" s="635">
        <v>27094</v>
      </c>
      <c r="L43" s="635">
        <v>619</v>
      </c>
      <c r="M43" s="636">
        <v>2.2999999999999998</v>
      </c>
      <c r="N43" s="14"/>
      <c r="O43" s="14"/>
      <c r="P43" s="14"/>
      <c r="Q43" s="14"/>
      <c r="R43" s="14"/>
      <c r="S43" s="14"/>
      <c r="T43" s="14"/>
      <c r="U43" s="14"/>
      <c r="V43" s="14"/>
      <c r="W43" s="14"/>
      <c r="X43" s="14"/>
      <c r="Y43" s="14"/>
    </row>
    <row r="44" spans="1:25" ht="15.5">
      <c r="A44" s="641" t="s">
        <v>2307</v>
      </c>
      <c r="B44" s="635">
        <v>12716</v>
      </c>
      <c r="C44" s="642">
        <v>724</v>
      </c>
      <c r="D44" s="636">
        <v>5.7</v>
      </c>
      <c r="E44" s="635">
        <v>2954</v>
      </c>
      <c r="F44" s="635">
        <v>269</v>
      </c>
      <c r="G44" s="636">
        <v>9.1</v>
      </c>
      <c r="H44" s="635">
        <v>15304</v>
      </c>
      <c r="I44" s="635">
        <v>916</v>
      </c>
      <c r="J44" s="636">
        <v>6</v>
      </c>
      <c r="K44" s="635">
        <v>30974</v>
      </c>
      <c r="L44" s="635">
        <v>1909</v>
      </c>
      <c r="M44" s="636">
        <v>6.2</v>
      </c>
      <c r="N44" s="14"/>
      <c r="O44" s="14"/>
      <c r="P44" s="14"/>
      <c r="Q44" s="14"/>
      <c r="R44" s="14"/>
      <c r="S44" s="14"/>
      <c r="T44" s="14"/>
      <c r="U44" s="14"/>
      <c r="V44" s="14"/>
      <c r="W44" s="14"/>
      <c r="X44" s="14"/>
      <c r="Y44" s="14"/>
    </row>
    <row r="45" spans="1:25" ht="15.5">
      <c r="A45" s="641" t="s">
        <v>2308</v>
      </c>
      <c r="B45" s="635">
        <v>15806</v>
      </c>
      <c r="C45" s="642">
        <v>1341</v>
      </c>
      <c r="D45" s="636">
        <v>8.5</v>
      </c>
      <c r="E45" s="635">
        <v>2789</v>
      </c>
      <c r="F45" s="635">
        <v>426</v>
      </c>
      <c r="G45" s="636">
        <v>15.3</v>
      </c>
      <c r="H45" s="635">
        <v>18047</v>
      </c>
      <c r="I45" s="635">
        <v>1691</v>
      </c>
      <c r="J45" s="636">
        <v>9.4</v>
      </c>
      <c r="K45" s="635">
        <v>36642</v>
      </c>
      <c r="L45" s="635">
        <v>3458</v>
      </c>
      <c r="M45" s="636">
        <v>9.4</v>
      </c>
      <c r="N45" s="14"/>
      <c r="O45" s="14"/>
      <c r="P45" s="14"/>
      <c r="Q45" s="14"/>
      <c r="R45" s="14"/>
      <c r="S45" s="14"/>
      <c r="T45" s="14"/>
      <c r="U45" s="14"/>
      <c r="V45" s="14"/>
      <c r="W45" s="14"/>
      <c r="X45" s="14"/>
      <c r="Y45" s="14"/>
    </row>
    <row r="46" spans="1:25" ht="15.5">
      <c r="A46" s="641" t="s">
        <v>2322</v>
      </c>
      <c r="B46" s="635">
        <v>18186</v>
      </c>
      <c r="C46" s="642">
        <v>1171</v>
      </c>
      <c r="D46" s="636">
        <v>6.4</v>
      </c>
      <c r="E46" s="635">
        <v>3578</v>
      </c>
      <c r="F46" s="635">
        <v>333</v>
      </c>
      <c r="G46" s="636">
        <v>9.3000000000000007</v>
      </c>
      <c r="H46" s="635">
        <v>20528</v>
      </c>
      <c r="I46" s="635">
        <v>2103</v>
      </c>
      <c r="J46" s="636">
        <v>10.199999999999999</v>
      </c>
      <c r="K46" s="635">
        <v>42292</v>
      </c>
      <c r="L46" s="635">
        <v>3607</v>
      </c>
      <c r="M46" s="636">
        <v>8.5</v>
      </c>
      <c r="N46" s="14"/>
      <c r="O46" s="14"/>
      <c r="P46" s="14"/>
      <c r="Q46" s="14"/>
      <c r="R46" s="14"/>
      <c r="S46" s="14"/>
      <c r="T46" s="14"/>
      <c r="U46" s="14"/>
      <c r="V46" s="14"/>
      <c r="W46" s="14"/>
      <c r="X46" s="14"/>
      <c r="Y46" s="14"/>
    </row>
    <row r="47" spans="1:25" ht="15.5">
      <c r="A47" s="641" t="s">
        <v>2323</v>
      </c>
      <c r="B47" s="635">
        <v>15351</v>
      </c>
      <c r="C47" s="642">
        <v>1520</v>
      </c>
      <c r="D47" s="636">
        <v>9.9</v>
      </c>
      <c r="E47" s="635">
        <v>2963</v>
      </c>
      <c r="F47" s="635">
        <v>457</v>
      </c>
      <c r="G47" s="636">
        <v>15.4</v>
      </c>
      <c r="H47" s="635">
        <v>20265</v>
      </c>
      <c r="I47" s="635">
        <v>1910</v>
      </c>
      <c r="J47" s="636">
        <v>9.4</v>
      </c>
      <c r="K47" s="635">
        <v>38579</v>
      </c>
      <c r="L47" s="635">
        <v>3887</v>
      </c>
      <c r="M47" s="636">
        <v>10.1</v>
      </c>
      <c r="N47" s="14"/>
      <c r="O47" s="14"/>
      <c r="P47" s="14"/>
      <c r="Q47" s="14"/>
      <c r="R47" s="14"/>
      <c r="S47" s="14"/>
      <c r="T47" s="14"/>
      <c r="U47" s="14"/>
      <c r="V47" s="14"/>
      <c r="W47" s="14"/>
      <c r="X47" s="14"/>
      <c r="Y47" s="14"/>
    </row>
    <row r="48" spans="1:25" ht="15.5">
      <c r="A48" s="641" t="s">
        <v>2324</v>
      </c>
      <c r="B48" s="635">
        <v>15382</v>
      </c>
      <c r="C48" s="642">
        <v>743</v>
      </c>
      <c r="D48" s="636">
        <v>4.8</v>
      </c>
      <c r="E48" s="635">
        <v>3446</v>
      </c>
      <c r="F48" s="635">
        <v>405</v>
      </c>
      <c r="G48" s="636">
        <v>11.8</v>
      </c>
      <c r="H48" s="635">
        <v>20816</v>
      </c>
      <c r="I48" s="635">
        <v>955</v>
      </c>
      <c r="J48" s="636">
        <v>4.5999999999999996</v>
      </c>
      <c r="K48" s="635">
        <v>39644</v>
      </c>
      <c r="L48" s="635">
        <v>2103</v>
      </c>
      <c r="M48" s="636">
        <v>5.3</v>
      </c>
      <c r="N48" s="14"/>
      <c r="O48" s="14"/>
      <c r="P48" s="14"/>
      <c r="Q48" s="14"/>
      <c r="R48" s="14"/>
      <c r="S48" s="14"/>
      <c r="T48" s="14"/>
      <c r="U48" s="14"/>
      <c r="V48" s="14"/>
      <c r="W48" s="14"/>
      <c r="X48" s="14"/>
      <c r="Y48" s="14"/>
    </row>
    <row r="49" spans="1:25" ht="15.5">
      <c r="A49" s="641" t="s">
        <v>2333</v>
      </c>
      <c r="B49" s="635">
        <v>13373</v>
      </c>
      <c r="C49" s="642">
        <v>344</v>
      </c>
      <c r="D49" s="636">
        <v>2.6</v>
      </c>
      <c r="E49" s="635">
        <v>3160</v>
      </c>
      <c r="F49" s="635">
        <v>162</v>
      </c>
      <c r="G49" s="636">
        <v>5.0999999999999996</v>
      </c>
      <c r="H49" s="635">
        <v>16943</v>
      </c>
      <c r="I49" s="635">
        <v>593</v>
      </c>
      <c r="J49" s="636">
        <v>3.5</v>
      </c>
      <c r="K49" s="635">
        <v>33476</v>
      </c>
      <c r="L49" s="635">
        <v>1099</v>
      </c>
      <c r="M49" s="636">
        <v>3.3</v>
      </c>
      <c r="N49" s="14"/>
      <c r="O49" s="14"/>
      <c r="P49" s="14"/>
      <c r="Q49" s="14"/>
      <c r="R49" s="14"/>
      <c r="S49" s="14"/>
      <c r="T49" s="14"/>
      <c r="U49" s="14"/>
      <c r="V49" s="14"/>
      <c r="W49" s="14"/>
      <c r="X49" s="14"/>
      <c r="Y49" s="14"/>
    </row>
    <row r="50" spans="1:25" ht="15.5">
      <c r="A50" s="641" t="s">
        <v>2334</v>
      </c>
      <c r="B50" s="635">
        <v>13169</v>
      </c>
      <c r="C50" s="642">
        <v>34</v>
      </c>
      <c r="D50" s="636">
        <v>0.3</v>
      </c>
      <c r="E50" s="635">
        <v>3218</v>
      </c>
      <c r="F50" s="635">
        <v>1</v>
      </c>
      <c r="G50" s="636">
        <v>0</v>
      </c>
      <c r="H50" s="635">
        <v>10746</v>
      </c>
      <c r="I50" s="635">
        <v>133</v>
      </c>
      <c r="J50" s="636">
        <v>1.2</v>
      </c>
      <c r="K50" s="635">
        <v>27133</v>
      </c>
      <c r="L50" s="635">
        <v>168</v>
      </c>
      <c r="M50" s="636">
        <v>0.6</v>
      </c>
      <c r="N50" s="14"/>
      <c r="O50" s="14"/>
      <c r="P50" s="14"/>
      <c r="Q50" s="14"/>
      <c r="R50" s="14"/>
      <c r="S50" s="14"/>
      <c r="T50" s="14"/>
      <c r="U50" s="14"/>
      <c r="V50" s="14"/>
      <c r="W50" s="14"/>
      <c r="X50" s="14"/>
      <c r="Y50" s="14"/>
    </row>
    <row r="51" spans="1:25" ht="15.5">
      <c r="A51" s="641" t="s">
        <v>2335</v>
      </c>
      <c r="B51" s="635">
        <v>12188</v>
      </c>
      <c r="C51" s="642">
        <v>0</v>
      </c>
      <c r="D51" s="636">
        <v>0</v>
      </c>
      <c r="E51" s="635">
        <v>2424</v>
      </c>
      <c r="F51" s="635">
        <v>0</v>
      </c>
      <c r="G51" s="636">
        <v>0</v>
      </c>
      <c r="H51" s="635">
        <v>9493</v>
      </c>
      <c r="I51" s="635">
        <v>142</v>
      </c>
      <c r="J51" s="636">
        <v>1.5</v>
      </c>
      <c r="K51" s="635">
        <v>24105</v>
      </c>
      <c r="L51" s="635">
        <v>142</v>
      </c>
      <c r="M51" s="636">
        <v>0.6</v>
      </c>
      <c r="N51" s="14"/>
      <c r="O51" s="14"/>
      <c r="P51" s="14"/>
      <c r="Q51" s="14"/>
      <c r="R51" s="14"/>
      <c r="S51" s="14"/>
      <c r="T51" s="14"/>
      <c r="U51" s="14"/>
      <c r="V51" s="14"/>
      <c r="W51" s="14"/>
      <c r="X51" s="14"/>
      <c r="Y51" s="14"/>
    </row>
    <row r="52" spans="1:25" ht="15.5">
      <c r="A52" s="641" t="s">
        <v>2345</v>
      </c>
      <c r="B52" s="635">
        <v>10945</v>
      </c>
      <c r="C52" s="642">
        <v>0</v>
      </c>
      <c r="D52" s="636">
        <v>0</v>
      </c>
      <c r="E52" s="635">
        <v>2563</v>
      </c>
      <c r="F52" s="635">
        <v>0</v>
      </c>
      <c r="G52" s="636">
        <v>0</v>
      </c>
      <c r="H52" s="635">
        <v>7740</v>
      </c>
      <c r="I52" s="635">
        <v>76</v>
      </c>
      <c r="J52" s="636">
        <v>1</v>
      </c>
      <c r="K52" s="635">
        <v>21248</v>
      </c>
      <c r="L52" s="635">
        <v>76</v>
      </c>
      <c r="M52" s="636">
        <v>0.4</v>
      </c>
      <c r="N52" s="14"/>
      <c r="O52" s="14"/>
      <c r="P52" s="14"/>
      <c r="Q52" s="14"/>
      <c r="R52" s="14"/>
      <c r="S52" s="14"/>
      <c r="T52" s="14"/>
      <c r="U52" s="14"/>
      <c r="V52" s="14"/>
      <c r="W52" s="14"/>
      <c r="X52" s="14"/>
      <c r="Y52" s="14"/>
    </row>
    <row r="53" spans="1:25" ht="15.5">
      <c r="A53" s="641" t="s">
        <v>2348</v>
      </c>
      <c r="B53" s="635">
        <v>9871</v>
      </c>
      <c r="C53" s="642">
        <v>119</v>
      </c>
      <c r="D53" s="636">
        <v>1.2</v>
      </c>
      <c r="E53" s="635">
        <v>2022</v>
      </c>
      <c r="F53" s="635">
        <v>0</v>
      </c>
      <c r="G53" s="636">
        <v>0</v>
      </c>
      <c r="H53" s="635">
        <v>9522</v>
      </c>
      <c r="I53" s="635">
        <v>31</v>
      </c>
      <c r="J53" s="636">
        <v>0.3</v>
      </c>
      <c r="K53" s="635">
        <v>21415</v>
      </c>
      <c r="L53" s="635">
        <v>150</v>
      </c>
      <c r="M53" s="636">
        <v>0.7</v>
      </c>
      <c r="N53" s="14"/>
      <c r="O53" s="14"/>
      <c r="P53" s="14"/>
      <c r="Q53" s="14"/>
      <c r="R53" s="14"/>
      <c r="S53" s="14"/>
      <c r="T53" s="14"/>
      <c r="U53" s="14"/>
      <c r="V53" s="14"/>
      <c r="W53" s="14"/>
      <c r="X53" s="14"/>
      <c r="Y53" s="14"/>
    </row>
    <row r="54" spans="1:25" ht="15.5">
      <c r="A54" s="641" t="s">
        <v>2349</v>
      </c>
      <c r="B54" s="635">
        <v>11451</v>
      </c>
      <c r="C54" s="642">
        <v>91</v>
      </c>
      <c r="D54" s="636">
        <v>0.8</v>
      </c>
      <c r="E54" s="635">
        <v>2443</v>
      </c>
      <c r="F54" s="635">
        <v>7</v>
      </c>
      <c r="G54" s="636">
        <v>0.3</v>
      </c>
      <c r="H54" s="635">
        <v>11225</v>
      </c>
      <c r="I54" s="635">
        <v>3</v>
      </c>
      <c r="J54" s="636">
        <v>0</v>
      </c>
      <c r="K54" s="635">
        <v>25119</v>
      </c>
      <c r="L54" s="635">
        <v>101</v>
      </c>
      <c r="M54" s="636">
        <v>0.4</v>
      </c>
      <c r="N54" s="14"/>
      <c r="O54" s="14"/>
      <c r="P54" s="14"/>
      <c r="Q54" s="14"/>
      <c r="R54" s="14"/>
      <c r="S54" s="14"/>
      <c r="T54" s="14"/>
      <c r="U54" s="14"/>
      <c r="V54" s="14"/>
      <c r="W54" s="14"/>
      <c r="X54" s="14"/>
      <c r="Y54" s="14"/>
    </row>
    <row r="55" spans="1:25" ht="15.5">
      <c r="A55" s="641" t="s">
        <v>2358</v>
      </c>
      <c r="B55" s="635">
        <v>8276</v>
      </c>
      <c r="C55" s="642">
        <v>30</v>
      </c>
      <c r="D55" s="636">
        <v>0.4</v>
      </c>
      <c r="E55" s="635">
        <v>1407</v>
      </c>
      <c r="F55" s="635">
        <v>4</v>
      </c>
      <c r="G55" s="636">
        <v>0.3</v>
      </c>
      <c r="H55" s="635">
        <v>8697</v>
      </c>
      <c r="I55" s="635">
        <v>4</v>
      </c>
      <c r="J55" s="636">
        <v>0</v>
      </c>
      <c r="K55" s="635">
        <v>18380</v>
      </c>
      <c r="L55" s="635">
        <v>38</v>
      </c>
      <c r="M55" s="636">
        <v>0.2</v>
      </c>
      <c r="N55" s="14"/>
      <c r="O55" s="14"/>
      <c r="P55" s="14"/>
      <c r="Q55" s="14"/>
      <c r="R55" s="14"/>
      <c r="S55" s="14"/>
      <c r="T55" s="14"/>
      <c r="U55" s="14"/>
      <c r="V55" s="14"/>
      <c r="W55" s="14"/>
      <c r="X55" s="14"/>
      <c r="Y55" s="14"/>
    </row>
    <row r="56" spans="1:25" ht="15.5">
      <c r="A56" s="641" t="s">
        <v>2359</v>
      </c>
      <c r="B56" s="635">
        <v>8617</v>
      </c>
      <c r="C56" s="642">
        <v>84</v>
      </c>
      <c r="D56" s="636">
        <v>1</v>
      </c>
      <c r="E56" s="635">
        <v>1972</v>
      </c>
      <c r="F56" s="635">
        <v>12</v>
      </c>
      <c r="G56" s="636">
        <v>0.6</v>
      </c>
      <c r="H56" s="635">
        <v>9950</v>
      </c>
      <c r="I56" s="635">
        <v>82</v>
      </c>
      <c r="J56" s="636">
        <v>0.8</v>
      </c>
      <c r="K56" s="635">
        <v>20539</v>
      </c>
      <c r="L56" s="635">
        <v>178</v>
      </c>
      <c r="M56" s="636">
        <v>0.9</v>
      </c>
      <c r="N56" s="14"/>
      <c r="O56" s="14"/>
      <c r="P56" s="14"/>
      <c r="Q56" s="14"/>
      <c r="R56" s="14"/>
      <c r="S56" s="14"/>
      <c r="T56" s="14"/>
      <c r="U56" s="14"/>
      <c r="V56" s="14"/>
      <c r="W56" s="14"/>
      <c r="X56" s="14"/>
      <c r="Y56" s="14"/>
    </row>
    <row r="57" spans="1:25" ht="15.5">
      <c r="A57" s="641" t="s">
        <v>2361</v>
      </c>
      <c r="B57" s="635">
        <v>8658</v>
      </c>
      <c r="C57" s="642">
        <v>27</v>
      </c>
      <c r="D57" s="636">
        <v>0.3</v>
      </c>
      <c r="E57" s="635">
        <v>1616</v>
      </c>
      <c r="F57" s="635">
        <v>0</v>
      </c>
      <c r="G57" s="636">
        <v>0</v>
      </c>
      <c r="H57" s="635">
        <v>9582</v>
      </c>
      <c r="I57" s="635">
        <v>106</v>
      </c>
      <c r="J57" s="636">
        <v>1.1000000000000001</v>
      </c>
      <c r="K57" s="635">
        <v>19856</v>
      </c>
      <c r="L57" s="635">
        <v>133</v>
      </c>
      <c r="M57" s="636">
        <v>0.7</v>
      </c>
      <c r="N57" s="14"/>
      <c r="O57" s="14"/>
      <c r="P57" s="14"/>
      <c r="Q57" s="14"/>
      <c r="R57" s="14"/>
      <c r="S57" s="14"/>
      <c r="T57" s="14"/>
      <c r="U57" s="14"/>
      <c r="V57" s="14"/>
      <c r="W57" s="14"/>
      <c r="X57" s="14"/>
      <c r="Y57" s="14"/>
    </row>
    <row r="58" spans="1:25" ht="15.5">
      <c r="A58" s="641" t="s">
        <v>2366</v>
      </c>
      <c r="B58" s="635">
        <v>12493</v>
      </c>
      <c r="C58" s="642">
        <v>78</v>
      </c>
      <c r="D58" s="636">
        <v>0.6</v>
      </c>
      <c r="E58" s="635">
        <v>3337</v>
      </c>
      <c r="F58" s="635">
        <v>0</v>
      </c>
      <c r="G58" s="636">
        <v>0</v>
      </c>
      <c r="H58" s="635">
        <v>14239</v>
      </c>
      <c r="I58" s="635">
        <v>1093</v>
      </c>
      <c r="J58" s="636">
        <v>7.7</v>
      </c>
      <c r="K58" s="635">
        <v>30069</v>
      </c>
      <c r="L58" s="635">
        <v>1171</v>
      </c>
      <c r="M58" s="636">
        <v>3.9</v>
      </c>
      <c r="N58" s="14"/>
      <c r="O58" s="14"/>
      <c r="P58" s="14"/>
      <c r="Q58" s="14"/>
      <c r="R58" s="14"/>
      <c r="S58" s="14"/>
      <c r="T58" s="14"/>
      <c r="U58" s="14"/>
      <c r="V58" s="14"/>
      <c r="W58" s="14"/>
      <c r="X58" s="14"/>
      <c r="Y58" s="14"/>
    </row>
    <row r="59" spans="1:25" ht="15.5">
      <c r="A59" s="641" t="s">
        <v>2367</v>
      </c>
      <c r="B59" s="642">
        <v>2282</v>
      </c>
      <c r="C59" s="642">
        <v>0</v>
      </c>
      <c r="D59" s="636">
        <v>0</v>
      </c>
      <c r="E59" s="637"/>
      <c r="F59" s="637"/>
      <c r="G59" s="637"/>
      <c r="H59" s="643">
        <v>4093</v>
      </c>
      <c r="I59" s="635">
        <v>11</v>
      </c>
      <c r="J59" s="636">
        <v>0.3</v>
      </c>
      <c r="K59" s="635">
        <v>6375</v>
      </c>
      <c r="L59" s="635">
        <v>11</v>
      </c>
      <c r="M59" s="636">
        <v>0.2</v>
      </c>
      <c r="N59" s="14"/>
      <c r="O59" s="14"/>
      <c r="P59" s="14"/>
      <c r="Q59" s="14"/>
      <c r="R59" s="14"/>
      <c r="S59" s="14"/>
      <c r="T59" s="14"/>
      <c r="U59" s="14"/>
      <c r="V59" s="14"/>
      <c r="W59" s="14"/>
      <c r="X59" s="14"/>
      <c r="Y59" s="14"/>
    </row>
    <row r="60" spans="1:25" ht="15.5">
      <c r="A60" s="641" t="s">
        <v>2368</v>
      </c>
      <c r="B60" s="642">
        <v>4396</v>
      </c>
      <c r="C60" s="642">
        <v>0</v>
      </c>
      <c r="D60" s="636">
        <v>0</v>
      </c>
      <c r="E60" s="637"/>
      <c r="F60" s="637"/>
      <c r="G60" s="637"/>
      <c r="H60" s="643">
        <v>7830</v>
      </c>
      <c r="I60" s="635">
        <v>52</v>
      </c>
      <c r="J60" s="636">
        <v>0.7</v>
      </c>
      <c r="K60" s="635">
        <v>12226</v>
      </c>
      <c r="L60" s="635">
        <v>52</v>
      </c>
      <c r="M60" s="636">
        <v>0.4</v>
      </c>
      <c r="N60" s="14"/>
      <c r="O60" s="14"/>
      <c r="P60" s="14"/>
      <c r="Q60" s="14"/>
      <c r="R60" s="14"/>
      <c r="S60" s="14"/>
      <c r="T60" s="14"/>
      <c r="U60" s="14"/>
      <c r="V60" s="14"/>
      <c r="W60" s="14"/>
      <c r="X60" s="14"/>
      <c r="Y60" s="14"/>
    </row>
    <row r="61" spans="1:25" ht="15.5">
      <c r="A61" s="641" t="s">
        <v>2376</v>
      </c>
      <c r="B61" s="642">
        <v>4367</v>
      </c>
      <c r="C61" s="642">
        <v>0</v>
      </c>
      <c r="D61" s="636">
        <v>0</v>
      </c>
      <c r="E61" s="637"/>
      <c r="F61" s="637"/>
      <c r="G61" s="637"/>
      <c r="H61" s="643">
        <v>9827</v>
      </c>
      <c r="I61" s="635">
        <v>0</v>
      </c>
      <c r="J61" s="636">
        <v>0</v>
      </c>
      <c r="K61" s="635">
        <v>14194</v>
      </c>
      <c r="L61" s="635">
        <v>0</v>
      </c>
      <c r="M61" s="636">
        <v>0</v>
      </c>
      <c r="N61" s="14"/>
      <c r="O61" s="14"/>
      <c r="P61" s="14"/>
      <c r="Q61" s="14"/>
      <c r="R61" s="14"/>
      <c r="S61" s="14"/>
      <c r="T61" s="14"/>
      <c r="U61" s="14"/>
      <c r="V61" s="14"/>
      <c r="W61" s="14"/>
      <c r="X61" s="14"/>
      <c r="Y61" s="14"/>
    </row>
    <row r="62" spans="1:25" ht="15.5">
      <c r="A62" s="641" t="s">
        <v>2377</v>
      </c>
      <c r="B62" s="642">
        <v>5547</v>
      </c>
      <c r="C62" s="642">
        <v>0</v>
      </c>
      <c r="D62" s="636">
        <v>0</v>
      </c>
      <c r="E62" s="637"/>
      <c r="F62" s="637"/>
      <c r="G62" s="637"/>
      <c r="H62" s="643">
        <v>9488</v>
      </c>
      <c r="I62" s="635">
        <v>0</v>
      </c>
      <c r="J62" s="636">
        <v>0</v>
      </c>
      <c r="K62" s="635">
        <v>15035</v>
      </c>
      <c r="L62" s="635">
        <v>0</v>
      </c>
      <c r="M62" s="636">
        <v>0</v>
      </c>
      <c r="N62" s="14"/>
      <c r="O62" s="14"/>
      <c r="P62" s="14"/>
      <c r="Q62" s="14"/>
      <c r="R62" s="14"/>
      <c r="S62" s="14"/>
      <c r="T62" s="14"/>
      <c r="U62" s="14"/>
      <c r="V62" s="14"/>
      <c r="W62" s="14"/>
      <c r="X62" s="14"/>
      <c r="Y62" s="14"/>
    </row>
    <row r="63" spans="1:25" ht="15.5">
      <c r="A63" s="641" t="s">
        <v>2384</v>
      </c>
      <c r="B63" s="642">
        <v>6016</v>
      </c>
      <c r="C63" s="642">
        <v>0</v>
      </c>
      <c r="D63" s="636">
        <v>0</v>
      </c>
      <c r="E63" s="637"/>
      <c r="F63" s="637"/>
      <c r="G63" s="637"/>
      <c r="H63" s="643">
        <v>9868</v>
      </c>
      <c r="I63" s="635">
        <v>0</v>
      </c>
      <c r="J63" s="636">
        <v>0</v>
      </c>
      <c r="K63" s="635">
        <v>15884</v>
      </c>
      <c r="L63" s="635">
        <v>0</v>
      </c>
      <c r="M63" s="636">
        <v>0</v>
      </c>
      <c r="N63" s="14"/>
      <c r="O63" s="14"/>
      <c r="P63" s="14"/>
      <c r="Q63" s="14"/>
      <c r="R63" s="14"/>
      <c r="S63" s="14"/>
      <c r="T63" s="14"/>
      <c r="U63" s="14"/>
      <c r="V63" s="14"/>
      <c r="W63" s="14"/>
      <c r="X63" s="14"/>
      <c r="Y63" s="14"/>
    </row>
    <row r="64" spans="1:25" ht="15.5">
      <c r="A64" s="641" t="s">
        <v>2405</v>
      </c>
      <c r="B64" s="642">
        <v>6289</v>
      </c>
      <c r="C64" s="642">
        <v>53</v>
      </c>
      <c r="D64" s="636">
        <v>0.8</v>
      </c>
      <c r="E64" s="637"/>
      <c r="F64" s="637"/>
      <c r="G64" s="637"/>
      <c r="H64" s="643">
        <v>9789</v>
      </c>
      <c r="I64" s="635">
        <v>3</v>
      </c>
      <c r="J64" s="636">
        <v>0</v>
      </c>
      <c r="K64" s="635">
        <v>16078</v>
      </c>
      <c r="L64" s="635">
        <v>56</v>
      </c>
      <c r="M64" s="636">
        <v>0.3</v>
      </c>
      <c r="N64" s="14"/>
      <c r="O64" s="14"/>
      <c r="P64" s="14"/>
      <c r="Q64" s="14"/>
      <c r="R64" s="14"/>
      <c r="S64" s="14"/>
      <c r="T64" s="14"/>
      <c r="U64" s="14"/>
      <c r="V64" s="14"/>
      <c r="W64" s="14"/>
      <c r="X64" s="14"/>
      <c r="Y64" s="14"/>
    </row>
    <row r="65" spans="1:25" ht="15.5">
      <c r="A65" s="641" t="s">
        <v>2406</v>
      </c>
      <c r="B65" s="642">
        <v>6772</v>
      </c>
      <c r="C65" s="642">
        <v>62</v>
      </c>
      <c r="D65" s="636">
        <v>0.9</v>
      </c>
      <c r="E65" s="637"/>
      <c r="F65" s="637"/>
      <c r="G65" s="637"/>
      <c r="H65" s="643">
        <v>11507</v>
      </c>
      <c r="I65" s="635">
        <v>75</v>
      </c>
      <c r="J65" s="636">
        <v>0.7</v>
      </c>
      <c r="K65" s="635">
        <v>18279</v>
      </c>
      <c r="L65" s="635">
        <v>137</v>
      </c>
      <c r="M65" s="636">
        <v>0.7</v>
      </c>
      <c r="N65" s="14"/>
      <c r="O65" s="14"/>
      <c r="P65" s="14"/>
      <c r="Q65" s="14"/>
      <c r="R65" s="14"/>
      <c r="S65" s="14"/>
      <c r="T65" s="14"/>
      <c r="U65" s="14"/>
      <c r="V65" s="14"/>
      <c r="W65" s="14"/>
      <c r="X65" s="14"/>
      <c r="Y65" s="14"/>
    </row>
    <row r="66" spans="1:25" ht="15.5">
      <c r="A66" s="641" t="s">
        <v>2407</v>
      </c>
      <c r="B66" s="642">
        <v>6688</v>
      </c>
      <c r="C66" s="642">
        <v>101</v>
      </c>
      <c r="D66" s="636">
        <v>1.5</v>
      </c>
      <c r="E66" s="637"/>
      <c r="F66" s="637"/>
      <c r="G66" s="637"/>
      <c r="H66" s="643">
        <v>11890</v>
      </c>
      <c r="I66" s="635">
        <v>141</v>
      </c>
      <c r="J66" s="636">
        <v>1.2</v>
      </c>
      <c r="K66" s="635">
        <v>18578</v>
      </c>
      <c r="L66" s="635">
        <v>242</v>
      </c>
      <c r="M66" s="636">
        <v>1.3</v>
      </c>
      <c r="N66" s="14"/>
      <c r="O66" s="14"/>
      <c r="P66" s="14"/>
      <c r="Q66" s="14"/>
      <c r="R66" s="14"/>
      <c r="S66" s="14"/>
      <c r="T66" s="14"/>
      <c r="U66" s="14"/>
      <c r="V66" s="14"/>
      <c r="W66" s="14"/>
      <c r="X66" s="14"/>
      <c r="Y66" s="14"/>
    </row>
    <row r="67" spans="1:25" ht="15.5">
      <c r="A67" s="641" t="s">
        <v>2422</v>
      </c>
      <c r="B67" s="642">
        <v>5754</v>
      </c>
      <c r="C67" s="642">
        <v>87</v>
      </c>
      <c r="D67" s="636">
        <v>1.5</v>
      </c>
      <c r="E67" s="637"/>
      <c r="F67" s="637"/>
      <c r="G67" s="637"/>
      <c r="H67" s="643">
        <v>8552</v>
      </c>
      <c r="I67" s="635">
        <v>63</v>
      </c>
      <c r="J67" s="636">
        <v>0.7</v>
      </c>
      <c r="K67" s="635">
        <v>14306</v>
      </c>
      <c r="L67" s="635">
        <v>150</v>
      </c>
      <c r="M67" s="636">
        <v>1</v>
      </c>
      <c r="N67" s="14"/>
      <c r="O67" s="14"/>
      <c r="P67" s="14"/>
      <c r="Q67" s="14"/>
      <c r="R67" s="14"/>
      <c r="S67" s="14"/>
      <c r="T67" s="14"/>
      <c r="U67" s="14"/>
      <c r="V67" s="14"/>
      <c r="W67" s="14"/>
      <c r="X67" s="14"/>
      <c r="Y67" s="14"/>
    </row>
    <row r="68" spans="1:25" ht="15.5">
      <c r="A68" s="641" t="s">
        <v>2423</v>
      </c>
      <c r="B68" s="642">
        <v>7067</v>
      </c>
      <c r="C68" s="642">
        <v>179</v>
      </c>
      <c r="D68" s="636">
        <v>2.5</v>
      </c>
      <c r="E68" s="637"/>
      <c r="F68" s="637"/>
      <c r="G68" s="637"/>
      <c r="H68" s="643">
        <v>10697</v>
      </c>
      <c r="I68" s="635">
        <v>120</v>
      </c>
      <c r="J68" s="636">
        <v>1.1000000000000001</v>
      </c>
      <c r="K68" s="635">
        <v>17764</v>
      </c>
      <c r="L68" s="635">
        <v>299</v>
      </c>
      <c r="M68" s="636">
        <v>1.7</v>
      </c>
      <c r="N68" s="14"/>
      <c r="O68" s="14"/>
      <c r="P68" s="14"/>
      <c r="Q68" s="14"/>
      <c r="R68" s="14"/>
      <c r="S68" s="14"/>
      <c r="T68" s="14"/>
      <c r="U68" s="14"/>
      <c r="V68" s="14"/>
      <c r="W68" s="14"/>
      <c r="X68" s="14"/>
      <c r="Y68" s="14"/>
    </row>
    <row r="69" spans="1:25" ht="15.5">
      <c r="A69" s="641" t="s">
        <v>2424</v>
      </c>
      <c r="B69" s="642">
        <v>6462</v>
      </c>
      <c r="C69" s="642">
        <v>89</v>
      </c>
      <c r="D69" s="636">
        <v>1.4</v>
      </c>
      <c r="E69" s="637"/>
      <c r="F69" s="637"/>
      <c r="G69" s="637"/>
      <c r="H69" s="643">
        <v>12064</v>
      </c>
      <c r="I69" s="635">
        <v>86</v>
      </c>
      <c r="J69" s="636">
        <v>0.7</v>
      </c>
      <c r="K69" s="635">
        <v>18526</v>
      </c>
      <c r="L69" s="635">
        <v>175</v>
      </c>
      <c r="M69" s="636">
        <v>0.9</v>
      </c>
      <c r="N69" s="14"/>
      <c r="O69" s="14"/>
      <c r="P69" s="14"/>
      <c r="Q69" s="14"/>
      <c r="R69" s="14"/>
      <c r="S69" s="14"/>
      <c r="T69" s="14"/>
      <c r="U69" s="14"/>
      <c r="V69" s="14"/>
      <c r="W69" s="14"/>
      <c r="X69" s="14"/>
      <c r="Y69" s="14"/>
    </row>
    <row r="70" spans="1:25" ht="15.5">
      <c r="A70" s="641" t="s">
        <v>2435</v>
      </c>
      <c r="B70" s="642">
        <v>8415</v>
      </c>
      <c r="C70" s="642">
        <v>94</v>
      </c>
      <c r="D70" s="636">
        <v>1.1000000000000001</v>
      </c>
      <c r="E70" s="637"/>
      <c r="F70" s="637"/>
      <c r="G70" s="637"/>
      <c r="H70" s="643">
        <v>13365</v>
      </c>
      <c r="I70" s="635">
        <v>140</v>
      </c>
      <c r="J70" s="636">
        <v>1</v>
      </c>
      <c r="K70" s="635">
        <v>21780</v>
      </c>
      <c r="L70" s="635">
        <v>234</v>
      </c>
      <c r="M70" s="636">
        <v>1.1000000000000001</v>
      </c>
      <c r="N70" s="14"/>
      <c r="O70" s="14"/>
      <c r="P70" s="14"/>
      <c r="Q70" s="14"/>
      <c r="R70" s="14"/>
      <c r="S70" s="14"/>
      <c r="T70" s="14"/>
      <c r="U70" s="14"/>
      <c r="V70" s="14"/>
      <c r="W70" s="14"/>
      <c r="X70" s="14"/>
      <c r="Y70" s="14"/>
    </row>
    <row r="71" spans="1:25" s="37" customFormat="1" ht="12.75" customHeight="1">
      <c r="A71" s="641" t="s">
        <v>2436</v>
      </c>
      <c r="B71" s="642">
        <v>8492</v>
      </c>
      <c r="C71" s="642">
        <v>149</v>
      </c>
      <c r="D71" s="636">
        <v>1.8</v>
      </c>
      <c r="E71" s="637"/>
      <c r="F71" s="637"/>
      <c r="G71" s="637"/>
      <c r="H71" s="643">
        <v>12006</v>
      </c>
      <c r="I71" s="635">
        <v>22</v>
      </c>
      <c r="J71" s="636">
        <v>0.2</v>
      </c>
      <c r="K71" s="635">
        <v>20498</v>
      </c>
      <c r="L71" s="635">
        <v>171</v>
      </c>
      <c r="M71" s="636">
        <v>0.8</v>
      </c>
      <c r="N71" s="14"/>
      <c r="O71" s="14"/>
      <c r="P71" s="14"/>
      <c r="Q71" s="14"/>
      <c r="R71" s="14"/>
      <c r="S71" s="14"/>
      <c r="T71" s="14"/>
      <c r="U71" s="14"/>
      <c r="V71" s="14"/>
      <c r="W71" s="14"/>
      <c r="X71" s="14"/>
      <c r="Y71" s="14"/>
    </row>
    <row r="72" spans="1:25" s="2" customFormat="1" ht="12.75" customHeight="1">
      <c r="A72" s="641" t="s">
        <v>2437</v>
      </c>
      <c r="B72" s="642">
        <v>9749</v>
      </c>
      <c r="C72" s="642">
        <v>115</v>
      </c>
      <c r="D72" s="636">
        <v>1.2</v>
      </c>
      <c r="E72" s="637"/>
      <c r="F72" s="637"/>
      <c r="G72" s="637"/>
      <c r="H72" s="643">
        <v>13182</v>
      </c>
      <c r="I72" s="635">
        <v>152</v>
      </c>
      <c r="J72" s="636">
        <v>1.2</v>
      </c>
      <c r="K72" s="635">
        <v>22931</v>
      </c>
      <c r="L72" s="635">
        <v>267</v>
      </c>
      <c r="M72" s="636">
        <v>1.2</v>
      </c>
      <c r="N72" s="14"/>
      <c r="O72" s="14"/>
      <c r="P72" s="14"/>
      <c r="Q72" s="14"/>
      <c r="R72" s="14"/>
      <c r="S72" s="14"/>
      <c r="T72" s="14"/>
      <c r="U72" s="14"/>
      <c r="V72" s="14"/>
      <c r="W72" s="14"/>
      <c r="X72" s="14"/>
      <c r="Y72" s="14"/>
    </row>
    <row r="73" spans="1:25" s="2" customFormat="1" ht="15.5">
      <c r="A73" s="641" t="s">
        <v>2444</v>
      </c>
      <c r="B73" s="642">
        <v>9478</v>
      </c>
      <c r="C73" s="642">
        <v>0</v>
      </c>
      <c r="D73" s="636">
        <v>0</v>
      </c>
      <c r="E73" s="637"/>
      <c r="F73" s="637"/>
      <c r="G73" s="637"/>
      <c r="H73" s="643">
        <v>13069</v>
      </c>
      <c r="I73" s="635">
        <v>8</v>
      </c>
      <c r="J73" s="636">
        <v>0.1</v>
      </c>
      <c r="K73" s="635">
        <v>22547</v>
      </c>
      <c r="L73" s="635">
        <v>8</v>
      </c>
      <c r="M73" s="636">
        <v>0</v>
      </c>
      <c r="N73" s="14"/>
      <c r="O73" s="14"/>
      <c r="P73" s="14"/>
      <c r="Q73" s="14"/>
      <c r="R73" s="14"/>
      <c r="S73" s="14"/>
      <c r="T73" s="14"/>
      <c r="U73" s="14"/>
      <c r="V73" s="14"/>
      <c r="W73" s="14"/>
      <c r="X73" s="14"/>
      <c r="Y73" s="14"/>
    </row>
    <row r="74" spans="1:25" s="2" customFormat="1" ht="15.5">
      <c r="A74" s="641" t="s">
        <v>2445</v>
      </c>
      <c r="B74" s="642">
        <v>9489</v>
      </c>
      <c r="C74" s="642">
        <v>1</v>
      </c>
      <c r="D74" s="636">
        <v>0</v>
      </c>
      <c r="E74" s="637"/>
      <c r="F74" s="637"/>
      <c r="G74" s="637"/>
      <c r="H74" s="643">
        <v>10436</v>
      </c>
      <c r="I74" s="635">
        <v>42</v>
      </c>
      <c r="J74" s="636">
        <v>0.4</v>
      </c>
      <c r="K74" s="635">
        <v>19925</v>
      </c>
      <c r="L74" s="635">
        <v>43</v>
      </c>
      <c r="M74" s="636">
        <v>0.2</v>
      </c>
      <c r="N74" s="14"/>
      <c r="O74" s="14"/>
      <c r="P74" s="14"/>
      <c r="Q74" s="14"/>
      <c r="R74" s="14"/>
      <c r="S74" s="14"/>
      <c r="T74" s="14"/>
      <c r="U74" s="14"/>
      <c r="V74" s="14"/>
      <c r="W74" s="14"/>
      <c r="X74" s="14"/>
      <c r="Y74" s="14"/>
    </row>
    <row r="75" spans="1:25" s="2" customFormat="1" ht="15.5">
      <c r="A75" s="641" t="s">
        <v>2446</v>
      </c>
      <c r="B75" s="642">
        <v>11005</v>
      </c>
      <c r="C75" s="642">
        <v>0</v>
      </c>
      <c r="D75" s="636">
        <v>0</v>
      </c>
      <c r="E75" s="637"/>
      <c r="F75" s="637"/>
      <c r="G75" s="637"/>
      <c r="H75" s="643">
        <v>11107</v>
      </c>
      <c r="I75" s="635">
        <v>35</v>
      </c>
      <c r="J75" s="636">
        <v>0.3</v>
      </c>
      <c r="K75" s="635">
        <v>22112</v>
      </c>
      <c r="L75" s="635">
        <v>35</v>
      </c>
      <c r="M75" s="636">
        <v>0.2</v>
      </c>
      <c r="N75" s="14"/>
      <c r="O75" s="14"/>
      <c r="P75" s="14"/>
      <c r="Q75" s="14"/>
      <c r="R75" s="14"/>
      <c r="S75" s="14"/>
      <c r="T75" s="14"/>
      <c r="U75" s="14"/>
      <c r="V75" s="14"/>
      <c r="W75" s="14"/>
      <c r="X75" s="14"/>
      <c r="Y75" s="14"/>
    </row>
    <row r="76" spans="1:25" s="2" customFormat="1" ht="15.5">
      <c r="A76" s="641" t="s">
        <v>2458</v>
      </c>
      <c r="B76" s="642">
        <v>16121</v>
      </c>
      <c r="C76" s="642">
        <v>0</v>
      </c>
      <c r="D76" s="636">
        <v>0</v>
      </c>
      <c r="E76" s="637"/>
      <c r="F76" s="637"/>
      <c r="G76" s="637"/>
      <c r="H76" s="643">
        <v>13450</v>
      </c>
      <c r="I76" s="635">
        <v>25</v>
      </c>
      <c r="J76" s="636">
        <v>0.2</v>
      </c>
      <c r="K76" s="635">
        <v>29571</v>
      </c>
      <c r="L76" s="635">
        <v>25</v>
      </c>
      <c r="M76" s="636">
        <v>0.1</v>
      </c>
      <c r="N76" s="14"/>
      <c r="O76" s="14"/>
      <c r="P76" s="14"/>
      <c r="Q76" s="14"/>
      <c r="R76" s="14"/>
      <c r="S76" s="14"/>
      <c r="T76" s="14"/>
      <c r="U76" s="14"/>
      <c r="V76" s="14"/>
      <c r="W76" s="14"/>
      <c r="X76" s="14"/>
      <c r="Y76" s="14"/>
    </row>
    <row r="77" spans="1:25" s="2" customFormat="1" ht="15.5">
      <c r="A77" s="641" t="s">
        <v>2459</v>
      </c>
      <c r="B77" s="222"/>
      <c r="C77" s="222"/>
      <c r="D77" s="222"/>
      <c r="E77" s="222"/>
      <c r="F77" s="222"/>
      <c r="G77" s="222"/>
      <c r="H77" s="643">
        <v>2867</v>
      </c>
      <c r="I77" s="635">
        <v>0</v>
      </c>
      <c r="J77" s="636">
        <v>0</v>
      </c>
      <c r="K77" s="635">
        <v>2867</v>
      </c>
      <c r="L77" s="635">
        <v>0</v>
      </c>
      <c r="M77" s="636">
        <v>0</v>
      </c>
      <c r="N77" s="14"/>
      <c r="O77" s="14"/>
      <c r="P77" s="14"/>
      <c r="Q77" s="14"/>
      <c r="R77" s="14"/>
      <c r="S77" s="14"/>
      <c r="T77" s="14"/>
      <c r="U77" s="14"/>
      <c r="V77" s="14"/>
      <c r="W77" s="14"/>
      <c r="X77" s="14"/>
      <c r="Y77" s="14"/>
    </row>
    <row r="78" spans="1:25" s="2" customFormat="1" ht="15.5">
      <c r="A78" s="641" t="s">
        <v>2460</v>
      </c>
      <c r="B78" s="222"/>
      <c r="C78" s="222"/>
      <c r="D78" s="222"/>
      <c r="E78" s="222"/>
      <c r="F78" s="222"/>
      <c r="G78" s="222"/>
      <c r="H78" s="643">
        <v>7599</v>
      </c>
      <c r="I78" s="635">
        <v>38</v>
      </c>
      <c r="J78" s="636">
        <v>0.5</v>
      </c>
      <c r="K78" s="635">
        <v>7599</v>
      </c>
      <c r="L78" s="635">
        <v>38</v>
      </c>
      <c r="M78" s="636">
        <v>0.5</v>
      </c>
      <c r="N78" s="14"/>
      <c r="O78" s="14"/>
      <c r="P78" s="14"/>
      <c r="Q78" s="14"/>
      <c r="R78" s="14"/>
      <c r="S78" s="14"/>
      <c r="T78" s="14"/>
      <c r="U78" s="14"/>
      <c r="V78" s="14"/>
      <c r="W78" s="14"/>
      <c r="X78" s="14"/>
      <c r="Y78" s="14"/>
    </row>
    <row r="79" spans="1:25" s="2" customFormat="1" ht="15.5">
      <c r="A79" s="641" t="s">
        <v>2503</v>
      </c>
      <c r="B79" s="222"/>
      <c r="C79" s="222"/>
      <c r="D79" s="222"/>
      <c r="E79" s="222"/>
      <c r="F79" s="222"/>
      <c r="G79" s="222"/>
      <c r="H79" s="643">
        <v>5593</v>
      </c>
      <c r="I79" s="635">
        <v>17</v>
      </c>
      <c r="J79" s="636">
        <v>0.3</v>
      </c>
      <c r="K79" s="635">
        <v>5593</v>
      </c>
      <c r="L79" s="635">
        <v>17</v>
      </c>
      <c r="M79" s="636">
        <v>0.3</v>
      </c>
      <c r="N79" s="14"/>
      <c r="O79" s="14"/>
      <c r="P79" s="14"/>
      <c r="Q79" s="14"/>
      <c r="R79" s="14"/>
      <c r="S79" s="14"/>
      <c r="T79" s="14"/>
      <c r="U79" s="14"/>
      <c r="V79" s="14"/>
      <c r="W79" s="14"/>
      <c r="X79" s="14"/>
      <c r="Y79" s="14"/>
    </row>
    <row r="80" spans="1:25" s="2" customFormat="1" ht="15.5">
      <c r="A80" s="641" t="s">
        <v>2501</v>
      </c>
      <c r="B80" s="222"/>
      <c r="C80" s="222"/>
      <c r="D80" s="222"/>
      <c r="E80" s="222"/>
      <c r="F80" s="222"/>
      <c r="G80" s="222"/>
      <c r="H80" s="643">
        <v>11053</v>
      </c>
      <c r="I80" s="635">
        <v>76</v>
      </c>
      <c r="J80" s="636">
        <v>0.7</v>
      </c>
      <c r="K80" s="635">
        <v>11053</v>
      </c>
      <c r="L80" s="635">
        <v>76</v>
      </c>
      <c r="M80" s="636">
        <v>0.7</v>
      </c>
      <c r="N80" s="14"/>
      <c r="O80" s="14"/>
      <c r="P80" s="14"/>
      <c r="Q80" s="14"/>
      <c r="R80" s="14"/>
      <c r="S80" s="14"/>
      <c r="T80" s="14"/>
      <c r="U80" s="14"/>
      <c r="V80" s="14"/>
      <c r="W80" s="14"/>
      <c r="X80" s="14"/>
      <c r="Y80" s="14"/>
    </row>
    <row r="81" spans="1:25" s="2" customFormat="1" ht="15.5">
      <c r="A81" s="641" t="s">
        <v>2530</v>
      </c>
      <c r="B81" s="222"/>
      <c r="C81" s="222"/>
      <c r="D81" s="222"/>
      <c r="E81" s="222"/>
      <c r="F81" s="222"/>
      <c r="G81" s="222"/>
      <c r="H81" s="643">
        <v>12315</v>
      </c>
      <c r="I81" s="635">
        <v>43</v>
      </c>
      <c r="J81" s="636">
        <v>0.3</v>
      </c>
      <c r="K81" s="635">
        <v>12315</v>
      </c>
      <c r="L81" s="635">
        <v>43</v>
      </c>
      <c r="M81" s="636">
        <v>0.3</v>
      </c>
      <c r="N81" s="14"/>
      <c r="O81" s="14"/>
      <c r="P81" s="14"/>
      <c r="Q81" s="14"/>
      <c r="R81" s="14"/>
      <c r="S81" s="14"/>
      <c r="T81" s="14"/>
      <c r="U81" s="14"/>
      <c r="V81" s="14"/>
      <c r="W81" s="14"/>
      <c r="X81" s="14"/>
      <c r="Y81" s="14"/>
    </row>
    <row r="82" spans="1:25" s="2" customFormat="1" ht="15.5">
      <c r="A82" s="641" t="s">
        <v>2531</v>
      </c>
      <c r="B82" s="222"/>
      <c r="C82" s="222"/>
      <c r="D82" s="222"/>
      <c r="E82" s="222"/>
      <c r="F82" s="222"/>
      <c r="G82" s="222"/>
      <c r="H82" s="643">
        <v>13869</v>
      </c>
      <c r="I82" s="635">
        <v>27</v>
      </c>
      <c r="J82" s="636">
        <v>0.2</v>
      </c>
      <c r="K82" s="635">
        <v>13869</v>
      </c>
      <c r="L82" s="635">
        <v>27</v>
      </c>
      <c r="M82" s="636">
        <v>0.2</v>
      </c>
      <c r="N82" s="14"/>
      <c r="O82" s="14"/>
      <c r="P82" s="14"/>
      <c r="Q82" s="14"/>
      <c r="R82" s="14"/>
      <c r="S82" s="14"/>
      <c r="T82" s="14"/>
      <c r="U82" s="14"/>
      <c r="V82" s="14"/>
      <c r="W82" s="14"/>
      <c r="X82" s="14"/>
      <c r="Y82" s="14"/>
    </row>
    <row r="83" spans="1:25" s="2" customFormat="1" ht="15.5">
      <c r="A83" s="641" t="s">
        <v>2554</v>
      </c>
      <c r="B83" s="222"/>
      <c r="C83" s="222"/>
      <c r="D83" s="222"/>
      <c r="E83" s="222"/>
      <c r="F83" s="222"/>
      <c r="G83" s="222"/>
      <c r="H83" s="643">
        <v>13506</v>
      </c>
      <c r="I83" s="635">
        <v>4</v>
      </c>
      <c r="J83" s="636">
        <v>0</v>
      </c>
      <c r="K83" s="635">
        <v>13506</v>
      </c>
      <c r="L83" s="635">
        <v>4</v>
      </c>
      <c r="M83" s="636">
        <v>0</v>
      </c>
      <c r="N83" s="14"/>
      <c r="O83" s="14"/>
      <c r="P83" s="14"/>
      <c r="Q83" s="14"/>
      <c r="R83" s="14"/>
      <c r="S83" s="14"/>
      <c r="T83" s="14"/>
      <c r="U83" s="14"/>
      <c r="V83" s="14"/>
      <c r="W83" s="14"/>
      <c r="X83" s="14"/>
      <c r="Y83" s="14"/>
    </row>
    <row r="84" spans="1:25" s="2" customFormat="1" ht="15.5">
      <c r="A84" s="641" t="s">
        <v>2555</v>
      </c>
      <c r="B84" s="222"/>
      <c r="C84" s="222"/>
      <c r="D84" s="222"/>
      <c r="E84" s="222"/>
      <c r="F84" s="222"/>
      <c r="G84" s="222"/>
      <c r="H84" s="643">
        <v>14527</v>
      </c>
      <c r="I84" s="635">
        <v>7</v>
      </c>
      <c r="J84" s="636">
        <v>0</v>
      </c>
      <c r="K84" s="635">
        <v>14527</v>
      </c>
      <c r="L84" s="635">
        <v>7</v>
      </c>
      <c r="M84" s="636">
        <v>0</v>
      </c>
      <c r="N84" s="14"/>
      <c r="O84" s="14"/>
      <c r="P84" s="14"/>
      <c r="Q84" s="14"/>
      <c r="R84" s="14"/>
      <c r="S84" s="14"/>
      <c r="T84" s="14"/>
      <c r="U84" s="14"/>
      <c r="V84" s="14"/>
      <c r="W84" s="14"/>
      <c r="X84" s="14"/>
      <c r="Y84" s="14"/>
    </row>
    <row r="85" spans="1:25" s="2" customFormat="1" ht="15.5">
      <c r="A85" s="641" t="s">
        <v>2556</v>
      </c>
      <c r="B85" s="222"/>
      <c r="C85" s="222"/>
      <c r="D85" s="222"/>
      <c r="E85" s="222"/>
      <c r="F85" s="222"/>
      <c r="G85" s="222"/>
      <c r="H85" s="643">
        <v>15876</v>
      </c>
      <c r="I85" s="635">
        <v>15</v>
      </c>
      <c r="J85" s="636">
        <v>0.1</v>
      </c>
      <c r="K85" s="635">
        <v>15876</v>
      </c>
      <c r="L85" s="635">
        <v>15</v>
      </c>
      <c r="M85" s="636">
        <v>0.1</v>
      </c>
      <c r="N85" s="14"/>
      <c r="O85" s="14"/>
      <c r="P85" s="14"/>
      <c r="Q85" s="14"/>
      <c r="R85" s="14"/>
      <c r="S85" s="14"/>
      <c r="T85" s="14"/>
      <c r="U85" s="14"/>
      <c r="V85" s="14"/>
      <c r="W85" s="14"/>
      <c r="X85" s="14"/>
      <c r="Y85" s="14"/>
    </row>
    <row r="86" spans="1:25" s="2" customFormat="1" ht="15.5">
      <c r="A86" s="641" t="s">
        <v>2567</v>
      </c>
      <c r="B86" s="222"/>
      <c r="C86" s="222"/>
      <c r="D86" s="222"/>
      <c r="E86" s="222"/>
      <c r="F86" s="222"/>
      <c r="G86" s="222"/>
      <c r="H86" s="643">
        <v>18032</v>
      </c>
      <c r="I86" s="635">
        <v>55</v>
      </c>
      <c r="J86" s="636">
        <v>0.3</v>
      </c>
      <c r="K86" s="635">
        <v>18032</v>
      </c>
      <c r="L86" s="635">
        <v>55</v>
      </c>
      <c r="M86" s="636">
        <v>0.3</v>
      </c>
      <c r="N86" s="14"/>
      <c r="O86" s="14"/>
      <c r="P86" s="14"/>
      <c r="Q86" s="14"/>
      <c r="R86" s="14"/>
      <c r="S86" s="14"/>
      <c r="T86" s="14"/>
      <c r="U86" s="14"/>
      <c r="V86" s="14"/>
      <c r="W86" s="14"/>
      <c r="X86" s="14"/>
      <c r="Y86" s="14"/>
    </row>
    <row r="87" spans="1:25" s="2" customFormat="1" ht="15.5">
      <c r="A87" s="641" t="s">
        <v>2568</v>
      </c>
      <c r="B87" s="222"/>
      <c r="C87" s="222"/>
      <c r="D87" s="222"/>
      <c r="E87" s="222"/>
      <c r="F87" s="222"/>
      <c r="G87" s="222"/>
      <c r="H87" s="643">
        <v>18621</v>
      </c>
      <c r="I87" s="635">
        <v>49</v>
      </c>
      <c r="J87" s="636">
        <v>0.3</v>
      </c>
      <c r="K87" s="635">
        <v>18621</v>
      </c>
      <c r="L87" s="635">
        <v>49</v>
      </c>
      <c r="M87" s="636">
        <v>0.3</v>
      </c>
      <c r="N87" s="14"/>
      <c r="O87" s="14"/>
      <c r="P87" s="14"/>
      <c r="Q87" s="14"/>
      <c r="R87" s="14"/>
      <c r="S87" s="14"/>
      <c r="T87" s="14"/>
      <c r="U87" s="14"/>
      <c r="V87" s="14"/>
      <c r="W87" s="14"/>
      <c r="X87" s="14"/>
      <c r="Y87" s="14"/>
    </row>
    <row r="88" spans="1:25" s="2" customFormat="1" ht="15.5">
      <c r="A88" s="641" t="s">
        <v>2569</v>
      </c>
      <c r="B88" s="222"/>
      <c r="C88" s="222"/>
      <c r="D88" s="222"/>
      <c r="E88" s="222"/>
      <c r="F88" s="222"/>
      <c r="G88" s="222"/>
      <c r="H88" s="643">
        <v>21145</v>
      </c>
      <c r="I88" s="635">
        <v>94</v>
      </c>
      <c r="J88" s="636">
        <v>0.4</v>
      </c>
      <c r="K88" s="635">
        <v>21145</v>
      </c>
      <c r="L88" s="635">
        <v>94</v>
      </c>
      <c r="M88" s="636">
        <v>0.4</v>
      </c>
      <c r="N88" s="14"/>
      <c r="O88" s="14"/>
      <c r="P88" s="14"/>
      <c r="Q88" s="14"/>
      <c r="R88" s="14"/>
      <c r="S88" s="14"/>
      <c r="T88" s="14"/>
      <c r="U88" s="14"/>
      <c r="V88" s="14"/>
      <c r="W88" s="14"/>
      <c r="X88" s="14"/>
      <c r="Y88" s="14"/>
    </row>
    <row r="89" spans="1:25" s="2" customFormat="1" ht="15.5">
      <c r="A89" s="641" t="s">
        <v>2588</v>
      </c>
      <c r="B89" s="222"/>
      <c r="C89" s="222"/>
      <c r="D89" s="222"/>
      <c r="E89" s="222"/>
      <c r="F89" s="222"/>
      <c r="G89" s="222"/>
      <c r="H89" s="643">
        <v>25568</v>
      </c>
      <c r="I89" s="635">
        <v>99</v>
      </c>
      <c r="J89" s="636">
        <v>0.4</v>
      </c>
      <c r="K89" s="635">
        <v>25568</v>
      </c>
      <c r="L89" s="635">
        <v>99</v>
      </c>
      <c r="M89" s="636">
        <v>0.4</v>
      </c>
      <c r="N89" s="14"/>
      <c r="O89" s="14"/>
      <c r="P89" s="14"/>
      <c r="Q89" s="14"/>
      <c r="R89" s="14"/>
      <c r="S89" s="14"/>
      <c r="T89" s="14"/>
      <c r="U89" s="14"/>
      <c r="V89" s="14"/>
      <c r="W89" s="14"/>
      <c r="X89" s="14"/>
      <c r="Y89" s="14"/>
    </row>
    <row r="90" spans="1:25" s="2" customFormat="1" ht="15.5">
      <c r="A90" s="641" t="s">
        <v>2589</v>
      </c>
      <c r="B90" s="222"/>
      <c r="C90" s="222"/>
      <c r="D90" s="222"/>
      <c r="E90" s="222"/>
      <c r="F90" s="222"/>
      <c r="G90" s="222"/>
      <c r="H90" s="643">
        <v>25677</v>
      </c>
      <c r="I90" s="635">
        <v>71</v>
      </c>
      <c r="J90" s="636">
        <v>0.3</v>
      </c>
      <c r="K90" s="635">
        <v>25677</v>
      </c>
      <c r="L90" s="635">
        <v>71</v>
      </c>
      <c r="M90" s="636">
        <v>0.3</v>
      </c>
      <c r="N90" s="14"/>
      <c r="O90" s="14"/>
      <c r="P90" s="14"/>
      <c r="Q90" s="14"/>
      <c r="R90" s="14"/>
      <c r="S90" s="14"/>
      <c r="T90" s="14"/>
      <c r="U90" s="14"/>
      <c r="V90" s="14"/>
      <c r="W90" s="14"/>
      <c r="X90" s="14"/>
      <c r="Y90" s="14"/>
    </row>
    <row r="91" spans="1:25" s="2" customFormat="1" ht="15.5">
      <c r="A91" s="641" t="s">
        <v>2599</v>
      </c>
      <c r="B91" s="222"/>
      <c r="C91" s="222"/>
      <c r="D91" s="222"/>
      <c r="E91" s="222"/>
      <c r="F91" s="222"/>
      <c r="G91" s="222"/>
      <c r="H91" s="643">
        <v>28079</v>
      </c>
      <c r="I91" s="635">
        <v>246</v>
      </c>
      <c r="J91" s="636">
        <v>0.9</v>
      </c>
      <c r="K91" s="635">
        <v>28079</v>
      </c>
      <c r="L91" s="635">
        <v>246</v>
      </c>
      <c r="M91" s="636">
        <v>0.9</v>
      </c>
      <c r="N91" s="14"/>
      <c r="O91" s="14"/>
      <c r="P91" s="14"/>
      <c r="Q91" s="14"/>
      <c r="R91" s="14"/>
      <c r="S91" s="14"/>
      <c r="T91" s="14"/>
      <c r="U91" s="14"/>
      <c r="V91" s="14"/>
      <c r="W91" s="14"/>
      <c r="X91" s="14"/>
      <c r="Y91" s="14"/>
    </row>
    <row r="92" spans="1:25" s="2" customFormat="1" ht="15.5">
      <c r="A92" s="641" t="s">
        <v>2598</v>
      </c>
      <c r="B92" s="222"/>
      <c r="C92" s="222"/>
      <c r="D92" s="222"/>
      <c r="E92" s="222"/>
      <c r="F92" s="222"/>
      <c r="G92" s="222"/>
      <c r="H92" s="643">
        <v>17920</v>
      </c>
      <c r="I92" s="635">
        <v>128</v>
      </c>
      <c r="J92" s="636">
        <v>0.7</v>
      </c>
      <c r="K92" s="635">
        <v>17920</v>
      </c>
      <c r="L92" s="635">
        <v>128</v>
      </c>
      <c r="M92" s="636">
        <v>0.7</v>
      </c>
      <c r="N92" s="14"/>
      <c r="O92" s="14"/>
      <c r="P92" s="14"/>
      <c r="Q92" s="14"/>
      <c r="R92" s="14"/>
      <c r="S92" s="14"/>
      <c r="T92" s="14"/>
      <c r="U92" s="14"/>
      <c r="V92" s="14"/>
      <c r="W92" s="14"/>
      <c r="X92" s="14"/>
      <c r="Y92" s="14"/>
    </row>
    <row r="93" spans="1:25" s="2" customFormat="1" ht="15.5">
      <c r="A93" s="641" t="s">
        <v>2609</v>
      </c>
      <c r="B93" s="222"/>
      <c r="C93" s="222"/>
      <c r="D93" s="222"/>
      <c r="E93" s="222"/>
      <c r="F93" s="222"/>
      <c r="G93" s="222"/>
      <c r="H93" s="643">
        <v>22698</v>
      </c>
      <c r="I93" s="635">
        <v>62</v>
      </c>
      <c r="J93" s="636">
        <v>0.3</v>
      </c>
      <c r="K93" s="635">
        <v>22698</v>
      </c>
      <c r="L93" s="635">
        <v>62</v>
      </c>
      <c r="M93" s="636">
        <v>0.3</v>
      </c>
      <c r="N93" s="14"/>
      <c r="O93" s="14"/>
      <c r="P93" s="14"/>
      <c r="Q93" s="14"/>
      <c r="R93" s="14"/>
      <c r="S93" s="14"/>
      <c r="T93" s="14"/>
      <c r="U93" s="14"/>
      <c r="V93" s="14"/>
      <c r="W93" s="14"/>
      <c r="X93" s="14"/>
      <c r="Y93" s="14"/>
    </row>
    <row r="94" spans="1:25" s="2" customFormat="1" ht="15.5">
      <c r="A94" s="641" t="s">
        <v>2612</v>
      </c>
      <c r="B94" s="222"/>
      <c r="C94" s="222"/>
      <c r="D94" s="222"/>
      <c r="E94" s="222"/>
      <c r="F94" s="222"/>
      <c r="G94" s="222"/>
      <c r="H94" s="643">
        <v>24196</v>
      </c>
      <c r="I94" s="635">
        <v>13</v>
      </c>
      <c r="J94" s="636">
        <v>0.1</v>
      </c>
      <c r="K94" s="635">
        <v>24196</v>
      </c>
      <c r="L94" s="635">
        <v>13</v>
      </c>
      <c r="M94" s="636">
        <v>0.1</v>
      </c>
      <c r="N94" s="14"/>
      <c r="O94" s="14"/>
      <c r="P94" s="14"/>
      <c r="Q94" s="14"/>
      <c r="R94" s="14"/>
      <c r="S94" s="14"/>
      <c r="T94" s="14"/>
      <c r="U94" s="14"/>
      <c r="V94" s="14"/>
      <c r="W94" s="14"/>
      <c r="X94" s="14"/>
      <c r="Y94" s="14"/>
    </row>
    <row r="95" spans="1:25" s="2" customFormat="1" ht="15.5">
      <c r="A95" s="641" t="s">
        <v>2613</v>
      </c>
      <c r="B95" s="222"/>
      <c r="C95" s="222"/>
      <c r="D95" s="222"/>
      <c r="E95" s="222"/>
      <c r="F95" s="222"/>
      <c r="G95" s="222"/>
      <c r="H95" s="643">
        <v>10422</v>
      </c>
      <c r="I95" s="638">
        <v>0</v>
      </c>
      <c r="J95" s="636">
        <v>0</v>
      </c>
      <c r="K95" s="635">
        <v>10422</v>
      </c>
      <c r="L95" s="635">
        <v>0</v>
      </c>
      <c r="M95" s="636">
        <v>0</v>
      </c>
      <c r="N95" s="14"/>
      <c r="O95" s="14"/>
      <c r="P95" s="14"/>
      <c r="Q95" s="14"/>
      <c r="R95" s="14"/>
      <c r="S95" s="14"/>
      <c r="T95" s="14"/>
      <c r="U95" s="14"/>
      <c r="V95" s="14"/>
      <c r="W95" s="14"/>
      <c r="X95" s="14"/>
      <c r="Y95" s="14"/>
    </row>
    <row r="96" spans="1:25" s="2" customFormat="1" ht="15.5">
      <c r="A96" s="641" t="s">
        <v>2618</v>
      </c>
      <c r="B96" s="222"/>
      <c r="C96" s="222"/>
      <c r="D96" s="222"/>
      <c r="E96" s="222"/>
      <c r="F96" s="222"/>
      <c r="G96" s="222"/>
      <c r="H96" s="643">
        <v>11446</v>
      </c>
      <c r="I96" s="638">
        <v>0</v>
      </c>
      <c r="J96" s="636">
        <v>0</v>
      </c>
      <c r="K96" s="635">
        <v>11446</v>
      </c>
      <c r="L96" s="635">
        <v>0</v>
      </c>
      <c r="M96" s="636">
        <v>0</v>
      </c>
      <c r="N96" s="14"/>
      <c r="O96" s="14"/>
      <c r="P96" s="14"/>
      <c r="Q96" s="14"/>
      <c r="R96" s="14"/>
      <c r="S96" s="14"/>
      <c r="T96" s="14"/>
      <c r="U96" s="14"/>
      <c r="V96" s="14"/>
      <c r="W96" s="14"/>
      <c r="X96" s="14"/>
      <c r="Y96" s="14"/>
    </row>
    <row r="97" spans="1:25" s="2" customFormat="1" ht="15.5">
      <c r="A97" s="641" t="s">
        <v>2619</v>
      </c>
      <c r="B97" s="222"/>
      <c r="C97" s="222"/>
      <c r="D97" s="222"/>
      <c r="E97" s="222"/>
      <c r="F97" s="222"/>
      <c r="G97" s="222"/>
      <c r="H97" s="643">
        <v>26777</v>
      </c>
      <c r="I97" s="638">
        <v>0</v>
      </c>
      <c r="J97" s="636">
        <v>0</v>
      </c>
      <c r="K97" s="635">
        <v>26777</v>
      </c>
      <c r="L97" s="635">
        <v>0</v>
      </c>
      <c r="M97" s="636">
        <v>0</v>
      </c>
      <c r="N97" s="14"/>
      <c r="O97" s="14"/>
      <c r="P97" s="14"/>
      <c r="Q97" s="14"/>
      <c r="R97" s="14"/>
      <c r="S97" s="14"/>
      <c r="T97" s="14"/>
      <c r="U97" s="14"/>
      <c r="V97" s="14"/>
      <c r="W97" s="14"/>
      <c r="X97" s="14"/>
      <c r="Y97" s="14"/>
    </row>
    <row r="98" spans="1:25" s="2" customFormat="1" ht="15.5">
      <c r="A98" s="641" t="s">
        <v>2620</v>
      </c>
      <c r="B98" s="222"/>
      <c r="C98" s="222"/>
      <c r="D98" s="222"/>
      <c r="E98" s="222"/>
      <c r="F98" s="222"/>
      <c r="G98" s="222"/>
      <c r="H98" s="643">
        <v>25459</v>
      </c>
      <c r="I98" s="638">
        <v>0</v>
      </c>
      <c r="J98" s="636">
        <v>0</v>
      </c>
      <c r="K98" s="635">
        <v>25459</v>
      </c>
      <c r="L98" s="635">
        <v>0</v>
      </c>
      <c r="M98" s="636">
        <v>0</v>
      </c>
      <c r="N98" s="14"/>
      <c r="O98" s="14"/>
      <c r="P98" s="14"/>
      <c r="Q98" s="14"/>
      <c r="R98" s="14"/>
      <c r="S98" s="14"/>
      <c r="T98" s="14"/>
      <c r="U98" s="14"/>
      <c r="V98" s="14"/>
      <c r="W98" s="14"/>
      <c r="X98" s="14"/>
      <c r="Y98" s="14"/>
    </row>
    <row r="99" spans="1:25" s="2" customFormat="1" ht="15.5">
      <c r="A99" s="641" t="s">
        <v>2626</v>
      </c>
      <c r="B99" s="222"/>
      <c r="C99" s="222"/>
      <c r="D99" s="222"/>
      <c r="E99" s="222"/>
      <c r="F99" s="222"/>
      <c r="G99" s="222"/>
      <c r="H99" s="643">
        <v>30036</v>
      </c>
      <c r="I99" s="638">
        <v>27</v>
      </c>
      <c r="J99" s="636">
        <v>0.1</v>
      </c>
      <c r="K99" s="635">
        <v>30036</v>
      </c>
      <c r="L99" s="635">
        <v>27</v>
      </c>
      <c r="M99" s="636">
        <v>0.1</v>
      </c>
      <c r="N99" s="14"/>
      <c r="O99" s="14"/>
      <c r="P99" s="14"/>
      <c r="Q99" s="14"/>
      <c r="R99" s="14"/>
      <c r="S99" s="14"/>
      <c r="T99" s="14"/>
      <c r="U99" s="14"/>
      <c r="V99" s="14"/>
      <c r="W99" s="14"/>
      <c r="X99" s="14"/>
      <c r="Y99" s="14"/>
    </row>
    <row r="100" spans="1:25" s="2" customFormat="1" ht="15.5">
      <c r="A100" s="641" t="s">
        <v>2630</v>
      </c>
      <c r="B100" s="222"/>
      <c r="C100" s="222"/>
      <c r="D100" s="222"/>
      <c r="E100" s="222"/>
      <c r="F100" s="222"/>
      <c r="G100" s="222"/>
      <c r="H100" s="643">
        <v>35972</v>
      </c>
      <c r="I100" s="638">
        <v>17</v>
      </c>
      <c r="J100" s="636">
        <v>0</v>
      </c>
      <c r="K100" s="635">
        <v>35972</v>
      </c>
      <c r="L100" s="635">
        <v>17</v>
      </c>
      <c r="M100" s="636">
        <v>0</v>
      </c>
      <c r="N100" s="14"/>
      <c r="O100" s="14"/>
      <c r="P100" s="14"/>
      <c r="Q100" s="14"/>
      <c r="R100" s="14"/>
      <c r="S100" s="14"/>
      <c r="T100" s="14"/>
      <c r="U100" s="14"/>
      <c r="V100" s="14"/>
      <c r="W100" s="14"/>
      <c r="X100" s="14"/>
      <c r="Y100" s="14"/>
    </row>
    <row r="101" spans="1:25" s="2" customFormat="1" ht="15.5">
      <c r="A101" s="641" t="s">
        <v>2629</v>
      </c>
      <c r="B101" s="222"/>
      <c r="C101" s="222"/>
      <c r="D101" s="222"/>
      <c r="E101" s="222"/>
      <c r="F101" s="222"/>
      <c r="G101" s="222"/>
      <c r="H101" s="643">
        <v>39138</v>
      </c>
      <c r="I101" s="638">
        <v>0</v>
      </c>
      <c r="J101" s="636">
        <v>0</v>
      </c>
      <c r="K101" s="635">
        <v>39138</v>
      </c>
      <c r="L101" s="635">
        <v>0</v>
      </c>
      <c r="M101" s="636">
        <v>0</v>
      </c>
      <c r="N101" s="14"/>
      <c r="O101" s="14"/>
      <c r="P101" s="14"/>
      <c r="Q101" s="14"/>
      <c r="R101" s="14"/>
      <c r="S101" s="14"/>
      <c r="T101" s="14"/>
      <c r="U101" s="14"/>
      <c r="V101" s="14"/>
      <c r="W101" s="14"/>
      <c r="X101" s="14"/>
      <c r="Y101" s="14"/>
    </row>
    <row r="102" spans="1:25" s="2" customFormat="1" ht="15.5">
      <c r="A102" s="641" t="s">
        <v>2660</v>
      </c>
      <c r="B102" s="222"/>
      <c r="C102" s="222"/>
      <c r="D102" s="222"/>
      <c r="E102" s="222"/>
      <c r="F102" s="222"/>
      <c r="G102" s="222"/>
      <c r="H102" s="643">
        <v>39671</v>
      </c>
      <c r="I102" s="638">
        <v>0</v>
      </c>
      <c r="J102" s="636">
        <v>0</v>
      </c>
      <c r="K102" s="635">
        <v>39671</v>
      </c>
      <c r="L102" s="635">
        <v>0</v>
      </c>
      <c r="M102" s="636">
        <v>0</v>
      </c>
      <c r="N102" s="14"/>
      <c r="O102" s="14"/>
      <c r="P102" s="14"/>
      <c r="Q102" s="14"/>
      <c r="R102" s="14"/>
      <c r="S102" s="14"/>
      <c r="T102" s="14"/>
      <c r="U102" s="14"/>
      <c r="V102" s="14"/>
      <c r="W102" s="14"/>
      <c r="X102" s="14"/>
      <c r="Y102" s="14"/>
    </row>
    <row r="103" spans="1:25" s="2" customFormat="1" ht="15.5">
      <c r="A103" s="641" t="s">
        <v>2661</v>
      </c>
      <c r="B103" s="222"/>
      <c r="C103" s="222"/>
      <c r="D103" s="222"/>
      <c r="E103" s="222"/>
      <c r="F103" s="222"/>
      <c r="G103" s="222"/>
      <c r="H103" s="643">
        <v>33606</v>
      </c>
      <c r="I103" s="638">
        <v>0</v>
      </c>
      <c r="J103" s="636">
        <v>0</v>
      </c>
      <c r="K103" s="635">
        <v>33606</v>
      </c>
      <c r="L103" s="635">
        <v>0</v>
      </c>
      <c r="M103" s="636">
        <v>0</v>
      </c>
      <c r="N103" s="14"/>
      <c r="O103" s="14"/>
      <c r="P103" s="14"/>
      <c r="Q103" s="14"/>
      <c r="R103" s="14"/>
      <c r="S103" s="14"/>
      <c r="T103" s="14"/>
      <c r="U103" s="14"/>
      <c r="V103" s="14"/>
      <c r="W103" s="14"/>
      <c r="X103" s="14"/>
      <c r="Y103" s="14"/>
    </row>
    <row r="104" spans="1:25" s="2" customFormat="1" ht="15.5">
      <c r="A104" s="641" t="s">
        <v>2662</v>
      </c>
      <c r="B104" s="222"/>
      <c r="C104" s="222"/>
      <c r="D104" s="222"/>
      <c r="E104" s="222"/>
      <c r="F104" s="222"/>
      <c r="G104" s="222"/>
      <c r="H104" s="643">
        <v>36442</v>
      </c>
      <c r="I104" s="638">
        <v>0</v>
      </c>
      <c r="J104" s="636">
        <v>0</v>
      </c>
      <c r="K104" s="635">
        <v>36442</v>
      </c>
      <c r="L104" s="635">
        <v>0</v>
      </c>
      <c r="M104" s="636">
        <v>0</v>
      </c>
      <c r="N104" s="14"/>
      <c r="O104" s="14"/>
      <c r="P104" s="14"/>
      <c r="Q104" s="14"/>
      <c r="R104" s="14"/>
      <c r="S104" s="14"/>
      <c r="T104" s="14"/>
      <c r="U104" s="14"/>
      <c r="V104" s="14"/>
      <c r="W104" s="14"/>
      <c r="X104" s="14"/>
      <c r="Y104" s="14"/>
    </row>
    <row r="105" spans="1:25" s="2" customFormat="1" ht="15.5">
      <c r="A105" s="641" t="s">
        <v>2667</v>
      </c>
      <c r="B105" s="222"/>
      <c r="C105" s="222"/>
      <c r="D105" s="222"/>
      <c r="E105" s="222"/>
      <c r="F105" s="222"/>
      <c r="G105" s="222"/>
      <c r="H105" s="643">
        <v>38259</v>
      </c>
      <c r="I105" s="638">
        <v>0</v>
      </c>
      <c r="J105" s="636">
        <v>0</v>
      </c>
      <c r="K105" s="635">
        <v>38259</v>
      </c>
      <c r="L105" s="635">
        <v>0</v>
      </c>
      <c r="M105" s="636">
        <v>0</v>
      </c>
      <c r="N105" s="14"/>
      <c r="O105" s="14"/>
      <c r="P105" s="14"/>
      <c r="Q105" s="14"/>
      <c r="R105" s="14"/>
      <c r="S105" s="14"/>
      <c r="T105" s="14"/>
      <c r="U105" s="14"/>
      <c r="V105" s="14"/>
      <c r="W105" s="14"/>
      <c r="X105" s="14"/>
      <c r="Y105" s="14"/>
    </row>
    <row r="106" spans="1:25" s="2" customFormat="1" ht="15.5">
      <c r="A106" s="641" t="s">
        <v>2668</v>
      </c>
      <c r="B106" s="222"/>
      <c r="C106" s="222"/>
      <c r="D106" s="222"/>
      <c r="E106" s="222"/>
      <c r="F106" s="222"/>
      <c r="G106" s="222"/>
      <c r="H106" s="643">
        <v>45529</v>
      </c>
      <c r="I106" s="638">
        <v>0</v>
      </c>
      <c r="J106" s="636">
        <v>0</v>
      </c>
      <c r="K106" s="635">
        <v>45529</v>
      </c>
      <c r="L106" s="635">
        <v>0</v>
      </c>
      <c r="M106" s="636">
        <v>0</v>
      </c>
      <c r="N106" s="14"/>
      <c r="O106" s="14"/>
      <c r="P106" s="14"/>
      <c r="Q106" s="14"/>
      <c r="R106" s="14"/>
      <c r="S106" s="14"/>
      <c r="T106" s="14"/>
      <c r="U106" s="14"/>
      <c r="V106" s="14"/>
      <c r="W106" s="14"/>
      <c r="X106" s="14"/>
      <c r="Y106" s="14"/>
    </row>
    <row r="107" spans="1:25" s="2" customFormat="1" ht="15.5">
      <c r="A107" s="641" t="s">
        <v>2669</v>
      </c>
      <c r="B107" s="222"/>
      <c r="C107" s="222"/>
      <c r="D107" s="222"/>
      <c r="E107" s="222"/>
      <c r="F107" s="222"/>
      <c r="G107" s="222"/>
      <c r="H107" s="643">
        <v>42625</v>
      </c>
      <c r="I107" s="638">
        <v>0</v>
      </c>
      <c r="J107" s="636">
        <v>0</v>
      </c>
      <c r="K107" s="635">
        <v>42625</v>
      </c>
      <c r="L107" s="635">
        <v>0</v>
      </c>
      <c r="M107" s="636">
        <v>0</v>
      </c>
      <c r="N107" s="14"/>
      <c r="O107" s="14"/>
      <c r="P107" s="14"/>
      <c r="Q107" s="14"/>
      <c r="R107" s="14"/>
      <c r="S107" s="14"/>
      <c r="T107" s="14"/>
      <c r="U107" s="14"/>
      <c r="V107" s="14"/>
      <c r="W107" s="14"/>
      <c r="X107" s="14"/>
      <c r="Y107" s="14"/>
    </row>
    <row r="108" spans="1:25" s="2" customFormat="1" ht="15.5">
      <c r="A108" s="641" t="s">
        <v>2672</v>
      </c>
      <c r="B108" s="222"/>
      <c r="C108" s="222"/>
      <c r="D108" s="222"/>
      <c r="E108" s="222"/>
      <c r="F108" s="222"/>
      <c r="G108" s="222"/>
      <c r="H108" s="643">
        <v>40156</v>
      </c>
      <c r="I108" s="638">
        <v>0</v>
      </c>
      <c r="J108" s="636">
        <v>0</v>
      </c>
      <c r="K108" s="635">
        <v>40156</v>
      </c>
      <c r="L108" s="635">
        <v>0</v>
      </c>
      <c r="M108" s="636">
        <v>0</v>
      </c>
      <c r="N108" s="14"/>
      <c r="O108" s="14"/>
      <c r="P108" s="14"/>
      <c r="Q108" s="14"/>
      <c r="R108" s="14"/>
      <c r="S108" s="14"/>
      <c r="T108" s="14"/>
      <c r="U108" s="14"/>
      <c r="V108" s="14"/>
      <c r="W108" s="14"/>
      <c r="X108" s="14"/>
      <c r="Y108" s="14"/>
    </row>
    <row r="109" spans="1:25" s="2" customFormat="1" ht="15.5">
      <c r="A109" s="641" t="s">
        <v>2673</v>
      </c>
      <c r="B109" s="222"/>
      <c r="C109" s="222"/>
      <c r="D109" s="222"/>
      <c r="E109" s="222"/>
      <c r="F109" s="222"/>
      <c r="G109" s="222"/>
      <c r="H109" s="643">
        <v>54895</v>
      </c>
      <c r="I109" s="638">
        <v>0</v>
      </c>
      <c r="J109" s="636">
        <v>0</v>
      </c>
      <c r="K109" s="635">
        <v>54895</v>
      </c>
      <c r="L109" s="635">
        <v>0</v>
      </c>
      <c r="M109" s="636">
        <v>0</v>
      </c>
      <c r="N109" s="14"/>
      <c r="O109" s="14"/>
      <c r="P109" s="14"/>
      <c r="Q109" s="14"/>
      <c r="R109" s="14"/>
      <c r="S109" s="14"/>
      <c r="T109" s="14"/>
      <c r="U109" s="14"/>
      <c r="V109" s="14"/>
      <c r="W109" s="14"/>
      <c r="X109" s="14"/>
      <c r="Y109" s="14"/>
    </row>
    <row r="110" spans="1:25" s="2" customFormat="1" ht="15.5">
      <c r="A110" s="775" t="s">
        <v>2674</v>
      </c>
      <c r="B110" s="222"/>
      <c r="C110" s="222"/>
      <c r="D110" s="222"/>
      <c r="E110" s="222"/>
      <c r="F110" s="222"/>
      <c r="G110" s="222"/>
      <c r="H110" s="791">
        <v>12979</v>
      </c>
      <c r="I110" s="788">
        <v>0</v>
      </c>
      <c r="J110" s="792">
        <v>0</v>
      </c>
      <c r="K110" s="793">
        <v>12979</v>
      </c>
      <c r="L110" s="793">
        <v>0</v>
      </c>
      <c r="M110" s="792">
        <v>0</v>
      </c>
      <c r="N110" s="14"/>
      <c r="O110" s="14"/>
      <c r="P110" s="14"/>
      <c r="Q110" s="14"/>
      <c r="R110" s="14"/>
      <c r="S110" s="14"/>
      <c r="T110" s="14"/>
      <c r="U110" s="14"/>
      <c r="V110" s="14"/>
      <c r="W110" s="14"/>
      <c r="X110" s="14"/>
      <c r="Y110" s="14"/>
    </row>
    <row r="111" spans="1:25" s="2" customFormat="1" ht="15.5">
      <c r="A111" s="775" t="s">
        <v>3280</v>
      </c>
      <c r="B111" s="222"/>
      <c r="C111" s="222"/>
      <c r="D111" s="222"/>
      <c r="E111" s="222"/>
      <c r="F111" s="222"/>
      <c r="G111" s="222"/>
      <c r="H111" s="791">
        <v>18498</v>
      </c>
      <c r="I111" s="788">
        <v>0</v>
      </c>
      <c r="J111" s="792">
        <v>0</v>
      </c>
      <c r="K111" s="793">
        <v>18498</v>
      </c>
      <c r="L111" s="793">
        <v>0</v>
      </c>
      <c r="M111" s="792">
        <v>0</v>
      </c>
      <c r="N111" s="14"/>
      <c r="O111" s="14"/>
      <c r="P111" s="14"/>
      <c r="Q111" s="14"/>
      <c r="R111" s="14"/>
      <c r="S111" s="14"/>
      <c r="T111" s="14"/>
      <c r="U111" s="14"/>
      <c r="V111" s="14"/>
      <c r="W111" s="14"/>
      <c r="X111" s="14"/>
      <c r="Y111" s="14"/>
    </row>
    <row r="112" spans="1:25" s="2" customFormat="1" ht="15.5">
      <c r="A112" s="775" t="s">
        <v>3284</v>
      </c>
      <c r="B112" s="222"/>
      <c r="C112" s="222"/>
      <c r="D112" s="222"/>
      <c r="E112" s="222"/>
      <c r="F112" s="222"/>
      <c r="G112" s="222"/>
      <c r="H112" s="791">
        <v>24661</v>
      </c>
      <c r="I112" s="788">
        <v>0</v>
      </c>
      <c r="J112" s="792">
        <v>0</v>
      </c>
      <c r="K112" s="793">
        <v>24661</v>
      </c>
      <c r="L112" s="793">
        <v>0</v>
      </c>
      <c r="M112" s="792">
        <v>0</v>
      </c>
      <c r="N112" s="14"/>
      <c r="O112" s="14"/>
      <c r="P112" s="14"/>
      <c r="Q112" s="14"/>
      <c r="R112" s="14"/>
      <c r="S112" s="14"/>
      <c r="T112" s="14"/>
      <c r="U112" s="14"/>
      <c r="V112" s="14"/>
      <c r="W112" s="14"/>
      <c r="X112" s="14"/>
      <c r="Y112" s="14"/>
    </row>
    <row r="113" spans="1:25" s="2" customFormat="1" ht="15.5">
      <c r="A113" s="809" t="s">
        <v>3285</v>
      </c>
      <c r="B113" s="222"/>
      <c r="C113" s="222"/>
      <c r="D113" s="222"/>
      <c r="E113" s="222"/>
      <c r="F113" s="222"/>
      <c r="G113" s="222"/>
      <c r="H113" s="814">
        <v>25767</v>
      </c>
      <c r="I113" s="815">
        <v>0</v>
      </c>
      <c r="J113" s="816">
        <v>0</v>
      </c>
      <c r="K113" s="817">
        <v>25767</v>
      </c>
      <c r="L113" s="817">
        <v>0</v>
      </c>
      <c r="M113" s="816">
        <v>0</v>
      </c>
      <c r="N113" s="14"/>
      <c r="O113" s="14"/>
      <c r="P113" s="14"/>
      <c r="Q113" s="14"/>
      <c r="R113" s="14"/>
      <c r="S113" s="14"/>
      <c r="T113" s="14"/>
      <c r="U113" s="14"/>
      <c r="V113" s="14"/>
      <c r="W113" s="14"/>
      <c r="X113" s="14"/>
      <c r="Y113" s="14"/>
    </row>
    <row r="114" spans="1:25" s="2" customFormat="1" ht="15.5">
      <c r="A114" s="809" t="s">
        <v>3295</v>
      </c>
      <c r="B114" s="222"/>
      <c r="C114" s="222"/>
      <c r="D114" s="222"/>
      <c r="E114" s="222"/>
      <c r="F114" s="222"/>
      <c r="G114" s="222"/>
      <c r="H114" s="814">
        <v>30534</v>
      </c>
      <c r="I114" s="815">
        <v>0</v>
      </c>
      <c r="J114" s="816">
        <v>0</v>
      </c>
      <c r="K114" s="817">
        <v>30534</v>
      </c>
      <c r="L114" s="817">
        <v>0</v>
      </c>
      <c r="M114" s="816">
        <v>0</v>
      </c>
      <c r="N114" s="14"/>
      <c r="O114" s="14"/>
      <c r="P114" s="14"/>
      <c r="Q114" s="14"/>
      <c r="R114" s="14"/>
      <c r="S114" s="14"/>
      <c r="T114" s="14"/>
      <c r="U114" s="14"/>
      <c r="V114" s="14"/>
      <c r="W114" s="14"/>
      <c r="X114" s="14"/>
      <c r="Y114" s="14"/>
    </row>
    <row r="115" spans="1:25" s="2" customFormat="1" ht="15.5">
      <c r="A115" s="809" t="s">
        <v>3303</v>
      </c>
      <c r="B115" s="222"/>
      <c r="C115" s="222"/>
      <c r="D115" s="222"/>
      <c r="E115" s="222"/>
      <c r="F115" s="222"/>
      <c r="G115" s="222"/>
      <c r="H115" s="814">
        <v>23361</v>
      </c>
      <c r="I115" s="815">
        <v>0</v>
      </c>
      <c r="J115" s="816">
        <v>0</v>
      </c>
      <c r="K115" s="817">
        <v>23361</v>
      </c>
      <c r="L115" s="817">
        <v>0</v>
      </c>
      <c r="M115" s="816">
        <v>0</v>
      </c>
      <c r="N115" s="14"/>
      <c r="O115" s="14"/>
      <c r="P115" s="14"/>
      <c r="Q115" s="14"/>
      <c r="R115" s="14"/>
      <c r="S115" s="14"/>
      <c r="T115" s="14"/>
      <c r="U115" s="14"/>
      <c r="V115" s="14"/>
      <c r="W115" s="14"/>
      <c r="X115" s="14"/>
      <c r="Y115" s="14"/>
    </row>
    <row r="116" spans="1:25" s="2" customFormat="1" ht="15.5">
      <c r="A116" s="836" t="s">
        <v>3304</v>
      </c>
      <c r="B116" s="222"/>
      <c r="C116" s="222"/>
      <c r="D116" s="222"/>
      <c r="E116" s="222"/>
      <c r="F116" s="222"/>
      <c r="G116" s="222"/>
      <c r="H116" s="852">
        <v>27680</v>
      </c>
      <c r="I116" s="848">
        <v>0</v>
      </c>
      <c r="J116" s="853">
        <v>0</v>
      </c>
      <c r="K116" s="854">
        <v>27680</v>
      </c>
      <c r="L116" s="854">
        <v>0</v>
      </c>
      <c r="M116" s="853">
        <v>0</v>
      </c>
      <c r="N116" s="14"/>
      <c r="O116" s="14"/>
      <c r="P116" s="14"/>
      <c r="Q116" s="14"/>
      <c r="R116" s="14"/>
      <c r="S116" s="14"/>
      <c r="T116" s="14"/>
      <c r="U116" s="14"/>
      <c r="V116" s="14"/>
      <c r="W116" s="14"/>
      <c r="X116" s="14"/>
      <c r="Y116" s="14"/>
    </row>
    <row r="117" spans="1:25" s="2" customFormat="1" ht="15.5">
      <c r="A117" s="836" t="s">
        <v>3339</v>
      </c>
      <c r="B117" s="222"/>
      <c r="C117" s="222"/>
      <c r="D117" s="222"/>
      <c r="E117" s="222"/>
      <c r="F117" s="222"/>
      <c r="G117" s="222"/>
      <c r="H117" s="852">
        <v>26428</v>
      </c>
      <c r="I117" s="848">
        <v>0</v>
      </c>
      <c r="J117" s="853">
        <v>0</v>
      </c>
      <c r="K117" s="854">
        <v>26428</v>
      </c>
      <c r="L117" s="854">
        <v>0</v>
      </c>
      <c r="M117" s="853">
        <v>0</v>
      </c>
      <c r="N117" s="14"/>
      <c r="O117" s="14"/>
      <c r="P117" s="14"/>
      <c r="Q117" s="14"/>
      <c r="R117" s="14"/>
      <c r="S117" s="14"/>
      <c r="T117" s="14"/>
      <c r="U117" s="14"/>
      <c r="V117" s="14"/>
      <c r="W117" s="14"/>
      <c r="X117" s="14"/>
      <c r="Y117" s="14"/>
    </row>
    <row r="118" spans="1:25" s="2" customFormat="1" ht="15.5">
      <c r="A118" s="836" t="s">
        <v>3341</v>
      </c>
      <c r="B118" s="222"/>
      <c r="C118" s="222"/>
      <c r="D118" s="222"/>
      <c r="E118" s="222"/>
      <c r="F118" s="222"/>
      <c r="G118" s="222"/>
      <c r="H118" s="852">
        <v>36386</v>
      </c>
      <c r="I118" s="848">
        <v>0</v>
      </c>
      <c r="J118" s="853">
        <v>0</v>
      </c>
      <c r="K118" s="854">
        <v>36386</v>
      </c>
      <c r="L118" s="854">
        <v>0</v>
      </c>
      <c r="M118" s="853">
        <v>0</v>
      </c>
      <c r="N118" s="14"/>
      <c r="O118" s="14"/>
      <c r="P118" s="14"/>
      <c r="Q118" s="14"/>
      <c r="R118" s="14"/>
      <c r="S118" s="14"/>
      <c r="T118" s="14"/>
      <c r="U118" s="14"/>
      <c r="V118" s="14"/>
      <c r="W118" s="14"/>
      <c r="X118" s="14"/>
      <c r="Y118" s="14"/>
    </row>
    <row r="119" spans="1:25" ht="27.4" customHeight="1" thickBot="1">
      <c r="A119" s="342" t="s">
        <v>50</v>
      </c>
      <c r="B119" s="441">
        <v>1034775</v>
      </c>
      <c r="C119" s="441">
        <v>87127</v>
      </c>
      <c r="D119" s="644">
        <v>8.4</v>
      </c>
      <c r="E119" s="441">
        <v>482755</v>
      </c>
      <c r="F119" s="441">
        <v>47466</v>
      </c>
      <c r="G119" s="644">
        <v>9.8000000000000007</v>
      </c>
      <c r="H119" s="441">
        <v>1955055</v>
      </c>
      <c r="I119" s="441">
        <v>79784</v>
      </c>
      <c r="J119" s="645">
        <v>4.0999999999999996</v>
      </c>
      <c r="K119" s="352">
        <v>3472585</v>
      </c>
      <c r="L119" s="352">
        <v>214377</v>
      </c>
      <c r="M119" s="645">
        <v>6.2</v>
      </c>
      <c r="N119" s="14"/>
      <c r="O119" s="14"/>
      <c r="P119" s="14"/>
      <c r="Q119" s="14"/>
      <c r="R119" s="14"/>
      <c r="S119" s="14"/>
      <c r="T119" s="14"/>
      <c r="U119" s="14"/>
      <c r="V119" s="14"/>
      <c r="W119" s="14"/>
      <c r="X119" s="14"/>
      <c r="Y119" s="14"/>
    </row>
    <row r="120" spans="1:25" ht="27" customHeight="1" thickTop="1">
      <c r="A120" s="639" t="s">
        <v>3056</v>
      </c>
      <c r="B120" s="639"/>
      <c r="C120" s="639"/>
      <c r="D120" s="639"/>
      <c r="E120" s="639"/>
      <c r="F120" s="639"/>
      <c r="G120" s="639"/>
      <c r="H120" s="639"/>
      <c r="I120" s="639"/>
      <c r="J120" s="639"/>
      <c r="K120" s="639"/>
      <c r="L120" s="639"/>
      <c r="M120" s="639"/>
      <c r="N120" s="14"/>
      <c r="O120" s="14"/>
      <c r="P120" s="14"/>
      <c r="Q120" s="14"/>
      <c r="R120" s="14"/>
      <c r="S120" s="14"/>
      <c r="T120" s="14"/>
      <c r="U120" s="14"/>
      <c r="V120" s="14"/>
      <c r="W120" s="14"/>
      <c r="X120" s="14"/>
      <c r="Y120" s="14"/>
    </row>
    <row r="121" spans="1:25" ht="21" customHeight="1">
      <c r="A121" s="179" t="s">
        <v>3057</v>
      </c>
      <c r="B121" s="236"/>
      <c r="C121" s="236"/>
      <c r="D121" s="236"/>
      <c r="E121" s="236"/>
      <c r="F121" s="236"/>
      <c r="G121" s="236"/>
      <c r="H121" s="236"/>
      <c r="I121" s="236"/>
      <c r="J121" s="236"/>
      <c r="K121" s="236"/>
      <c r="L121" s="236"/>
      <c r="M121" s="236"/>
      <c r="N121" s="14"/>
      <c r="O121" s="14"/>
      <c r="P121" s="14"/>
      <c r="Q121" s="14"/>
      <c r="R121" s="14"/>
      <c r="S121" s="14"/>
      <c r="T121" s="14"/>
      <c r="U121" s="14"/>
      <c r="V121" s="14"/>
      <c r="W121" s="14"/>
      <c r="X121" s="14"/>
      <c r="Y121" s="14"/>
    </row>
    <row r="122" spans="1:25" ht="21" customHeight="1">
      <c r="A122" s="48" t="s">
        <v>3460</v>
      </c>
      <c r="B122" s="236"/>
      <c r="C122" s="236"/>
      <c r="D122" s="236"/>
      <c r="E122" s="236"/>
      <c r="F122" s="236"/>
      <c r="G122" s="236"/>
      <c r="H122" s="236"/>
      <c r="I122" s="236"/>
      <c r="J122" s="236"/>
      <c r="K122" s="236"/>
      <c r="L122" s="236"/>
      <c r="M122" s="236"/>
      <c r="N122" s="14"/>
      <c r="O122" s="14"/>
      <c r="P122" s="14"/>
      <c r="Q122" s="14"/>
      <c r="R122" s="14"/>
      <c r="S122" s="14"/>
      <c r="T122" s="14"/>
      <c r="U122" s="14"/>
      <c r="V122" s="14"/>
      <c r="W122" s="14"/>
      <c r="X122" s="14"/>
      <c r="Y122" s="14"/>
    </row>
    <row r="123" spans="1:25" ht="18.399999999999999" customHeight="1">
      <c r="A123" s="67" t="s">
        <v>1</v>
      </c>
      <c r="B123" s="68" t="str">
        <f>Contents!$C$45</f>
        <v>24 Nov 2022</v>
      </c>
      <c r="C123" s="62"/>
      <c r="D123" s="29"/>
      <c r="E123" s="29"/>
      <c r="F123" s="29"/>
      <c r="G123" s="29"/>
      <c r="H123" s="29"/>
      <c r="I123" s="29"/>
      <c r="J123" s="29"/>
      <c r="K123" s="29"/>
      <c r="L123" s="29"/>
      <c r="M123" s="29"/>
    </row>
    <row r="124" spans="1:25">
      <c r="A124" s="67" t="s">
        <v>2421</v>
      </c>
      <c r="B124" s="68" t="str">
        <f>Contents!D45</f>
        <v>To be Confirmed</v>
      </c>
    </row>
  </sheetData>
  <phoneticPr fontId="259"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pane="topRight" activeCell="B1" sqref="B1"/>
      <selection pane="bottomLeft" activeCell="A5" sqref="A5"/>
      <selection pane="bottomRight"/>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3" t="s">
        <v>3256</v>
      </c>
    </row>
    <row r="2" spans="1:10" s="2" customFormat="1" ht="15.5">
      <c r="A2" s="546" t="s">
        <v>3059</v>
      </c>
      <c r="B2" s="26"/>
      <c r="C2" s="26"/>
      <c r="D2" s="26"/>
      <c r="E2" s="219"/>
      <c r="F2" s="219"/>
      <c r="G2" s="219"/>
      <c r="H2" s="219"/>
      <c r="I2" s="219"/>
      <c r="J2" s="219"/>
    </row>
    <row r="3" spans="1:10" s="2" customFormat="1" ht="15.5">
      <c r="A3" s="546" t="s">
        <v>3060</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3077</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96" customHeight="1">
      <c r="A7" s="662" t="s">
        <v>2083</v>
      </c>
      <c r="B7" s="663" t="s">
        <v>3061</v>
      </c>
      <c r="C7" s="663" t="s">
        <v>3062</v>
      </c>
      <c r="D7" s="663" t="s">
        <v>3063</v>
      </c>
      <c r="E7" s="663" t="s">
        <v>3064</v>
      </c>
      <c r="F7" s="663" t="s">
        <v>3065</v>
      </c>
      <c r="G7" s="663" t="s">
        <v>3066</v>
      </c>
      <c r="H7" s="663" t="s">
        <v>3067</v>
      </c>
      <c r="I7" s="663" t="s">
        <v>3068</v>
      </c>
      <c r="J7" s="663" t="s">
        <v>3069</v>
      </c>
    </row>
    <row r="8" spans="1:10" ht="15.5">
      <c r="A8" s="646" t="s">
        <v>2084</v>
      </c>
      <c r="B8" s="664">
        <v>100.4</v>
      </c>
      <c r="C8" s="647" t="s">
        <v>2085</v>
      </c>
      <c r="D8" s="647" t="s">
        <v>117</v>
      </c>
      <c r="E8" s="647" t="s">
        <v>117</v>
      </c>
      <c r="F8" s="647" t="s">
        <v>117</v>
      </c>
      <c r="G8" s="647" t="s">
        <v>117</v>
      </c>
      <c r="H8" s="647" t="s">
        <v>117</v>
      </c>
      <c r="I8" s="664">
        <v>0.22</v>
      </c>
      <c r="J8" s="648" t="s">
        <v>117</v>
      </c>
    </row>
    <row r="9" spans="1:10" ht="15.5">
      <c r="A9" s="649" t="s">
        <v>2086</v>
      </c>
      <c r="B9" s="665">
        <v>103.13</v>
      </c>
      <c r="C9" s="648" t="s">
        <v>2085</v>
      </c>
      <c r="D9" s="648" t="s">
        <v>117</v>
      </c>
      <c r="E9" s="648" t="s">
        <v>117</v>
      </c>
      <c r="F9" s="648" t="s">
        <v>117</v>
      </c>
      <c r="G9" s="648" t="s">
        <v>117</v>
      </c>
      <c r="H9" s="648" t="s">
        <v>117</v>
      </c>
      <c r="I9" s="648" t="s">
        <v>2087</v>
      </c>
      <c r="J9" s="648" t="s">
        <v>117</v>
      </c>
    </row>
    <row r="10" spans="1:10" ht="15.5">
      <c r="A10" s="649" t="s">
        <v>2088</v>
      </c>
      <c r="B10" s="665">
        <v>120</v>
      </c>
      <c r="C10" s="665">
        <v>60</v>
      </c>
      <c r="D10" s="648" t="s">
        <v>117</v>
      </c>
      <c r="E10" s="648" t="s">
        <v>117</v>
      </c>
      <c r="F10" s="648" t="s">
        <v>117</v>
      </c>
      <c r="G10" s="648" t="s">
        <v>117</v>
      </c>
      <c r="H10" s="648" t="s">
        <v>117</v>
      </c>
      <c r="I10" s="648" t="s">
        <v>2089</v>
      </c>
      <c r="J10" s="648" t="s">
        <v>117</v>
      </c>
    </row>
    <row r="11" spans="1:10" ht="15.5">
      <c r="A11" s="634" t="s">
        <v>2090</v>
      </c>
      <c r="B11" s="666">
        <v>120</v>
      </c>
      <c r="C11" s="638" t="s">
        <v>2091</v>
      </c>
      <c r="D11" s="648" t="s">
        <v>117</v>
      </c>
      <c r="E11" s="648" t="s">
        <v>117</v>
      </c>
      <c r="F11" s="648" t="s">
        <v>117</v>
      </c>
      <c r="G11" s="648" t="s">
        <v>117</v>
      </c>
      <c r="H11" s="648" t="s">
        <v>117</v>
      </c>
      <c r="I11" s="638" t="s">
        <v>2092</v>
      </c>
      <c r="J11" s="648" t="s">
        <v>117</v>
      </c>
    </row>
    <row r="12" spans="1:10" ht="15.5">
      <c r="A12" s="649" t="s">
        <v>2093</v>
      </c>
      <c r="B12" s="650" t="s">
        <v>2094</v>
      </c>
      <c r="C12" s="648" t="s">
        <v>2085</v>
      </c>
      <c r="D12" s="648" t="s">
        <v>117</v>
      </c>
      <c r="E12" s="648" t="s">
        <v>117</v>
      </c>
      <c r="F12" s="648" t="s">
        <v>117</v>
      </c>
      <c r="G12" s="648" t="s">
        <v>117</v>
      </c>
      <c r="H12" s="648" t="s">
        <v>117</v>
      </c>
      <c r="I12" s="648" t="s">
        <v>2095</v>
      </c>
      <c r="J12" s="648" t="s">
        <v>117</v>
      </c>
    </row>
    <row r="13" spans="1:10" ht="15.5">
      <c r="A13" s="649" t="s">
        <v>2096</v>
      </c>
      <c r="B13" s="665">
        <v>122.83</v>
      </c>
      <c r="C13" s="648" t="s">
        <v>2085</v>
      </c>
      <c r="D13" s="648" t="s">
        <v>117</v>
      </c>
      <c r="E13" s="648" t="s">
        <v>117</v>
      </c>
      <c r="F13" s="648" t="s">
        <v>117</v>
      </c>
      <c r="G13" s="648" t="s">
        <v>117</v>
      </c>
      <c r="H13" s="648" t="s">
        <v>117</v>
      </c>
      <c r="I13" s="648" t="s">
        <v>2089</v>
      </c>
      <c r="J13" s="648" t="s">
        <v>117</v>
      </c>
    </row>
    <row r="14" spans="1:10" ht="15.5">
      <c r="A14" s="649" t="s">
        <v>2097</v>
      </c>
      <c r="B14" s="648" t="s">
        <v>2098</v>
      </c>
      <c r="C14" s="648" t="s">
        <v>2099</v>
      </c>
      <c r="D14" s="648" t="s">
        <v>117</v>
      </c>
      <c r="E14" s="648" t="s">
        <v>117</v>
      </c>
      <c r="F14" s="648" t="s">
        <v>117</v>
      </c>
      <c r="G14" s="648" t="s">
        <v>117</v>
      </c>
      <c r="H14" s="648" t="s">
        <v>117</v>
      </c>
      <c r="I14" s="648" t="s">
        <v>2092</v>
      </c>
      <c r="J14" s="648" t="s">
        <v>117</v>
      </c>
    </row>
    <row r="15" spans="1:10" ht="15.5">
      <c r="A15" s="634" t="s">
        <v>2100</v>
      </c>
      <c r="B15" s="638" t="s">
        <v>2101</v>
      </c>
      <c r="C15" s="638" t="s">
        <v>2102</v>
      </c>
      <c r="D15" s="648" t="s">
        <v>117</v>
      </c>
      <c r="E15" s="648" t="s">
        <v>117</v>
      </c>
      <c r="F15" s="648" t="s">
        <v>117</v>
      </c>
      <c r="G15" s="648" t="s">
        <v>117</v>
      </c>
      <c r="H15" s="648" t="s">
        <v>117</v>
      </c>
      <c r="I15" s="638" t="s">
        <v>2085</v>
      </c>
      <c r="J15" s="648" t="s">
        <v>117</v>
      </c>
    </row>
    <row r="16" spans="1:10" ht="15.5">
      <c r="A16" s="649" t="s">
        <v>2103</v>
      </c>
      <c r="B16" s="648" t="s">
        <v>2104</v>
      </c>
      <c r="C16" s="648" t="s">
        <v>2105</v>
      </c>
      <c r="D16" s="648" t="s">
        <v>117</v>
      </c>
      <c r="E16" s="648" t="s">
        <v>117</v>
      </c>
      <c r="F16" s="648" t="s">
        <v>117</v>
      </c>
      <c r="G16" s="648" t="s">
        <v>117</v>
      </c>
      <c r="H16" s="648" t="s">
        <v>117</v>
      </c>
      <c r="I16" s="667">
        <v>0.21</v>
      </c>
      <c r="J16" s="648" t="s">
        <v>117</v>
      </c>
    </row>
    <row r="17" spans="1:10" ht="15.5">
      <c r="A17" s="649" t="s">
        <v>2106</v>
      </c>
      <c r="B17" s="665">
        <v>112</v>
      </c>
      <c r="C17" s="648" t="s">
        <v>2105</v>
      </c>
      <c r="D17" s="648" t="s">
        <v>117</v>
      </c>
      <c r="E17" s="648" t="s">
        <v>117</v>
      </c>
      <c r="F17" s="648" t="s">
        <v>117</v>
      </c>
      <c r="G17" s="648" t="s">
        <v>117</v>
      </c>
      <c r="H17" s="648" t="s">
        <v>117</v>
      </c>
      <c r="I17" s="648" t="s">
        <v>2107</v>
      </c>
      <c r="J17" s="648" t="s">
        <v>117</v>
      </c>
    </row>
    <row r="18" spans="1:10" ht="15.5">
      <c r="A18" s="649" t="s">
        <v>2108</v>
      </c>
      <c r="B18" s="648" t="s">
        <v>2109</v>
      </c>
      <c r="C18" s="665">
        <v>50</v>
      </c>
      <c r="D18" s="648" t="s">
        <v>117</v>
      </c>
      <c r="E18" s="648" t="s">
        <v>117</v>
      </c>
      <c r="F18" s="648" t="s">
        <v>117</v>
      </c>
      <c r="G18" s="648" t="s">
        <v>117</v>
      </c>
      <c r="H18" s="648" t="s">
        <v>117</v>
      </c>
      <c r="I18" s="648" t="s">
        <v>2110</v>
      </c>
      <c r="J18" s="648" t="s">
        <v>117</v>
      </c>
    </row>
    <row r="19" spans="1:10" ht="15.5">
      <c r="A19" s="634" t="s">
        <v>2111</v>
      </c>
      <c r="B19" s="638" t="s">
        <v>2112</v>
      </c>
      <c r="C19" s="665">
        <v>45</v>
      </c>
      <c r="D19" s="648" t="s">
        <v>117</v>
      </c>
      <c r="E19" s="648" t="s">
        <v>117</v>
      </c>
      <c r="F19" s="648" t="s">
        <v>117</v>
      </c>
      <c r="G19" s="648" t="s">
        <v>117</v>
      </c>
      <c r="H19" s="648" t="s">
        <v>117</v>
      </c>
      <c r="I19" s="638" t="s">
        <v>2114</v>
      </c>
      <c r="J19" s="648" t="s">
        <v>117</v>
      </c>
    </row>
    <row r="20" spans="1:10" ht="15.5">
      <c r="A20" s="649" t="s">
        <v>2115</v>
      </c>
      <c r="B20" s="665">
        <v>94.56</v>
      </c>
      <c r="C20" s="648" t="s">
        <v>2116</v>
      </c>
      <c r="D20" s="648" t="s">
        <v>117</v>
      </c>
      <c r="E20" s="648" t="s">
        <v>117</v>
      </c>
      <c r="F20" s="648" t="s">
        <v>117</v>
      </c>
      <c r="G20" s="648" t="s">
        <v>117</v>
      </c>
      <c r="H20" s="648" t="s">
        <v>117</v>
      </c>
      <c r="I20" s="648" t="s">
        <v>2117</v>
      </c>
      <c r="J20" s="648" t="s">
        <v>117</v>
      </c>
    </row>
    <row r="21" spans="1:10" ht="15.5">
      <c r="A21" s="649" t="s">
        <v>2118</v>
      </c>
      <c r="B21" s="648" t="s">
        <v>2085</v>
      </c>
      <c r="C21" s="648" t="s">
        <v>2119</v>
      </c>
      <c r="D21" s="648" t="s">
        <v>117</v>
      </c>
      <c r="E21" s="648" t="s">
        <v>117</v>
      </c>
      <c r="F21" s="648" t="s">
        <v>117</v>
      </c>
      <c r="G21" s="648" t="s">
        <v>117</v>
      </c>
      <c r="H21" s="648" t="s">
        <v>117</v>
      </c>
      <c r="I21" s="667">
        <v>0.14000000000000001</v>
      </c>
      <c r="J21" s="648" t="s">
        <v>117</v>
      </c>
    </row>
    <row r="22" spans="1:10" ht="15.5">
      <c r="A22" s="649" t="s">
        <v>2121</v>
      </c>
      <c r="B22" s="665">
        <v>85</v>
      </c>
      <c r="C22" s="648" t="s">
        <v>2122</v>
      </c>
      <c r="D22" s="648" t="s">
        <v>117</v>
      </c>
      <c r="E22" s="648" t="s">
        <v>117</v>
      </c>
      <c r="F22" s="648" t="s">
        <v>117</v>
      </c>
      <c r="G22" s="648" t="s">
        <v>117</v>
      </c>
      <c r="H22" s="648" t="s">
        <v>117</v>
      </c>
      <c r="I22" s="648" t="s">
        <v>2123</v>
      </c>
      <c r="J22" s="648" t="s">
        <v>117</v>
      </c>
    </row>
    <row r="23" spans="1:10" ht="15.5">
      <c r="A23" s="649" t="s">
        <v>2124</v>
      </c>
      <c r="B23" s="650" t="s">
        <v>2125</v>
      </c>
      <c r="C23" s="651">
        <v>50</v>
      </c>
      <c r="D23" s="648" t="s">
        <v>117</v>
      </c>
      <c r="E23" s="648" t="s">
        <v>117</v>
      </c>
      <c r="F23" s="648" t="s">
        <v>117</v>
      </c>
      <c r="G23" s="648" t="s">
        <v>117</v>
      </c>
      <c r="H23" s="648" t="s">
        <v>117</v>
      </c>
      <c r="I23" s="648" t="s">
        <v>2123</v>
      </c>
      <c r="J23" s="648" t="s">
        <v>117</v>
      </c>
    </row>
    <row r="24" spans="1:10" ht="15.5">
      <c r="A24" s="649" t="s">
        <v>2126</v>
      </c>
      <c r="B24" s="651">
        <v>95</v>
      </c>
      <c r="C24" s="638" t="s">
        <v>2085</v>
      </c>
      <c r="D24" s="648" t="s">
        <v>117</v>
      </c>
      <c r="E24" s="648" t="s">
        <v>117</v>
      </c>
      <c r="F24" s="648" t="s">
        <v>117</v>
      </c>
      <c r="G24" s="648" t="s">
        <v>117</v>
      </c>
      <c r="H24" s="648" t="s">
        <v>117</v>
      </c>
      <c r="I24" s="638" t="s">
        <v>2085</v>
      </c>
      <c r="J24" s="648" t="s">
        <v>117</v>
      </c>
    </row>
    <row r="25" spans="1:10" ht="15.5">
      <c r="A25" s="649" t="s">
        <v>2127</v>
      </c>
      <c r="B25" s="650" t="s">
        <v>2128</v>
      </c>
      <c r="C25" s="648" t="s">
        <v>2129</v>
      </c>
      <c r="D25" s="648" t="s">
        <v>117</v>
      </c>
      <c r="E25" s="648" t="s">
        <v>117</v>
      </c>
      <c r="F25" s="648" t="s">
        <v>117</v>
      </c>
      <c r="G25" s="648" t="s">
        <v>117</v>
      </c>
      <c r="H25" s="648" t="s">
        <v>117</v>
      </c>
      <c r="I25" s="652">
        <v>0.13</v>
      </c>
      <c r="J25" s="648" t="s">
        <v>117</v>
      </c>
    </row>
    <row r="26" spans="1:10" ht="15.5">
      <c r="A26" s="649" t="s">
        <v>2130</v>
      </c>
      <c r="B26" s="650" t="s">
        <v>2131</v>
      </c>
      <c r="C26" s="648" t="s">
        <v>2132</v>
      </c>
      <c r="D26" s="648" t="s">
        <v>117</v>
      </c>
      <c r="E26" s="648" t="s">
        <v>117</v>
      </c>
      <c r="F26" s="648" t="s">
        <v>117</v>
      </c>
      <c r="G26" s="648" t="s">
        <v>117</v>
      </c>
      <c r="H26" s="648" t="s">
        <v>117</v>
      </c>
      <c r="I26" s="648" t="s">
        <v>2133</v>
      </c>
      <c r="J26" s="648" t="s">
        <v>117</v>
      </c>
    </row>
    <row r="27" spans="1:10" ht="15.5">
      <c r="A27" s="649" t="s">
        <v>2134</v>
      </c>
      <c r="B27" s="650" t="s">
        <v>2135</v>
      </c>
      <c r="C27" s="648" t="s">
        <v>2136</v>
      </c>
      <c r="D27" s="648" t="s">
        <v>117</v>
      </c>
      <c r="E27" s="648" t="s">
        <v>117</v>
      </c>
      <c r="F27" s="648" t="s">
        <v>117</v>
      </c>
      <c r="G27" s="648" t="s">
        <v>117</v>
      </c>
      <c r="H27" s="648" t="s">
        <v>117</v>
      </c>
      <c r="I27" s="648" t="s">
        <v>2133</v>
      </c>
      <c r="J27" s="648" t="s">
        <v>117</v>
      </c>
    </row>
    <row r="28" spans="1:10" ht="15.5">
      <c r="A28" s="649" t="s">
        <v>2137</v>
      </c>
      <c r="B28" s="653" t="s">
        <v>2138</v>
      </c>
      <c r="C28" s="653" t="s">
        <v>2085</v>
      </c>
      <c r="D28" s="648" t="s">
        <v>117</v>
      </c>
      <c r="E28" s="648" t="s">
        <v>117</v>
      </c>
      <c r="F28" s="648" t="s">
        <v>117</v>
      </c>
      <c r="G28" s="648" t="s">
        <v>117</v>
      </c>
      <c r="H28" s="648" t="s">
        <v>117</v>
      </c>
      <c r="I28" s="653" t="s">
        <v>2085</v>
      </c>
      <c r="J28" s="648" t="s">
        <v>117</v>
      </c>
    </row>
    <row r="29" spans="1:10" ht="15.5">
      <c r="A29" s="649" t="s">
        <v>2139</v>
      </c>
      <c r="B29" s="650" t="s">
        <v>2140</v>
      </c>
      <c r="C29" s="648" t="s">
        <v>2141</v>
      </c>
      <c r="D29" s="648" t="s">
        <v>117</v>
      </c>
      <c r="E29" s="648" t="s">
        <v>117</v>
      </c>
      <c r="F29" s="648" t="s">
        <v>117</v>
      </c>
      <c r="G29" s="648" t="s">
        <v>117</v>
      </c>
      <c r="H29" s="648" t="s">
        <v>117</v>
      </c>
      <c r="I29" s="653" t="s">
        <v>2085</v>
      </c>
      <c r="J29" s="648" t="s">
        <v>117</v>
      </c>
    </row>
    <row r="30" spans="1:10" ht="15.5">
      <c r="A30" s="649" t="s">
        <v>2142</v>
      </c>
      <c r="B30" s="650" t="s">
        <v>2143</v>
      </c>
      <c r="C30" s="648" t="s">
        <v>2144</v>
      </c>
      <c r="D30" s="648" t="s">
        <v>117</v>
      </c>
      <c r="E30" s="648" t="s">
        <v>117</v>
      </c>
      <c r="F30" s="648" t="s">
        <v>117</v>
      </c>
      <c r="G30" s="648" t="s">
        <v>117</v>
      </c>
      <c r="H30" s="648" t="s">
        <v>117</v>
      </c>
      <c r="I30" s="653" t="s">
        <v>2085</v>
      </c>
      <c r="J30" s="648" t="s">
        <v>117</v>
      </c>
    </row>
    <row r="31" spans="1:10" ht="15.5">
      <c r="A31" s="649" t="s">
        <v>2145</v>
      </c>
      <c r="B31" s="648" t="s">
        <v>2085</v>
      </c>
      <c r="C31" s="665">
        <v>60</v>
      </c>
      <c r="D31" s="648" t="s">
        <v>117</v>
      </c>
      <c r="E31" s="648" t="s">
        <v>117</v>
      </c>
      <c r="F31" s="648" t="s">
        <v>117</v>
      </c>
      <c r="G31" s="648" t="s">
        <v>117</v>
      </c>
      <c r="H31" s="648" t="s">
        <v>117</v>
      </c>
      <c r="I31" s="653" t="s">
        <v>2085</v>
      </c>
      <c r="J31" s="648" t="s">
        <v>117</v>
      </c>
    </row>
    <row r="32" spans="1:10" ht="15.5">
      <c r="A32" s="649" t="s">
        <v>2146</v>
      </c>
      <c r="B32" s="648" t="s">
        <v>2085</v>
      </c>
      <c r="C32" s="650" t="s">
        <v>2085</v>
      </c>
      <c r="D32" s="648" t="s">
        <v>117</v>
      </c>
      <c r="E32" s="648" t="s">
        <v>117</v>
      </c>
      <c r="F32" s="648" t="s">
        <v>117</v>
      </c>
      <c r="G32" s="648" t="s">
        <v>117</v>
      </c>
      <c r="H32" s="648" t="s">
        <v>117</v>
      </c>
      <c r="I32" s="653" t="s">
        <v>2085</v>
      </c>
      <c r="J32" s="648" t="s">
        <v>117</v>
      </c>
    </row>
    <row r="33" spans="1:10" ht="15.5">
      <c r="A33" s="649" t="s">
        <v>2147</v>
      </c>
      <c r="B33" s="648" t="s">
        <v>2085</v>
      </c>
      <c r="C33" s="650" t="s">
        <v>2148</v>
      </c>
      <c r="D33" s="648" t="s">
        <v>117</v>
      </c>
      <c r="E33" s="648" t="s">
        <v>117</v>
      </c>
      <c r="F33" s="648" t="s">
        <v>117</v>
      </c>
      <c r="G33" s="648" t="s">
        <v>117</v>
      </c>
      <c r="H33" s="648" t="s">
        <v>117</v>
      </c>
      <c r="I33" s="668">
        <v>0.1</v>
      </c>
      <c r="J33" s="648" t="s">
        <v>117</v>
      </c>
    </row>
    <row r="34" spans="1:10" ht="15.5">
      <c r="A34" s="649" t="s">
        <v>2149</v>
      </c>
      <c r="B34" s="648" t="s">
        <v>2085</v>
      </c>
      <c r="C34" s="665">
        <v>45</v>
      </c>
      <c r="D34" s="648" t="s">
        <v>117</v>
      </c>
      <c r="E34" s="648" t="s">
        <v>117</v>
      </c>
      <c r="F34" s="648" t="s">
        <v>117</v>
      </c>
      <c r="G34" s="648" t="s">
        <v>117</v>
      </c>
      <c r="H34" s="648" t="s">
        <v>117</v>
      </c>
      <c r="I34" s="668">
        <v>0.08</v>
      </c>
      <c r="J34" s="648" t="s">
        <v>117</v>
      </c>
    </row>
    <row r="35" spans="1:10" ht="15.5">
      <c r="A35" s="649" t="s">
        <v>2151</v>
      </c>
      <c r="B35" s="648" t="s">
        <v>2152</v>
      </c>
      <c r="C35" s="650" t="s">
        <v>2153</v>
      </c>
      <c r="D35" s="648" t="s">
        <v>117</v>
      </c>
      <c r="E35" s="648" t="s">
        <v>117</v>
      </c>
      <c r="F35" s="648" t="s">
        <v>117</v>
      </c>
      <c r="G35" s="648" t="s">
        <v>117</v>
      </c>
      <c r="H35" s="648" t="s">
        <v>117</v>
      </c>
      <c r="I35" s="653" t="s">
        <v>2154</v>
      </c>
      <c r="J35" s="648" t="s">
        <v>117</v>
      </c>
    </row>
    <row r="36" spans="1:10" ht="15.5">
      <c r="A36" s="649" t="s">
        <v>2155</v>
      </c>
      <c r="B36" s="648" t="s">
        <v>2156</v>
      </c>
      <c r="C36" s="650" t="s">
        <v>2157</v>
      </c>
      <c r="D36" s="648" t="s">
        <v>117</v>
      </c>
      <c r="E36" s="648" t="s">
        <v>117</v>
      </c>
      <c r="F36" s="648" t="s">
        <v>117</v>
      </c>
      <c r="G36" s="648" t="s">
        <v>117</v>
      </c>
      <c r="H36" s="648" t="s">
        <v>117</v>
      </c>
      <c r="I36" s="653" t="s">
        <v>2158</v>
      </c>
      <c r="J36" s="648" t="s">
        <v>117</v>
      </c>
    </row>
    <row r="37" spans="1:10" ht="15.5">
      <c r="A37" s="649" t="s">
        <v>2159</v>
      </c>
      <c r="B37" s="648" t="s">
        <v>2160</v>
      </c>
      <c r="C37" s="650" t="s">
        <v>2161</v>
      </c>
      <c r="D37" s="648" t="s">
        <v>117</v>
      </c>
      <c r="E37" s="648" t="s">
        <v>117</v>
      </c>
      <c r="F37" s="648" t="s">
        <v>117</v>
      </c>
      <c r="G37" s="648" t="s">
        <v>117</v>
      </c>
      <c r="H37" s="648" t="s">
        <v>117</v>
      </c>
      <c r="I37" s="653" t="s">
        <v>2158</v>
      </c>
      <c r="J37" s="648" t="s">
        <v>117</v>
      </c>
    </row>
    <row r="38" spans="1:10" ht="15.5">
      <c r="A38" s="649" t="s">
        <v>2162</v>
      </c>
      <c r="B38" s="648" t="s">
        <v>2085</v>
      </c>
      <c r="C38" s="650" t="s">
        <v>2163</v>
      </c>
      <c r="D38" s="648" t="s">
        <v>117</v>
      </c>
      <c r="E38" s="648" t="s">
        <v>117</v>
      </c>
      <c r="F38" s="648" t="s">
        <v>117</v>
      </c>
      <c r="G38" s="648" t="s">
        <v>117</v>
      </c>
      <c r="H38" s="648" t="s">
        <v>117</v>
      </c>
      <c r="I38" s="669">
        <v>0.06</v>
      </c>
      <c r="J38" s="648" t="s">
        <v>117</v>
      </c>
    </row>
    <row r="39" spans="1:10" ht="15.5">
      <c r="A39" s="649" t="s">
        <v>2164</v>
      </c>
      <c r="B39" s="648" t="s">
        <v>2085</v>
      </c>
      <c r="C39" s="650" t="s">
        <v>2085</v>
      </c>
      <c r="D39" s="648" t="s">
        <v>117</v>
      </c>
      <c r="E39" s="648" t="s">
        <v>117</v>
      </c>
      <c r="F39" s="648" t="s">
        <v>117</v>
      </c>
      <c r="G39" s="648" t="s">
        <v>117</v>
      </c>
      <c r="H39" s="648" t="s">
        <v>117</v>
      </c>
      <c r="I39" s="653" t="s">
        <v>2085</v>
      </c>
      <c r="J39" s="648" t="s">
        <v>117</v>
      </c>
    </row>
    <row r="40" spans="1:10" ht="15.5">
      <c r="A40" s="649" t="s">
        <v>2165</v>
      </c>
      <c r="B40" s="648" t="s">
        <v>2085</v>
      </c>
      <c r="C40" s="650" t="s">
        <v>2085</v>
      </c>
      <c r="D40" s="648" t="s">
        <v>117</v>
      </c>
      <c r="E40" s="648" t="s">
        <v>117</v>
      </c>
      <c r="F40" s="648" t="s">
        <v>117</v>
      </c>
      <c r="G40" s="648" t="s">
        <v>117</v>
      </c>
      <c r="H40" s="648" t="s">
        <v>117</v>
      </c>
      <c r="I40" s="653" t="s">
        <v>2085</v>
      </c>
      <c r="J40" s="648" t="s">
        <v>117</v>
      </c>
    </row>
    <row r="41" spans="1:10" ht="15.5">
      <c r="A41" s="649" t="s">
        <v>2166</v>
      </c>
      <c r="B41" s="648" t="s">
        <v>2085</v>
      </c>
      <c r="C41" s="650" t="s">
        <v>2085</v>
      </c>
      <c r="D41" s="648" t="s">
        <v>117</v>
      </c>
      <c r="E41" s="648" t="s">
        <v>117</v>
      </c>
      <c r="F41" s="648" t="s">
        <v>117</v>
      </c>
      <c r="G41" s="648" t="s">
        <v>117</v>
      </c>
      <c r="H41" s="648" t="s">
        <v>117</v>
      </c>
      <c r="I41" s="653" t="s">
        <v>2085</v>
      </c>
      <c r="J41" s="648" t="s">
        <v>117</v>
      </c>
    </row>
    <row r="42" spans="1:10" ht="15.5">
      <c r="A42" s="649" t="s">
        <v>2167</v>
      </c>
      <c r="B42" s="648" t="s">
        <v>2085</v>
      </c>
      <c r="C42" s="650" t="s">
        <v>2085</v>
      </c>
      <c r="D42" s="648" t="s">
        <v>117</v>
      </c>
      <c r="E42" s="648" t="s">
        <v>117</v>
      </c>
      <c r="F42" s="648" t="s">
        <v>117</v>
      </c>
      <c r="G42" s="648" t="s">
        <v>117</v>
      </c>
      <c r="H42" s="648" t="s">
        <v>117</v>
      </c>
      <c r="I42" s="653" t="s">
        <v>2168</v>
      </c>
      <c r="J42" s="648" t="s">
        <v>117</v>
      </c>
    </row>
    <row r="43" spans="1:10" ht="15.5">
      <c r="A43" s="649" t="s">
        <v>2169</v>
      </c>
      <c r="B43" s="648" t="s">
        <v>2085</v>
      </c>
      <c r="C43" s="650" t="s">
        <v>2085</v>
      </c>
      <c r="D43" s="648" t="s">
        <v>117</v>
      </c>
      <c r="E43" s="648" t="s">
        <v>117</v>
      </c>
      <c r="F43" s="648" t="s">
        <v>117</v>
      </c>
      <c r="G43" s="648" t="s">
        <v>117</v>
      </c>
      <c r="H43" s="648" t="s">
        <v>117</v>
      </c>
      <c r="I43" s="653" t="s">
        <v>2085</v>
      </c>
      <c r="J43" s="648" t="s">
        <v>117</v>
      </c>
    </row>
    <row r="44" spans="1:10" ht="15.5">
      <c r="A44" s="649" t="s">
        <v>2170</v>
      </c>
      <c r="B44" s="648" t="s">
        <v>2085</v>
      </c>
      <c r="C44" s="650" t="s">
        <v>2171</v>
      </c>
      <c r="D44" s="650" t="s">
        <v>2172</v>
      </c>
      <c r="E44" s="665">
        <v>38</v>
      </c>
      <c r="F44" s="648" t="s">
        <v>117</v>
      </c>
      <c r="G44" s="648" t="s">
        <v>117</v>
      </c>
      <c r="H44" s="648" t="s">
        <v>117</v>
      </c>
      <c r="I44" s="653" t="s">
        <v>2085</v>
      </c>
      <c r="J44" s="648" t="s">
        <v>117</v>
      </c>
    </row>
    <row r="45" spans="1:10" ht="15.5">
      <c r="A45" s="649" t="s">
        <v>2173</v>
      </c>
      <c r="B45" s="648" t="s">
        <v>2085</v>
      </c>
      <c r="C45" s="650" t="s">
        <v>2085</v>
      </c>
      <c r="D45" s="650" t="s">
        <v>2085</v>
      </c>
      <c r="E45" s="665">
        <v>40</v>
      </c>
      <c r="F45" s="648" t="s">
        <v>117</v>
      </c>
      <c r="G45" s="650" t="s">
        <v>2085</v>
      </c>
      <c r="H45" s="650" t="s">
        <v>2085</v>
      </c>
      <c r="I45" s="653" t="s">
        <v>2085</v>
      </c>
      <c r="J45" s="648" t="s">
        <v>117</v>
      </c>
    </row>
    <row r="46" spans="1:10" ht="15.5">
      <c r="A46" s="649" t="s">
        <v>2174</v>
      </c>
      <c r="B46" s="648" t="s">
        <v>2085</v>
      </c>
      <c r="C46" s="650" t="s">
        <v>2175</v>
      </c>
      <c r="D46" s="650" t="s">
        <v>2085</v>
      </c>
      <c r="E46" s="665">
        <v>40</v>
      </c>
      <c r="F46" s="648" t="s">
        <v>117</v>
      </c>
      <c r="G46" s="650" t="s">
        <v>2085</v>
      </c>
      <c r="H46" s="650" t="s">
        <v>2085</v>
      </c>
      <c r="I46" s="653" t="s">
        <v>2085</v>
      </c>
      <c r="J46" s="648" t="s">
        <v>117</v>
      </c>
    </row>
    <row r="47" spans="1:10" ht="15.5">
      <c r="A47" s="649" t="s">
        <v>2176</v>
      </c>
      <c r="B47" s="648" t="s">
        <v>2085</v>
      </c>
      <c r="C47" s="648" t="s">
        <v>2085</v>
      </c>
      <c r="D47" s="648" t="s">
        <v>2085</v>
      </c>
      <c r="E47" s="648" t="s">
        <v>2085</v>
      </c>
      <c r="F47" s="648" t="s">
        <v>117</v>
      </c>
      <c r="G47" s="650" t="s">
        <v>2085</v>
      </c>
      <c r="H47" s="650" t="s">
        <v>2085</v>
      </c>
      <c r="I47" s="648" t="s">
        <v>2085</v>
      </c>
      <c r="J47" s="648" t="s">
        <v>117</v>
      </c>
    </row>
    <row r="48" spans="1:10" ht="15.5">
      <c r="A48" s="649" t="s">
        <v>2177</v>
      </c>
      <c r="B48" s="648" t="s">
        <v>2085</v>
      </c>
      <c r="C48" s="648" t="s">
        <v>2085</v>
      </c>
      <c r="D48" s="648" t="s">
        <v>2085</v>
      </c>
      <c r="E48" s="648" t="s">
        <v>2085</v>
      </c>
      <c r="F48" s="648" t="s">
        <v>117</v>
      </c>
      <c r="G48" s="665">
        <v>35</v>
      </c>
      <c r="H48" s="650" t="s">
        <v>2085</v>
      </c>
      <c r="I48" s="648" t="s">
        <v>2085</v>
      </c>
      <c r="J48" s="648" t="s">
        <v>117</v>
      </c>
    </row>
    <row r="49" spans="1:10" ht="15.5">
      <c r="A49" s="649" t="s">
        <v>2178</v>
      </c>
      <c r="B49" s="648" t="s">
        <v>2085</v>
      </c>
      <c r="C49" s="650" t="s">
        <v>2179</v>
      </c>
      <c r="D49" s="648" t="s">
        <v>2085</v>
      </c>
      <c r="E49" s="650" t="s">
        <v>2180</v>
      </c>
      <c r="F49" s="648" t="s">
        <v>117</v>
      </c>
      <c r="G49" s="648" t="s">
        <v>2085</v>
      </c>
      <c r="H49" s="650" t="s">
        <v>2085</v>
      </c>
      <c r="I49" s="648" t="s">
        <v>2085</v>
      </c>
      <c r="J49" s="648" t="s">
        <v>117</v>
      </c>
    </row>
    <row r="50" spans="1:10" ht="15.5">
      <c r="A50" s="649" t="s">
        <v>2181</v>
      </c>
      <c r="B50" s="648" t="s">
        <v>2085</v>
      </c>
      <c r="C50" s="650" t="s">
        <v>2179</v>
      </c>
      <c r="D50" s="648" t="s">
        <v>2085</v>
      </c>
      <c r="E50" s="650" t="s">
        <v>2182</v>
      </c>
      <c r="F50" s="648" t="s">
        <v>117</v>
      </c>
      <c r="G50" s="648" t="s">
        <v>2085</v>
      </c>
      <c r="H50" s="650" t="s">
        <v>2085</v>
      </c>
      <c r="I50" s="648" t="s">
        <v>2085</v>
      </c>
      <c r="J50" s="648" t="s">
        <v>117</v>
      </c>
    </row>
    <row r="51" spans="1:10" ht="15.5">
      <c r="A51" s="649" t="s">
        <v>2183</v>
      </c>
      <c r="B51" s="648" t="s">
        <v>2184</v>
      </c>
      <c r="C51" s="650" t="s">
        <v>2185</v>
      </c>
      <c r="D51" s="648" t="s">
        <v>2085</v>
      </c>
      <c r="E51" s="650" t="s">
        <v>2186</v>
      </c>
      <c r="F51" s="648" t="s">
        <v>117</v>
      </c>
      <c r="G51" s="648" t="s">
        <v>2085</v>
      </c>
      <c r="H51" s="650" t="s">
        <v>2085</v>
      </c>
      <c r="I51" s="648" t="s">
        <v>2085</v>
      </c>
      <c r="J51" s="648" t="s">
        <v>117</v>
      </c>
    </row>
    <row r="52" spans="1:10" ht="15.5">
      <c r="A52" s="649" t="s">
        <v>2187</v>
      </c>
      <c r="B52" s="648" t="s">
        <v>2085</v>
      </c>
      <c r="C52" s="650" t="s">
        <v>2085</v>
      </c>
      <c r="D52" s="650" t="s">
        <v>2085</v>
      </c>
      <c r="E52" s="648" t="s">
        <v>2188</v>
      </c>
      <c r="F52" s="648" t="s">
        <v>117</v>
      </c>
      <c r="G52" s="650" t="s">
        <v>2085</v>
      </c>
      <c r="H52" s="650" t="s">
        <v>2085</v>
      </c>
      <c r="I52" s="667">
        <v>7.0000000000000007E-2</v>
      </c>
      <c r="J52" s="648" t="s">
        <v>117</v>
      </c>
    </row>
    <row r="53" spans="1:10" ht="15.5">
      <c r="A53" s="649" t="s">
        <v>2189</v>
      </c>
      <c r="B53" s="648" t="s">
        <v>2085</v>
      </c>
      <c r="C53" s="648" t="s">
        <v>2085</v>
      </c>
      <c r="D53" s="648" t="s">
        <v>2085</v>
      </c>
      <c r="E53" s="648" t="s">
        <v>2085</v>
      </c>
      <c r="F53" s="648" t="s">
        <v>117</v>
      </c>
      <c r="G53" s="648" t="s">
        <v>2085</v>
      </c>
      <c r="H53" s="650" t="s">
        <v>2085</v>
      </c>
      <c r="I53" s="648" t="s">
        <v>2085</v>
      </c>
      <c r="J53" s="648" t="s">
        <v>117</v>
      </c>
    </row>
    <row r="54" spans="1:10" ht="15.5">
      <c r="A54" s="649" t="s">
        <v>2190</v>
      </c>
      <c r="B54" s="648" t="s">
        <v>2085</v>
      </c>
      <c r="C54" s="648" t="s">
        <v>2085</v>
      </c>
      <c r="D54" s="648" t="s">
        <v>2085</v>
      </c>
      <c r="E54" s="648" t="s">
        <v>2085</v>
      </c>
      <c r="F54" s="648" t="s">
        <v>117</v>
      </c>
      <c r="G54" s="648" t="s">
        <v>2085</v>
      </c>
      <c r="H54" s="650" t="s">
        <v>2085</v>
      </c>
      <c r="I54" s="648" t="s">
        <v>2085</v>
      </c>
      <c r="J54" s="648" t="s">
        <v>117</v>
      </c>
    </row>
    <row r="55" spans="1:10" ht="15.5">
      <c r="A55" s="649" t="s">
        <v>2191</v>
      </c>
      <c r="B55" s="667">
        <v>26</v>
      </c>
      <c r="C55" s="650" t="s">
        <v>2085</v>
      </c>
      <c r="D55" s="648" t="s">
        <v>2085</v>
      </c>
      <c r="E55" s="650" t="s">
        <v>2085</v>
      </c>
      <c r="F55" s="648" t="s">
        <v>117</v>
      </c>
      <c r="G55" s="648" t="s">
        <v>2085</v>
      </c>
      <c r="H55" s="650" t="s">
        <v>2085</v>
      </c>
      <c r="I55" s="667">
        <v>7.0000000000000007E-2</v>
      </c>
      <c r="J55" s="648" t="s">
        <v>117</v>
      </c>
    </row>
    <row r="56" spans="1:10" ht="15.5">
      <c r="A56" s="649" t="s">
        <v>2192</v>
      </c>
      <c r="B56" s="665">
        <v>26</v>
      </c>
      <c r="C56" s="650" t="s">
        <v>2085</v>
      </c>
      <c r="D56" s="650" t="s">
        <v>2085</v>
      </c>
      <c r="E56" s="650" t="s">
        <v>2085</v>
      </c>
      <c r="F56" s="648" t="s">
        <v>117</v>
      </c>
      <c r="G56" s="650" t="s">
        <v>2085</v>
      </c>
      <c r="H56" s="650" t="s">
        <v>2085</v>
      </c>
      <c r="I56" s="665">
        <v>7.0000000000000007E-2</v>
      </c>
      <c r="J56" s="648" t="s">
        <v>117</v>
      </c>
    </row>
    <row r="57" spans="1:10" ht="15.5">
      <c r="A57" s="649" t="s">
        <v>2193</v>
      </c>
      <c r="B57" s="648" t="s">
        <v>2085</v>
      </c>
      <c r="C57" s="648" t="s">
        <v>2085</v>
      </c>
      <c r="D57" s="648" t="s">
        <v>2085</v>
      </c>
      <c r="E57" s="648" t="s">
        <v>2085</v>
      </c>
      <c r="F57" s="648" t="s">
        <v>117</v>
      </c>
      <c r="G57" s="648" t="s">
        <v>2085</v>
      </c>
      <c r="H57" s="650" t="s">
        <v>2085</v>
      </c>
      <c r="I57" s="648" t="s">
        <v>2085</v>
      </c>
      <c r="J57" s="648" t="s">
        <v>117</v>
      </c>
    </row>
    <row r="58" spans="1:10" ht="15.5">
      <c r="A58" s="649" t="s">
        <v>2194</v>
      </c>
      <c r="B58" s="648" t="s">
        <v>2085</v>
      </c>
      <c r="C58" s="648" t="s">
        <v>2085</v>
      </c>
      <c r="D58" s="648" t="s">
        <v>2085</v>
      </c>
      <c r="E58" s="648" t="s">
        <v>2085</v>
      </c>
      <c r="F58" s="648" t="s">
        <v>117</v>
      </c>
      <c r="G58" s="648" t="s">
        <v>2085</v>
      </c>
      <c r="H58" s="650" t="s">
        <v>2085</v>
      </c>
      <c r="I58" s="648" t="s">
        <v>2085</v>
      </c>
      <c r="J58" s="648" t="s">
        <v>117</v>
      </c>
    </row>
    <row r="59" spans="1:10" ht="15.5">
      <c r="A59" s="649" t="s">
        <v>2195</v>
      </c>
      <c r="B59" s="648" t="s">
        <v>2085</v>
      </c>
      <c r="C59" s="648" t="s">
        <v>2085</v>
      </c>
      <c r="D59" s="648" t="s">
        <v>117</v>
      </c>
      <c r="E59" s="648" t="s">
        <v>117</v>
      </c>
      <c r="F59" s="648" t="s">
        <v>2085</v>
      </c>
      <c r="G59" s="648" t="s">
        <v>2085</v>
      </c>
      <c r="H59" s="650" t="s">
        <v>2085</v>
      </c>
      <c r="I59" s="648" t="s">
        <v>2085</v>
      </c>
      <c r="J59" s="648" t="s">
        <v>117</v>
      </c>
    </row>
    <row r="60" spans="1:10" ht="15.5">
      <c r="A60" s="649" t="s">
        <v>2196</v>
      </c>
      <c r="B60" s="648" t="s">
        <v>2085</v>
      </c>
      <c r="C60" s="648" t="s">
        <v>2085</v>
      </c>
      <c r="D60" s="648" t="s">
        <v>117</v>
      </c>
      <c r="E60" s="648" t="s">
        <v>117</v>
      </c>
      <c r="F60" s="648" t="s">
        <v>2085</v>
      </c>
      <c r="G60" s="648" t="s">
        <v>2085</v>
      </c>
      <c r="H60" s="650" t="s">
        <v>2085</v>
      </c>
      <c r="I60" s="648" t="s">
        <v>2085</v>
      </c>
      <c r="J60" s="648" t="s">
        <v>117</v>
      </c>
    </row>
    <row r="61" spans="1:10" ht="15.5">
      <c r="A61" s="649" t="s">
        <v>2197</v>
      </c>
      <c r="B61" s="648" t="s">
        <v>2085</v>
      </c>
      <c r="C61" s="648" t="s">
        <v>2085</v>
      </c>
      <c r="D61" s="648" t="s">
        <v>117</v>
      </c>
      <c r="E61" s="648" t="s">
        <v>117</v>
      </c>
      <c r="F61" s="648" t="s">
        <v>2085</v>
      </c>
      <c r="G61" s="665">
        <v>24</v>
      </c>
      <c r="H61" s="650" t="s">
        <v>2085</v>
      </c>
      <c r="I61" s="648" t="s">
        <v>2085</v>
      </c>
      <c r="J61" s="648" t="s">
        <v>117</v>
      </c>
    </row>
    <row r="62" spans="1:10" ht="15.5">
      <c r="A62" s="649" t="s">
        <v>2199</v>
      </c>
      <c r="B62" s="648" t="s">
        <v>2085</v>
      </c>
      <c r="C62" s="648" t="s">
        <v>2085</v>
      </c>
      <c r="D62" s="648" t="s">
        <v>117</v>
      </c>
      <c r="E62" s="648" t="s">
        <v>117</v>
      </c>
      <c r="F62" s="648" t="s">
        <v>2085</v>
      </c>
      <c r="G62" s="648" t="s">
        <v>2085</v>
      </c>
      <c r="H62" s="650" t="s">
        <v>2085</v>
      </c>
      <c r="I62" s="648" t="s">
        <v>2085</v>
      </c>
      <c r="J62" s="648" t="s">
        <v>117</v>
      </c>
    </row>
    <row r="63" spans="1:10" ht="15.5">
      <c r="A63" s="649" t="s">
        <v>2200</v>
      </c>
      <c r="B63" s="648" t="s">
        <v>2085</v>
      </c>
      <c r="C63" s="648" t="s">
        <v>2085</v>
      </c>
      <c r="D63" s="648" t="s">
        <v>117</v>
      </c>
      <c r="E63" s="648" t="s">
        <v>117</v>
      </c>
      <c r="F63" s="648" t="s">
        <v>2085</v>
      </c>
      <c r="G63" s="648" t="s">
        <v>2085</v>
      </c>
      <c r="H63" s="650" t="s">
        <v>2085</v>
      </c>
      <c r="I63" s="648" t="s">
        <v>2085</v>
      </c>
      <c r="J63" s="648" t="s">
        <v>117</v>
      </c>
    </row>
    <row r="64" spans="1:10" ht="15.5">
      <c r="A64" s="649" t="s">
        <v>2201</v>
      </c>
      <c r="B64" s="648" t="s">
        <v>2085</v>
      </c>
      <c r="C64" s="648" t="s">
        <v>2085</v>
      </c>
      <c r="D64" s="648" t="s">
        <v>117</v>
      </c>
      <c r="E64" s="648" t="s">
        <v>117</v>
      </c>
      <c r="F64" s="648" t="s">
        <v>2085</v>
      </c>
      <c r="G64" s="648" t="s">
        <v>2085</v>
      </c>
      <c r="H64" s="650" t="s">
        <v>2085</v>
      </c>
      <c r="I64" s="648" t="s">
        <v>2085</v>
      </c>
      <c r="J64" s="648" t="s">
        <v>117</v>
      </c>
    </row>
    <row r="65" spans="1:10" ht="15.5">
      <c r="A65" s="649" t="s">
        <v>2202</v>
      </c>
      <c r="B65" s="648" t="s">
        <v>2085</v>
      </c>
      <c r="C65" s="648" t="s">
        <v>2085</v>
      </c>
      <c r="D65" s="648" t="s">
        <v>117</v>
      </c>
      <c r="E65" s="648" t="s">
        <v>117</v>
      </c>
      <c r="F65" s="648" t="s">
        <v>2085</v>
      </c>
      <c r="G65" s="648" t="s">
        <v>2085</v>
      </c>
      <c r="H65" s="650" t="s">
        <v>2085</v>
      </c>
      <c r="I65" s="654" t="s">
        <v>2203</v>
      </c>
      <c r="J65" s="648" t="s">
        <v>117</v>
      </c>
    </row>
    <row r="66" spans="1:10" ht="15.5">
      <c r="A66" s="649" t="s">
        <v>2204</v>
      </c>
      <c r="B66" s="648" t="s">
        <v>2085</v>
      </c>
      <c r="C66" s="648" t="s">
        <v>2085</v>
      </c>
      <c r="D66" s="648" t="s">
        <v>117</v>
      </c>
      <c r="E66" s="648" t="s">
        <v>117</v>
      </c>
      <c r="F66" s="648" t="s">
        <v>2085</v>
      </c>
      <c r="G66" s="648" t="s">
        <v>2085</v>
      </c>
      <c r="H66" s="650" t="s">
        <v>2085</v>
      </c>
      <c r="I66" s="648" t="s">
        <v>2085</v>
      </c>
      <c r="J66" s="648" t="s">
        <v>117</v>
      </c>
    </row>
    <row r="67" spans="1:10" ht="15.5">
      <c r="A67" s="649" t="s">
        <v>2205</v>
      </c>
      <c r="B67" s="648" t="s">
        <v>2085</v>
      </c>
      <c r="C67" s="648" t="s">
        <v>2085</v>
      </c>
      <c r="D67" s="648" t="s">
        <v>117</v>
      </c>
      <c r="E67" s="648" t="s">
        <v>117</v>
      </c>
      <c r="F67" s="648" t="s">
        <v>2085</v>
      </c>
      <c r="G67" s="648" t="s">
        <v>2085</v>
      </c>
      <c r="H67" s="650" t="s">
        <v>2085</v>
      </c>
      <c r="I67" s="648" t="s">
        <v>2085</v>
      </c>
      <c r="J67" s="648" t="s">
        <v>117</v>
      </c>
    </row>
    <row r="68" spans="1:10" ht="15.5">
      <c r="A68" s="649" t="s">
        <v>2206</v>
      </c>
      <c r="B68" s="648" t="s">
        <v>2085</v>
      </c>
      <c r="C68" s="648" t="s">
        <v>2085</v>
      </c>
      <c r="D68" s="648" t="s">
        <v>117</v>
      </c>
      <c r="E68" s="648" t="s">
        <v>117</v>
      </c>
      <c r="F68" s="648" t="s">
        <v>2085</v>
      </c>
      <c r="G68" s="648" t="s">
        <v>2085</v>
      </c>
      <c r="H68" s="650" t="s">
        <v>2085</v>
      </c>
      <c r="I68" s="648" t="s">
        <v>2085</v>
      </c>
      <c r="J68" s="648" t="s">
        <v>117</v>
      </c>
    </row>
    <row r="69" spans="1:10" ht="15.5">
      <c r="A69" s="649" t="s">
        <v>2207</v>
      </c>
      <c r="B69" s="648" t="s">
        <v>2085</v>
      </c>
      <c r="C69" s="648" t="s">
        <v>2085</v>
      </c>
      <c r="D69" s="648" t="s">
        <v>117</v>
      </c>
      <c r="E69" s="648" t="s">
        <v>117</v>
      </c>
      <c r="F69" s="648" t="s">
        <v>2085</v>
      </c>
      <c r="G69" s="665">
        <v>25</v>
      </c>
      <c r="H69" s="651">
        <v>30</v>
      </c>
      <c r="I69" s="648" t="s">
        <v>2085</v>
      </c>
      <c r="J69" s="648" t="s">
        <v>117</v>
      </c>
    </row>
    <row r="70" spans="1:10" ht="15.5">
      <c r="A70" s="649" t="s">
        <v>2210</v>
      </c>
      <c r="B70" s="648" t="s">
        <v>2085</v>
      </c>
      <c r="C70" s="648" t="s">
        <v>2085</v>
      </c>
      <c r="D70" s="648" t="s">
        <v>117</v>
      </c>
      <c r="E70" s="648" t="s">
        <v>117</v>
      </c>
      <c r="F70" s="648" t="s">
        <v>2085</v>
      </c>
      <c r="G70" s="648" t="s">
        <v>2085</v>
      </c>
      <c r="H70" s="648" t="s">
        <v>2085</v>
      </c>
      <c r="I70" s="665">
        <v>0.08</v>
      </c>
      <c r="J70" s="648" t="s">
        <v>117</v>
      </c>
    </row>
    <row r="71" spans="1:10" ht="15.5">
      <c r="A71" s="649" t="s">
        <v>2211</v>
      </c>
      <c r="B71" s="648" t="s">
        <v>2085</v>
      </c>
      <c r="C71" s="648" t="s">
        <v>2085</v>
      </c>
      <c r="D71" s="648" t="s">
        <v>117</v>
      </c>
      <c r="E71" s="648" t="s">
        <v>117</v>
      </c>
      <c r="F71" s="648" t="s">
        <v>2085</v>
      </c>
      <c r="G71" s="648" t="s">
        <v>2085</v>
      </c>
      <c r="H71" s="650" t="s">
        <v>2085</v>
      </c>
      <c r="I71" s="648" t="s">
        <v>2085</v>
      </c>
      <c r="J71" s="648" t="s">
        <v>117</v>
      </c>
    </row>
    <row r="72" spans="1:10" ht="15.5">
      <c r="A72" s="649" t="s">
        <v>2212</v>
      </c>
      <c r="B72" s="648" t="s">
        <v>2085</v>
      </c>
      <c r="C72" s="648" t="s">
        <v>2085</v>
      </c>
      <c r="D72" s="648" t="s">
        <v>117</v>
      </c>
      <c r="E72" s="648" t="s">
        <v>117</v>
      </c>
      <c r="F72" s="648" t="s">
        <v>2085</v>
      </c>
      <c r="G72" s="648" t="s">
        <v>2085</v>
      </c>
      <c r="H72" s="650" t="s">
        <v>2085</v>
      </c>
      <c r="I72" s="648" t="s">
        <v>2085</v>
      </c>
      <c r="J72" s="648" t="s">
        <v>117</v>
      </c>
    </row>
    <row r="73" spans="1:10" ht="15.5">
      <c r="A73" s="649" t="s">
        <v>2213</v>
      </c>
      <c r="B73" s="648" t="s">
        <v>2085</v>
      </c>
      <c r="C73" s="648" t="s">
        <v>2085</v>
      </c>
      <c r="D73" s="648" t="s">
        <v>117</v>
      </c>
      <c r="E73" s="648" t="s">
        <v>117</v>
      </c>
      <c r="F73" s="648" t="s">
        <v>2085</v>
      </c>
      <c r="G73" s="648" t="s">
        <v>2085</v>
      </c>
      <c r="H73" s="650" t="s">
        <v>2085</v>
      </c>
      <c r="I73" s="648" t="s">
        <v>2085</v>
      </c>
      <c r="J73" s="648" t="s">
        <v>117</v>
      </c>
    </row>
    <row r="74" spans="1:10" ht="15.5">
      <c r="A74" s="649" t="s">
        <v>2214</v>
      </c>
      <c r="B74" s="648" t="s">
        <v>2085</v>
      </c>
      <c r="C74" s="648" t="s">
        <v>2085</v>
      </c>
      <c r="D74" s="648" t="s">
        <v>117</v>
      </c>
      <c r="E74" s="648" t="s">
        <v>117</v>
      </c>
      <c r="F74" s="648" t="s">
        <v>2085</v>
      </c>
      <c r="G74" s="648" t="s">
        <v>2220</v>
      </c>
      <c r="H74" s="648" t="s">
        <v>2085</v>
      </c>
      <c r="I74" s="648" t="s">
        <v>2085</v>
      </c>
      <c r="J74" s="648" t="s">
        <v>117</v>
      </c>
    </row>
    <row r="75" spans="1:10" ht="15.5">
      <c r="A75" s="649" t="s">
        <v>2215</v>
      </c>
      <c r="B75" s="648" t="s">
        <v>2085</v>
      </c>
      <c r="C75" s="648" t="s">
        <v>2085</v>
      </c>
      <c r="D75" s="648" t="s">
        <v>117</v>
      </c>
      <c r="E75" s="648" t="s">
        <v>117</v>
      </c>
      <c r="F75" s="648" t="s">
        <v>2085</v>
      </c>
      <c r="G75" s="648" t="s">
        <v>2085</v>
      </c>
      <c r="H75" s="650" t="s">
        <v>2085</v>
      </c>
      <c r="I75" s="648" t="s">
        <v>2085</v>
      </c>
      <c r="J75" s="648" t="s">
        <v>117</v>
      </c>
    </row>
    <row r="76" spans="1:10" ht="15.5">
      <c r="A76" s="649" t="s">
        <v>2216</v>
      </c>
      <c r="B76" s="648" t="s">
        <v>2085</v>
      </c>
      <c r="C76" s="648" t="s">
        <v>2085</v>
      </c>
      <c r="D76" s="648" t="s">
        <v>117</v>
      </c>
      <c r="E76" s="648" t="s">
        <v>117</v>
      </c>
      <c r="F76" s="648" t="s">
        <v>2085</v>
      </c>
      <c r="G76" s="648" t="s">
        <v>2085</v>
      </c>
      <c r="H76" s="648" t="s">
        <v>2085</v>
      </c>
      <c r="I76" s="654" t="s">
        <v>2219</v>
      </c>
      <c r="J76" s="648" t="s">
        <v>117</v>
      </c>
    </row>
    <row r="77" spans="1:10" ht="15.5">
      <c r="A77" s="649" t="s">
        <v>2217</v>
      </c>
      <c r="B77" s="648" t="s">
        <v>2085</v>
      </c>
      <c r="C77" s="648" t="s">
        <v>2085</v>
      </c>
      <c r="D77" s="648" t="s">
        <v>117</v>
      </c>
      <c r="E77" s="648" t="s">
        <v>117</v>
      </c>
      <c r="F77" s="648" t="s">
        <v>2085</v>
      </c>
      <c r="G77" s="650" t="s">
        <v>2085</v>
      </c>
      <c r="H77" s="651" t="s">
        <v>2085</v>
      </c>
      <c r="I77" s="648" t="s">
        <v>2085</v>
      </c>
      <c r="J77" s="648" t="s">
        <v>117</v>
      </c>
    </row>
    <row r="78" spans="1:10" ht="15.5">
      <c r="A78" s="649" t="s">
        <v>2221</v>
      </c>
      <c r="B78" s="648" t="s">
        <v>2085</v>
      </c>
      <c r="C78" s="648" t="s">
        <v>2085</v>
      </c>
      <c r="D78" s="648" t="s">
        <v>117</v>
      </c>
      <c r="E78" s="648" t="s">
        <v>117</v>
      </c>
      <c r="F78" s="648" t="s">
        <v>2085</v>
      </c>
      <c r="G78" s="650" t="s">
        <v>2085</v>
      </c>
      <c r="H78" s="651" t="s">
        <v>2085</v>
      </c>
      <c r="I78" s="648" t="s">
        <v>2085</v>
      </c>
      <c r="J78" s="648" t="s">
        <v>117</v>
      </c>
    </row>
    <row r="79" spans="1:10" ht="15.5">
      <c r="A79" s="649" t="s">
        <v>2222</v>
      </c>
      <c r="B79" s="648" t="s">
        <v>2227</v>
      </c>
      <c r="C79" s="648" t="s">
        <v>2228</v>
      </c>
      <c r="D79" s="648" t="s">
        <v>117</v>
      </c>
      <c r="E79" s="648" t="s">
        <v>117</v>
      </c>
      <c r="F79" s="667">
        <v>24</v>
      </c>
      <c r="G79" s="650" t="s">
        <v>2085</v>
      </c>
      <c r="H79" s="651" t="s">
        <v>2085</v>
      </c>
      <c r="I79" s="648" t="s">
        <v>2229</v>
      </c>
      <c r="J79" s="648" t="s">
        <v>117</v>
      </c>
    </row>
    <row r="80" spans="1:10" ht="15.5">
      <c r="A80" s="649" t="s">
        <v>2259</v>
      </c>
      <c r="B80" s="648" t="s">
        <v>2261</v>
      </c>
      <c r="C80" s="648" t="s">
        <v>2262</v>
      </c>
      <c r="D80" s="648" t="s">
        <v>117</v>
      </c>
      <c r="E80" s="648" t="s">
        <v>117</v>
      </c>
      <c r="F80" s="648" t="s">
        <v>2085</v>
      </c>
      <c r="G80" s="650" t="s">
        <v>2085</v>
      </c>
      <c r="H80" s="651" t="s">
        <v>2085</v>
      </c>
      <c r="I80" s="648" t="s">
        <v>2263</v>
      </c>
      <c r="J80" s="648" t="s">
        <v>117</v>
      </c>
    </row>
    <row r="81" spans="1:10" ht="15.5">
      <c r="A81" s="655" t="s">
        <v>2260</v>
      </c>
      <c r="B81" s="656" t="s">
        <v>2264</v>
      </c>
      <c r="C81" s="626" t="s">
        <v>2085</v>
      </c>
      <c r="D81" s="648" t="s">
        <v>117</v>
      </c>
      <c r="E81" s="648" t="s">
        <v>117</v>
      </c>
      <c r="F81" s="656" t="s">
        <v>2085</v>
      </c>
      <c r="G81" s="670">
        <v>25</v>
      </c>
      <c r="H81" s="618" t="s">
        <v>2085</v>
      </c>
      <c r="I81" s="671">
        <v>0.1</v>
      </c>
      <c r="J81" s="648" t="s">
        <v>117</v>
      </c>
    </row>
    <row r="82" spans="1:10" ht="15.5">
      <c r="A82" s="649" t="s">
        <v>2309</v>
      </c>
      <c r="B82" s="672">
        <v>20</v>
      </c>
      <c r="C82" s="673">
        <v>23.5</v>
      </c>
      <c r="D82" s="648" t="s">
        <v>117</v>
      </c>
      <c r="E82" s="648" t="s">
        <v>117</v>
      </c>
      <c r="F82" s="656" t="s">
        <v>2085</v>
      </c>
      <c r="G82" s="657" t="s">
        <v>2085</v>
      </c>
      <c r="H82" s="618" t="s">
        <v>2085</v>
      </c>
      <c r="I82" s="658" t="s">
        <v>2319</v>
      </c>
      <c r="J82" s="648" t="s">
        <v>117</v>
      </c>
    </row>
    <row r="83" spans="1:10" ht="15.5">
      <c r="A83" s="649" t="s">
        <v>2310</v>
      </c>
      <c r="B83" s="674">
        <v>20</v>
      </c>
      <c r="C83" s="626" t="s">
        <v>2085</v>
      </c>
      <c r="D83" s="648" t="s">
        <v>117</v>
      </c>
      <c r="E83" s="648" t="s">
        <v>117</v>
      </c>
      <c r="F83" s="656" t="s">
        <v>2085</v>
      </c>
      <c r="G83" s="657" t="s">
        <v>2085</v>
      </c>
      <c r="H83" s="618" t="s">
        <v>2085</v>
      </c>
      <c r="I83" s="671">
        <v>0.11</v>
      </c>
      <c r="J83" s="648" t="s">
        <v>117</v>
      </c>
    </row>
    <row r="84" spans="1:10" ht="15.5">
      <c r="A84" s="649" t="s">
        <v>2311</v>
      </c>
      <c r="B84" s="656" t="s">
        <v>2085</v>
      </c>
      <c r="C84" s="670">
        <v>25</v>
      </c>
      <c r="D84" s="648" t="s">
        <v>117</v>
      </c>
      <c r="E84" s="648" t="s">
        <v>117</v>
      </c>
      <c r="F84" s="656" t="s">
        <v>2085</v>
      </c>
      <c r="G84" s="670">
        <v>26</v>
      </c>
      <c r="H84" s="618" t="s">
        <v>2085</v>
      </c>
      <c r="I84" s="618" t="s">
        <v>2085</v>
      </c>
      <c r="J84" s="648" t="s">
        <v>117</v>
      </c>
    </row>
    <row r="85" spans="1:10" ht="15.5">
      <c r="A85" s="655" t="s">
        <v>2312</v>
      </c>
      <c r="B85" s="656" t="s">
        <v>2085</v>
      </c>
      <c r="C85" s="626" t="s">
        <v>2085</v>
      </c>
      <c r="D85" s="648" t="s">
        <v>117</v>
      </c>
      <c r="E85" s="648" t="s">
        <v>117</v>
      </c>
      <c r="F85" s="656" t="s">
        <v>2085</v>
      </c>
      <c r="G85" s="657" t="s">
        <v>2085</v>
      </c>
      <c r="H85" s="618" t="s">
        <v>2085</v>
      </c>
      <c r="I85" s="658" t="s">
        <v>2085</v>
      </c>
      <c r="J85" s="648" t="s">
        <v>117</v>
      </c>
    </row>
    <row r="86" spans="1:10" ht="15.5">
      <c r="A86" s="649" t="s">
        <v>2326</v>
      </c>
      <c r="B86" s="656" t="s">
        <v>2085</v>
      </c>
      <c r="C86" s="626" t="s">
        <v>2085</v>
      </c>
      <c r="D86" s="648" t="s">
        <v>117</v>
      </c>
      <c r="E86" s="648" t="s">
        <v>117</v>
      </c>
      <c r="F86" s="656" t="s">
        <v>2085</v>
      </c>
      <c r="G86" s="670">
        <v>24</v>
      </c>
      <c r="H86" s="618" t="s">
        <v>2085</v>
      </c>
      <c r="I86" s="658" t="s">
        <v>2085</v>
      </c>
      <c r="J86" s="648" t="s">
        <v>117</v>
      </c>
    </row>
    <row r="87" spans="1:10" ht="15.5">
      <c r="A87" s="655" t="s">
        <v>2327</v>
      </c>
      <c r="B87" s="656" t="s">
        <v>2085</v>
      </c>
      <c r="C87" s="626" t="s">
        <v>2085</v>
      </c>
      <c r="D87" s="648" t="s">
        <v>117</v>
      </c>
      <c r="E87" s="648" t="s">
        <v>117</v>
      </c>
      <c r="F87" s="656" t="s">
        <v>2085</v>
      </c>
      <c r="G87" s="670">
        <v>26</v>
      </c>
      <c r="H87" s="618" t="s">
        <v>2085</v>
      </c>
      <c r="I87" s="658" t="s">
        <v>2085</v>
      </c>
      <c r="J87" s="648" t="s">
        <v>117</v>
      </c>
    </row>
    <row r="88" spans="1:10" ht="15.5">
      <c r="A88" s="649" t="s">
        <v>2328</v>
      </c>
      <c r="B88" s="656" t="s">
        <v>2085</v>
      </c>
      <c r="C88" s="626" t="s">
        <v>2085</v>
      </c>
      <c r="D88" s="648" t="s">
        <v>117</v>
      </c>
      <c r="E88" s="648" t="s">
        <v>117</v>
      </c>
      <c r="F88" s="656" t="s">
        <v>2085</v>
      </c>
      <c r="G88" s="657" t="s">
        <v>2085</v>
      </c>
      <c r="H88" s="618" t="s">
        <v>2085</v>
      </c>
      <c r="I88" s="658" t="s">
        <v>2085</v>
      </c>
      <c r="J88" s="648" t="s">
        <v>117</v>
      </c>
    </row>
    <row r="89" spans="1:10" ht="15.5">
      <c r="A89" s="655" t="s">
        <v>2329</v>
      </c>
      <c r="B89" s="656" t="s">
        <v>2085</v>
      </c>
      <c r="C89" s="626" t="s">
        <v>2085</v>
      </c>
      <c r="D89" s="648" t="s">
        <v>117</v>
      </c>
      <c r="E89" s="648" t="s">
        <v>117</v>
      </c>
      <c r="F89" s="656" t="s">
        <v>2085</v>
      </c>
      <c r="G89" s="657" t="s">
        <v>2085</v>
      </c>
      <c r="H89" s="618" t="s">
        <v>2085</v>
      </c>
      <c r="I89" s="658" t="s">
        <v>2085</v>
      </c>
      <c r="J89" s="648" t="s">
        <v>117</v>
      </c>
    </row>
    <row r="90" spans="1:10" ht="15.5">
      <c r="A90" s="649" t="s">
        <v>2330</v>
      </c>
      <c r="B90" s="674">
        <v>18</v>
      </c>
      <c r="C90" s="626" t="s">
        <v>2085</v>
      </c>
      <c r="D90" s="648" t="s">
        <v>117</v>
      </c>
      <c r="E90" s="648" t="s">
        <v>117</v>
      </c>
      <c r="F90" s="656" t="s">
        <v>2085</v>
      </c>
      <c r="G90" s="657" t="s">
        <v>2085</v>
      </c>
      <c r="H90" s="618" t="s">
        <v>2085</v>
      </c>
      <c r="I90" s="671">
        <v>0.1</v>
      </c>
      <c r="J90" s="648" t="s">
        <v>117</v>
      </c>
    </row>
    <row r="91" spans="1:10" ht="15.5">
      <c r="A91" s="655" t="s">
        <v>2331</v>
      </c>
      <c r="B91" s="656" t="s">
        <v>2085</v>
      </c>
      <c r="C91" s="626" t="s">
        <v>2085</v>
      </c>
      <c r="D91" s="648" t="s">
        <v>117</v>
      </c>
      <c r="E91" s="648" t="s">
        <v>117</v>
      </c>
      <c r="F91" s="656" t="s">
        <v>2085</v>
      </c>
      <c r="G91" s="657" t="s">
        <v>2085</v>
      </c>
      <c r="H91" s="618" t="s">
        <v>2085</v>
      </c>
      <c r="I91" s="658" t="s">
        <v>2085</v>
      </c>
      <c r="J91" s="648" t="s">
        <v>117</v>
      </c>
    </row>
    <row r="92" spans="1:10" ht="15.5">
      <c r="A92" s="649" t="s">
        <v>2332</v>
      </c>
      <c r="B92" s="656" t="s">
        <v>2085</v>
      </c>
      <c r="C92" s="626" t="s">
        <v>2085</v>
      </c>
      <c r="D92" s="648" t="s">
        <v>117</v>
      </c>
      <c r="E92" s="648" t="s">
        <v>117</v>
      </c>
      <c r="F92" s="656" t="s">
        <v>2085</v>
      </c>
      <c r="G92" s="657" t="s">
        <v>2085</v>
      </c>
      <c r="H92" s="618" t="s">
        <v>2085</v>
      </c>
      <c r="I92" s="658" t="s">
        <v>2085</v>
      </c>
      <c r="J92" s="648" t="s">
        <v>117</v>
      </c>
    </row>
    <row r="93" spans="1:10" ht="15.5">
      <c r="A93" s="655" t="s">
        <v>2337</v>
      </c>
      <c r="B93" s="656" t="s">
        <v>2085</v>
      </c>
      <c r="C93" s="626" t="s">
        <v>2085</v>
      </c>
      <c r="D93" s="648" t="s">
        <v>117</v>
      </c>
      <c r="E93" s="648" t="s">
        <v>117</v>
      </c>
      <c r="F93" s="656" t="s">
        <v>2085</v>
      </c>
      <c r="G93" s="657" t="s">
        <v>2085</v>
      </c>
      <c r="H93" s="618" t="s">
        <v>2085</v>
      </c>
      <c r="I93" s="658" t="s">
        <v>2085</v>
      </c>
      <c r="J93" s="648" t="s">
        <v>117</v>
      </c>
    </row>
    <row r="94" spans="1:10" ht="15.5">
      <c r="A94" s="649" t="s">
        <v>2338</v>
      </c>
      <c r="B94" s="656" t="s">
        <v>2085</v>
      </c>
      <c r="C94" s="626" t="s">
        <v>2085</v>
      </c>
      <c r="D94" s="648" t="s">
        <v>117</v>
      </c>
      <c r="E94" s="648" t="s">
        <v>117</v>
      </c>
      <c r="F94" s="656" t="s">
        <v>2085</v>
      </c>
      <c r="G94" s="657" t="s">
        <v>2085</v>
      </c>
      <c r="H94" s="618" t="s">
        <v>2085</v>
      </c>
      <c r="I94" s="671">
        <v>0.09</v>
      </c>
      <c r="J94" s="648" t="s">
        <v>117</v>
      </c>
    </row>
    <row r="95" spans="1:10" ht="15.5">
      <c r="A95" s="655" t="s">
        <v>2339</v>
      </c>
      <c r="B95" s="656" t="s">
        <v>2085</v>
      </c>
      <c r="C95" s="626" t="s">
        <v>2085</v>
      </c>
      <c r="D95" s="648" t="s">
        <v>117</v>
      </c>
      <c r="E95" s="648" t="s">
        <v>117</v>
      </c>
      <c r="F95" s="656" t="s">
        <v>2085</v>
      </c>
      <c r="G95" s="657" t="s">
        <v>2085</v>
      </c>
      <c r="H95" s="618" t="s">
        <v>2085</v>
      </c>
      <c r="I95" s="618" t="s">
        <v>2085</v>
      </c>
      <c r="J95" s="648" t="s">
        <v>117</v>
      </c>
    </row>
    <row r="96" spans="1:10" ht="15.5">
      <c r="A96" s="649" t="s">
        <v>2340</v>
      </c>
      <c r="B96" s="656" t="s">
        <v>2085</v>
      </c>
      <c r="C96" s="626" t="s">
        <v>2085</v>
      </c>
      <c r="D96" s="648" t="s">
        <v>117</v>
      </c>
      <c r="E96" s="648" t="s">
        <v>117</v>
      </c>
      <c r="F96" s="656" t="s">
        <v>2085</v>
      </c>
      <c r="G96" s="657" t="s">
        <v>2085</v>
      </c>
      <c r="H96" s="618" t="s">
        <v>2085</v>
      </c>
      <c r="I96" s="618" t="s">
        <v>2085</v>
      </c>
      <c r="J96" s="648" t="s">
        <v>117</v>
      </c>
    </row>
    <row r="97" spans="1:10" ht="15.5">
      <c r="A97" s="655" t="s">
        <v>2341</v>
      </c>
      <c r="B97" s="656" t="s">
        <v>2085</v>
      </c>
      <c r="C97" s="626" t="s">
        <v>2085</v>
      </c>
      <c r="D97" s="648" t="s">
        <v>117</v>
      </c>
      <c r="E97" s="648" t="s">
        <v>117</v>
      </c>
      <c r="F97" s="656" t="s">
        <v>2085</v>
      </c>
      <c r="G97" s="657" t="s">
        <v>2085</v>
      </c>
      <c r="H97" s="618" t="s">
        <v>2085</v>
      </c>
      <c r="I97" s="618" t="s">
        <v>2085</v>
      </c>
      <c r="J97" s="648" t="s">
        <v>117</v>
      </c>
    </row>
    <row r="98" spans="1:10" ht="15.5">
      <c r="A98" s="649" t="s">
        <v>2342</v>
      </c>
      <c r="B98" s="656" t="s">
        <v>2085</v>
      </c>
      <c r="C98" s="626" t="s">
        <v>2085</v>
      </c>
      <c r="D98" s="648" t="s">
        <v>117</v>
      </c>
      <c r="E98" s="648" t="s">
        <v>117</v>
      </c>
      <c r="F98" s="656" t="s">
        <v>2085</v>
      </c>
      <c r="G98" s="657" t="s">
        <v>2085</v>
      </c>
      <c r="H98" s="618" t="s">
        <v>2085</v>
      </c>
      <c r="I98" s="658" t="s">
        <v>2085</v>
      </c>
      <c r="J98" s="648" t="s">
        <v>117</v>
      </c>
    </row>
    <row r="99" spans="1:10" ht="15.5">
      <c r="A99" s="655" t="s">
        <v>2346</v>
      </c>
      <c r="B99" s="656" t="s">
        <v>2085</v>
      </c>
      <c r="C99" s="626" t="s">
        <v>2085</v>
      </c>
      <c r="D99" s="648" t="s">
        <v>117</v>
      </c>
      <c r="E99" s="648" t="s">
        <v>117</v>
      </c>
      <c r="F99" s="656" t="s">
        <v>2085</v>
      </c>
      <c r="G99" s="657" t="s">
        <v>2085</v>
      </c>
      <c r="H99" s="618" t="s">
        <v>2085</v>
      </c>
      <c r="I99" s="658" t="s">
        <v>2085</v>
      </c>
      <c r="J99" s="648" t="s">
        <v>117</v>
      </c>
    </row>
    <row r="100" spans="1:10" ht="15.5">
      <c r="A100" s="649" t="s">
        <v>2347</v>
      </c>
      <c r="B100" s="656" t="s">
        <v>2085</v>
      </c>
      <c r="C100" s="626" t="s">
        <v>2085</v>
      </c>
      <c r="D100" s="648" t="s">
        <v>117</v>
      </c>
      <c r="E100" s="648" t="s">
        <v>117</v>
      </c>
      <c r="F100" s="656" t="s">
        <v>2085</v>
      </c>
      <c r="G100" s="657" t="s">
        <v>2085</v>
      </c>
      <c r="H100" s="618" t="s">
        <v>2085</v>
      </c>
      <c r="I100" s="658" t="s">
        <v>2085</v>
      </c>
      <c r="J100" s="648" t="s">
        <v>117</v>
      </c>
    </row>
    <row r="101" spans="1:10" ht="15.5">
      <c r="A101" s="649" t="s">
        <v>2351</v>
      </c>
      <c r="B101" s="656" t="s">
        <v>2085</v>
      </c>
      <c r="C101" s="626" t="s">
        <v>2085</v>
      </c>
      <c r="D101" s="648" t="s">
        <v>117</v>
      </c>
      <c r="E101" s="648" t="s">
        <v>117</v>
      </c>
      <c r="F101" s="656" t="s">
        <v>2085</v>
      </c>
      <c r="G101" s="657" t="s">
        <v>2356</v>
      </c>
      <c r="H101" s="675">
        <v>33</v>
      </c>
      <c r="I101" s="658" t="s">
        <v>2085</v>
      </c>
      <c r="J101" s="648" t="s">
        <v>117</v>
      </c>
    </row>
    <row r="102" spans="1:10" ht="15.5">
      <c r="A102" s="649" t="s">
        <v>2352</v>
      </c>
      <c r="B102" s="656" t="s">
        <v>2085</v>
      </c>
      <c r="C102" s="626" t="s">
        <v>2085</v>
      </c>
      <c r="D102" s="648" t="s">
        <v>117</v>
      </c>
      <c r="E102" s="648" t="s">
        <v>117</v>
      </c>
      <c r="F102" s="656" t="s">
        <v>2085</v>
      </c>
      <c r="G102" s="657" t="s">
        <v>2085</v>
      </c>
      <c r="H102" s="618" t="s">
        <v>2085</v>
      </c>
      <c r="I102" s="658" t="s">
        <v>2085</v>
      </c>
      <c r="J102" s="648" t="s">
        <v>117</v>
      </c>
    </row>
    <row r="103" spans="1:10" ht="15.5">
      <c r="A103" s="649" t="s">
        <v>2353</v>
      </c>
      <c r="B103" s="656" t="s">
        <v>2085</v>
      </c>
      <c r="C103" s="626" t="s">
        <v>2085</v>
      </c>
      <c r="D103" s="648" t="s">
        <v>117</v>
      </c>
      <c r="E103" s="648" t="s">
        <v>117</v>
      </c>
      <c r="F103" s="656" t="s">
        <v>2085</v>
      </c>
      <c r="G103" s="657" t="s">
        <v>2085</v>
      </c>
      <c r="H103" s="618" t="s">
        <v>2085</v>
      </c>
      <c r="I103" s="658" t="s">
        <v>2085</v>
      </c>
      <c r="J103" s="648" t="s">
        <v>117</v>
      </c>
    </row>
    <row r="104" spans="1:10" ht="15.5">
      <c r="A104" s="649" t="s">
        <v>2354</v>
      </c>
      <c r="B104" s="656" t="s">
        <v>2085</v>
      </c>
      <c r="C104" s="626" t="s">
        <v>2085</v>
      </c>
      <c r="D104" s="648" t="s">
        <v>117</v>
      </c>
      <c r="E104" s="648" t="s">
        <v>117</v>
      </c>
      <c r="F104" s="656" t="s">
        <v>2085</v>
      </c>
      <c r="G104" s="657" t="s">
        <v>2220</v>
      </c>
      <c r="H104" s="618" t="s">
        <v>2085</v>
      </c>
      <c r="I104" s="658" t="s">
        <v>2085</v>
      </c>
      <c r="J104" s="671">
        <v>0.14000000000000001</v>
      </c>
    </row>
    <row r="105" spans="1:10" ht="15.5">
      <c r="A105" s="649" t="s">
        <v>2355</v>
      </c>
      <c r="B105" s="656" t="s">
        <v>2085</v>
      </c>
      <c r="C105" s="626" t="s">
        <v>2085</v>
      </c>
      <c r="D105" s="648" t="s">
        <v>117</v>
      </c>
      <c r="E105" s="648" t="s">
        <v>117</v>
      </c>
      <c r="F105" s="656" t="s">
        <v>2085</v>
      </c>
      <c r="G105" s="657" t="s">
        <v>2085</v>
      </c>
      <c r="H105" s="618" t="s">
        <v>2085</v>
      </c>
      <c r="I105" s="658" t="s">
        <v>2085</v>
      </c>
      <c r="J105" s="671">
        <v>0.14000000000000001</v>
      </c>
    </row>
    <row r="106" spans="1:10" ht="15.5">
      <c r="A106" s="649" t="s">
        <v>2357</v>
      </c>
      <c r="B106" s="626" t="s">
        <v>2085</v>
      </c>
      <c r="C106" s="626" t="s">
        <v>2085</v>
      </c>
      <c r="D106" s="648" t="s">
        <v>117</v>
      </c>
      <c r="E106" s="648" t="s">
        <v>117</v>
      </c>
      <c r="F106" s="618" t="s">
        <v>2085</v>
      </c>
      <c r="G106" s="618" t="s">
        <v>2085</v>
      </c>
      <c r="H106" s="618" t="s">
        <v>2085</v>
      </c>
      <c r="I106" s="658" t="s">
        <v>2085</v>
      </c>
      <c r="J106" s="671">
        <v>0.14000000000000001</v>
      </c>
    </row>
    <row r="107" spans="1:10" ht="15.5">
      <c r="A107" s="649" t="s">
        <v>3099</v>
      </c>
      <c r="B107" s="626" t="s">
        <v>2085</v>
      </c>
      <c r="C107" s="626" t="s">
        <v>2085</v>
      </c>
      <c r="D107" s="648" t="s">
        <v>117</v>
      </c>
      <c r="E107" s="648" t="s">
        <v>117</v>
      </c>
      <c r="F107" s="618" t="s">
        <v>2085</v>
      </c>
      <c r="G107" s="618" t="s">
        <v>2085</v>
      </c>
      <c r="H107" s="618" t="s">
        <v>2085</v>
      </c>
      <c r="I107" s="671">
        <v>0.12</v>
      </c>
      <c r="J107" s="658" t="s">
        <v>2085</v>
      </c>
    </row>
    <row r="108" spans="1:10" ht="15.5">
      <c r="A108" s="649" t="s">
        <v>2362</v>
      </c>
      <c r="B108" s="626" t="s">
        <v>2085</v>
      </c>
      <c r="C108" s="626" t="s">
        <v>2085</v>
      </c>
      <c r="D108" s="648" t="s">
        <v>117</v>
      </c>
      <c r="E108" s="648" t="s">
        <v>117</v>
      </c>
      <c r="F108" s="618" t="s">
        <v>2085</v>
      </c>
      <c r="G108" s="618" t="s">
        <v>2085</v>
      </c>
      <c r="H108" s="618" t="s">
        <v>2085</v>
      </c>
      <c r="I108" s="671">
        <v>0.09</v>
      </c>
      <c r="J108" s="658" t="s">
        <v>2085</v>
      </c>
    </row>
    <row r="109" spans="1:10" ht="15.5">
      <c r="A109" s="649" t="s">
        <v>2363</v>
      </c>
      <c r="B109" s="626" t="s">
        <v>2085</v>
      </c>
      <c r="C109" s="626" t="s">
        <v>2085</v>
      </c>
      <c r="D109" s="648" t="s">
        <v>117</v>
      </c>
      <c r="E109" s="648" t="s">
        <v>117</v>
      </c>
      <c r="F109" s="618" t="s">
        <v>2085</v>
      </c>
      <c r="G109" s="618" t="s">
        <v>2085</v>
      </c>
      <c r="H109" s="618" t="s">
        <v>2085</v>
      </c>
      <c r="I109" s="618" t="s">
        <v>2085</v>
      </c>
      <c r="J109" s="671">
        <v>0.125</v>
      </c>
    </row>
    <row r="110" spans="1:10" ht="15.5">
      <c r="A110" s="649" t="s">
        <v>2364</v>
      </c>
      <c r="B110" s="626" t="s">
        <v>2085</v>
      </c>
      <c r="C110" s="626" t="s">
        <v>2085</v>
      </c>
      <c r="D110" s="648" t="s">
        <v>117</v>
      </c>
      <c r="E110" s="648" t="s">
        <v>117</v>
      </c>
      <c r="F110" s="618" t="s">
        <v>2085</v>
      </c>
      <c r="G110" s="618" t="s">
        <v>2085</v>
      </c>
      <c r="H110" s="618" t="s">
        <v>2085</v>
      </c>
      <c r="I110" s="618" t="s">
        <v>2085</v>
      </c>
      <c r="J110" s="658" t="s">
        <v>2085</v>
      </c>
    </row>
    <row r="111" spans="1:10" ht="15.5">
      <c r="A111" s="649" t="s">
        <v>2369</v>
      </c>
      <c r="B111" s="626" t="s">
        <v>2085</v>
      </c>
      <c r="C111" s="626" t="s">
        <v>2085</v>
      </c>
      <c r="D111" s="648" t="s">
        <v>117</v>
      </c>
      <c r="E111" s="648" t="s">
        <v>117</v>
      </c>
      <c r="F111" s="618" t="s">
        <v>2085</v>
      </c>
      <c r="G111" s="618" t="s">
        <v>2085</v>
      </c>
      <c r="H111" s="618" t="s">
        <v>2085</v>
      </c>
      <c r="I111" s="618" t="s">
        <v>2085</v>
      </c>
      <c r="J111" s="658" t="s">
        <v>2085</v>
      </c>
    </row>
    <row r="112" spans="1:10" ht="15.5">
      <c r="A112" s="649" t="s">
        <v>2370</v>
      </c>
      <c r="B112" s="626" t="s">
        <v>2085</v>
      </c>
      <c r="C112" s="626" t="s">
        <v>2085</v>
      </c>
      <c r="D112" s="648" t="s">
        <v>117</v>
      </c>
      <c r="E112" s="648" t="s">
        <v>117</v>
      </c>
      <c r="F112" s="661" t="s">
        <v>2085</v>
      </c>
      <c r="G112" s="661" t="s">
        <v>2085</v>
      </c>
      <c r="H112" s="661" t="s">
        <v>2085</v>
      </c>
      <c r="I112" s="661" t="s">
        <v>2085</v>
      </c>
      <c r="J112" s="658" t="s">
        <v>2085</v>
      </c>
    </row>
    <row r="113" spans="1:9" ht="24" customHeight="1">
      <c r="A113" s="43" t="s">
        <v>3070</v>
      </c>
      <c r="B113" s="659"/>
      <c r="C113" s="659"/>
      <c r="D113" s="659"/>
      <c r="E113" s="659"/>
      <c r="F113" s="659"/>
      <c r="G113" s="659"/>
      <c r="H113" s="659"/>
      <c r="I113" s="659"/>
    </row>
    <row r="114" spans="1:9" ht="19.149999999999999" customHeight="1">
      <c r="A114" s="415" t="s">
        <v>3071</v>
      </c>
      <c r="B114" s="415"/>
      <c r="C114" s="415"/>
      <c r="D114" s="415"/>
      <c r="E114" s="415"/>
      <c r="F114" s="415"/>
      <c r="G114" s="415"/>
      <c r="H114" s="415"/>
      <c r="I114" s="415"/>
    </row>
    <row r="115" spans="1:9" ht="19.149999999999999" customHeight="1">
      <c r="A115" s="415" t="s">
        <v>3072</v>
      </c>
      <c r="B115" s="415"/>
      <c r="C115" s="415"/>
      <c r="D115" s="415"/>
      <c r="E115" s="415"/>
      <c r="F115" s="415"/>
      <c r="G115" s="415"/>
      <c r="H115" s="415"/>
      <c r="I115" s="415"/>
    </row>
    <row r="116" spans="1:9" ht="19.149999999999999" customHeight="1">
      <c r="A116" s="415" t="s">
        <v>3073</v>
      </c>
      <c r="B116" s="660"/>
      <c r="C116" s="660"/>
      <c r="D116" s="660"/>
      <c r="E116" s="660"/>
      <c r="F116" s="660"/>
      <c r="G116" s="660"/>
      <c r="H116" s="660"/>
      <c r="I116" s="660"/>
    </row>
    <row r="117" spans="1:9" ht="19.149999999999999" customHeight="1">
      <c r="A117" s="415" t="s">
        <v>3074</v>
      </c>
      <c r="B117" s="415"/>
      <c r="C117" s="415"/>
      <c r="D117" s="415"/>
      <c r="E117" s="415"/>
      <c r="F117" s="415"/>
      <c r="G117" s="415"/>
      <c r="H117" s="415"/>
      <c r="I117" s="415"/>
    </row>
    <row r="118" spans="1:9" ht="19.149999999999999" customHeight="1">
      <c r="A118" s="415" t="s">
        <v>3075</v>
      </c>
      <c r="B118" s="415"/>
      <c r="C118" s="415"/>
      <c r="D118" s="415"/>
      <c r="E118" s="415"/>
      <c r="F118" s="415"/>
      <c r="G118" s="415"/>
      <c r="H118" s="415"/>
      <c r="I118" s="415"/>
    </row>
    <row r="119" spans="1:9" ht="19.149999999999999" customHeight="1">
      <c r="A119" s="415" t="s">
        <v>3255</v>
      </c>
      <c r="B119" s="415"/>
      <c r="C119" s="415"/>
      <c r="D119" s="415"/>
      <c r="E119" s="415"/>
      <c r="F119" s="415"/>
      <c r="G119" s="415"/>
      <c r="H119" s="415"/>
      <c r="I119" s="415"/>
    </row>
    <row r="120" spans="1:9" ht="19.149999999999999" customHeight="1">
      <c r="A120" s="415" t="s">
        <v>3076</v>
      </c>
      <c r="B120" s="660"/>
      <c r="C120" s="660"/>
      <c r="D120" s="660"/>
      <c r="E120" s="660"/>
      <c r="F120" s="660"/>
      <c r="G120" s="660"/>
      <c r="H120" s="660"/>
      <c r="I120" s="660"/>
    </row>
    <row r="121" spans="1:9" ht="19.149999999999999" customHeight="1">
      <c r="A121" s="67" t="s">
        <v>1</v>
      </c>
      <c r="B121" s="68" t="str">
        <f>Contents!$C$46</f>
        <v>22 Jun 2017</v>
      </c>
    </row>
    <row r="122" spans="1:9">
      <c r="A122" s="67" t="s">
        <v>2421</v>
      </c>
      <c r="B122" s="68" t="str">
        <f>Contents!$D$46</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2" sqref="A2"/>
      <selection pane="bottomLeft"/>
    </sheetView>
  </sheetViews>
  <sheetFormatPr defaultColWidth="9" defaultRowHeight="12.5"/>
  <cols>
    <col min="1" max="1" width="19.1796875" style="113" customWidth="1"/>
    <col min="2" max="2" width="20.7265625"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93" t="s">
        <v>3257</v>
      </c>
      <c r="B1" s="16"/>
      <c r="G1" s="114"/>
      <c r="H1" s="114"/>
    </row>
    <row r="2" spans="1:10" s="2" customFormat="1" ht="15.5">
      <c r="A2" s="546" t="s">
        <v>3084</v>
      </c>
      <c r="B2" s="26"/>
      <c r="C2" s="26"/>
      <c r="D2" s="26"/>
      <c r="E2" s="219"/>
      <c r="F2" s="219"/>
      <c r="G2" s="219"/>
      <c r="H2" s="219"/>
      <c r="I2" s="219"/>
      <c r="J2" s="219"/>
    </row>
    <row r="3" spans="1:10" s="2" customFormat="1" ht="15.5">
      <c r="A3" s="546" t="s">
        <v>3085</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218" t="s">
        <v>2737</v>
      </c>
      <c r="B5" s="26"/>
      <c r="C5" s="26"/>
      <c r="D5" s="26"/>
      <c r="E5" s="219"/>
      <c r="F5" s="219"/>
      <c r="G5" s="219"/>
      <c r="H5" s="219"/>
      <c r="I5" s="219"/>
      <c r="J5" s="219"/>
    </row>
    <row r="6" spans="1:10" ht="93">
      <c r="A6" s="681" t="s">
        <v>2083</v>
      </c>
      <c r="B6" s="681" t="s">
        <v>3086</v>
      </c>
      <c r="C6" s="515" t="s">
        <v>3061</v>
      </c>
      <c r="D6" s="515" t="s">
        <v>3078</v>
      </c>
      <c r="E6" s="515" t="s">
        <v>3079</v>
      </c>
      <c r="F6" s="515" t="s">
        <v>3080</v>
      </c>
      <c r="G6" s="515" t="s">
        <v>3081</v>
      </c>
      <c r="H6" s="515" t="s">
        <v>3082</v>
      </c>
      <c r="I6" s="515" t="s">
        <v>3083</v>
      </c>
    </row>
    <row r="7" spans="1:10" ht="15.5">
      <c r="A7" s="680" t="s">
        <v>3087</v>
      </c>
      <c r="B7" s="676">
        <v>42829</v>
      </c>
      <c r="C7" s="626" t="s">
        <v>2085</v>
      </c>
      <c r="D7" s="626" t="s">
        <v>2085</v>
      </c>
      <c r="E7" s="618" t="s">
        <v>2085</v>
      </c>
      <c r="F7" s="618" t="s">
        <v>2085</v>
      </c>
      <c r="G7" s="618" t="s">
        <v>2085</v>
      </c>
      <c r="H7" s="618" t="s">
        <v>2085</v>
      </c>
      <c r="I7" s="618" t="s">
        <v>2085</v>
      </c>
    </row>
    <row r="8" spans="1:10" ht="15.5">
      <c r="A8" s="680" t="s">
        <v>2372</v>
      </c>
      <c r="B8" s="676">
        <v>42844</v>
      </c>
      <c r="C8" s="626" t="s">
        <v>2085</v>
      </c>
      <c r="D8" s="626" t="s">
        <v>2085</v>
      </c>
      <c r="E8" s="618" t="s">
        <v>2085</v>
      </c>
      <c r="F8" s="618" t="s">
        <v>2085</v>
      </c>
      <c r="G8" s="618" t="s">
        <v>2085</v>
      </c>
      <c r="H8" s="618" t="s">
        <v>2085</v>
      </c>
      <c r="I8" s="618" t="s">
        <v>2085</v>
      </c>
    </row>
    <row r="9" spans="1:10" ht="15.5">
      <c r="A9" s="680" t="s">
        <v>2373</v>
      </c>
      <c r="B9" s="676">
        <v>42857</v>
      </c>
      <c r="C9" s="626" t="s">
        <v>2085</v>
      </c>
      <c r="D9" s="626" t="s">
        <v>2085</v>
      </c>
      <c r="E9" s="618" t="s">
        <v>2085</v>
      </c>
      <c r="F9" s="618" t="s">
        <v>2085</v>
      </c>
      <c r="G9" s="618" t="s">
        <v>2085</v>
      </c>
      <c r="H9" s="618" t="s">
        <v>2085</v>
      </c>
      <c r="I9" s="618" t="s">
        <v>2085</v>
      </c>
    </row>
    <row r="10" spans="1:10" ht="15.5">
      <c r="A10" s="680" t="s">
        <v>2374</v>
      </c>
      <c r="B10" s="676">
        <v>42872</v>
      </c>
      <c r="C10" s="626" t="s">
        <v>2085</v>
      </c>
      <c r="D10" s="626" t="s">
        <v>2085</v>
      </c>
      <c r="E10" s="618" t="s">
        <v>2085</v>
      </c>
      <c r="F10" s="618" t="s">
        <v>2085</v>
      </c>
      <c r="G10" s="618" t="s">
        <v>2085</v>
      </c>
      <c r="H10" s="618" t="s">
        <v>2085</v>
      </c>
      <c r="I10" s="618" t="s">
        <v>2085</v>
      </c>
    </row>
    <row r="11" spans="1:10" ht="15.5">
      <c r="A11" s="680" t="s">
        <v>2375</v>
      </c>
      <c r="B11" s="676">
        <v>42885</v>
      </c>
      <c r="C11" s="626" t="s">
        <v>2085</v>
      </c>
      <c r="D11" s="626" t="s">
        <v>2085</v>
      </c>
      <c r="E11" s="618" t="s">
        <v>2085</v>
      </c>
      <c r="F11" s="618" t="s">
        <v>2085</v>
      </c>
      <c r="G11" s="618" t="s">
        <v>2085</v>
      </c>
      <c r="H11" s="618" t="s">
        <v>2085</v>
      </c>
      <c r="I11" s="618" t="s">
        <v>2085</v>
      </c>
    </row>
    <row r="12" spans="1:10" ht="15.5">
      <c r="A12" s="680" t="s">
        <v>2395</v>
      </c>
      <c r="B12" s="676">
        <v>42899</v>
      </c>
      <c r="C12" s="626" t="s">
        <v>2085</v>
      </c>
      <c r="D12" s="626" t="s">
        <v>2085</v>
      </c>
      <c r="E12" s="618" t="s">
        <v>2085</v>
      </c>
      <c r="F12" s="618" t="s">
        <v>2085</v>
      </c>
      <c r="G12" s="618" t="s">
        <v>2085</v>
      </c>
      <c r="H12" s="618" t="s">
        <v>2085</v>
      </c>
      <c r="I12" s="618" t="s">
        <v>2085</v>
      </c>
    </row>
    <row r="13" spans="1:10" ht="15.5">
      <c r="A13" s="680" t="s">
        <v>2396</v>
      </c>
      <c r="B13" s="676">
        <v>42913</v>
      </c>
      <c r="C13" s="626" t="s">
        <v>2085</v>
      </c>
      <c r="D13" s="626" t="s">
        <v>2085</v>
      </c>
      <c r="E13" s="618" t="s">
        <v>2085</v>
      </c>
      <c r="F13" s="618" t="s">
        <v>2085</v>
      </c>
      <c r="G13" s="618" t="s">
        <v>2085</v>
      </c>
      <c r="H13" s="618" t="s">
        <v>2085</v>
      </c>
      <c r="I13" s="618" t="s">
        <v>2085</v>
      </c>
    </row>
    <row r="14" spans="1:10" ht="15.5">
      <c r="A14" s="680" t="s">
        <v>2397</v>
      </c>
      <c r="B14" s="676">
        <v>42927</v>
      </c>
      <c r="C14" s="626" t="s">
        <v>2085</v>
      </c>
      <c r="D14" s="626" t="s">
        <v>2085</v>
      </c>
      <c r="E14" s="618" t="s">
        <v>2085</v>
      </c>
      <c r="F14" s="618" t="s">
        <v>2085</v>
      </c>
      <c r="G14" s="618" t="s">
        <v>2085</v>
      </c>
      <c r="H14" s="618" t="s">
        <v>2085</v>
      </c>
      <c r="I14" s="618" t="s">
        <v>2085</v>
      </c>
    </row>
    <row r="15" spans="1:10" ht="15.5">
      <c r="A15" s="680" t="s">
        <v>2398</v>
      </c>
      <c r="B15" s="676">
        <v>42941</v>
      </c>
      <c r="C15" s="626" t="s">
        <v>2085</v>
      </c>
      <c r="D15" s="626" t="s">
        <v>2085</v>
      </c>
      <c r="E15" s="618" t="s">
        <v>2085</v>
      </c>
      <c r="F15" s="618" t="s">
        <v>2085</v>
      </c>
      <c r="G15" s="618" t="s">
        <v>2085</v>
      </c>
      <c r="H15" s="618" t="s">
        <v>2085</v>
      </c>
      <c r="I15" s="618" t="s">
        <v>2085</v>
      </c>
    </row>
    <row r="16" spans="1:10" ht="15.5">
      <c r="A16" s="680" t="s">
        <v>2399</v>
      </c>
      <c r="B16" s="676">
        <v>42955</v>
      </c>
      <c r="C16" s="626" t="s">
        <v>2085</v>
      </c>
      <c r="D16" s="626" t="s">
        <v>2085</v>
      </c>
      <c r="E16" s="618" t="s">
        <v>2085</v>
      </c>
      <c r="F16" s="618" t="s">
        <v>2085</v>
      </c>
      <c r="G16" s="618" t="s">
        <v>2085</v>
      </c>
      <c r="H16" s="618" t="s">
        <v>2085</v>
      </c>
      <c r="I16" s="618" t="s">
        <v>2085</v>
      </c>
    </row>
    <row r="17" spans="1:9" ht="15.5">
      <c r="A17" s="680" t="s">
        <v>2401</v>
      </c>
      <c r="B17" s="676">
        <v>42969</v>
      </c>
      <c r="C17" s="626" t="s">
        <v>2085</v>
      </c>
      <c r="D17" s="626" t="s">
        <v>2085</v>
      </c>
      <c r="E17" s="618" t="s">
        <v>2085</v>
      </c>
      <c r="F17" s="618" t="s">
        <v>2085</v>
      </c>
      <c r="G17" s="618" t="s">
        <v>2085</v>
      </c>
      <c r="H17" s="618" t="s">
        <v>2085</v>
      </c>
      <c r="I17" s="618" t="s">
        <v>2085</v>
      </c>
    </row>
    <row r="18" spans="1:9" ht="15.5">
      <c r="A18" s="680" t="s">
        <v>2409</v>
      </c>
      <c r="B18" s="676">
        <v>42983</v>
      </c>
      <c r="C18" s="626" t="s">
        <v>2410</v>
      </c>
      <c r="D18" s="677" t="s">
        <v>2198</v>
      </c>
      <c r="E18" s="618" t="s">
        <v>2085</v>
      </c>
      <c r="F18" s="618" t="s">
        <v>2085</v>
      </c>
      <c r="G18" s="618" t="s">
        <v>2085</v>
      </c>
      <c r="H18" s="618" t="s">
        <v>2085</v>
      </c>
      <c r="I18" s="618" t="s">
        <v>2085</v>
      </c>
    </row>
    <row r="19" spans="1:9" ht="15.5">
      <c r="A19" s="680" t="s">
        <v>2411</v>
      </c>
      <c r="B19" s="676">
        <v>42997</v>
      </c>
      <c r="C19" s="626" t="s">
        <v>2085</v>
      </c>
      <c r="D19" s="626" t="s">
        <v>2085</v>
      </c>
      <c r="E19" s="618" t="s">
        <v>2085</v>
      </c>
      <c r="F19" s="618" t="s">
        <v>2085</v>
      </c>
      <c r="G19" s="618" t="s">
        <v>2085</v>
      </c>
      <c r="H19" s="618" t="s">
        <v>2085</v>
      </c>
      <c r="I19" s="618" t="s">
        <v>2085</v>
      </c>
    </row>
    <row r="20" spans="1:9" ht="15.5">
      <c r="A20" s="680" t="s">
        <v>2412</v>
      </c>
      <c r="B20" s="676">
        <v>43011</v>
      </c>
      <c r="C20" s="677" t="s">
        <v>2413</v>
      </c>
      <c r="D20" s="657" t="s">
        <v>2414</v>
      </c>
      <c r="E20" s="618" t="s">
        <v>2085</v>
      </c>
      <c r="F20" s="618" t="s">
        <v>2085</v>
      </c>
      <c r="G20" s="618" t="s">
        <v>2085</v>
      </c>
      <c r="H20" s="618" t="s">
        <v>2085</v>
      </c>
      <c r="I20" s="618" t="s">
        <v>2085</v>
      </c>
    </row>
    <row r="21" spans="1:9" ht="15.5">
      <c r="A21" s="680" t="s">
        <v>2415</v>
      </c>
      <c r="B21" s="676">
        <v>43025</v>
      </c>
      <c r="C21" s="626" t="s">
        <v>2085</v>
      </c>
      <c r="D21" s="626" t="s">
        <v>2085</v>
      </c>
      <c r="E21" s="618" t="s">
        <v>2085</v>
      </c>
      <c r="F21" s="618" t="s">
        <v>2085</v>
      </c>
      <c r="G21" s="618" t="s">
        <v>2085</v>
      </c>
      <c r="H21" s="618" t="s">
        <v>2085</v>
      </c>
      <c r="I21" s="618" t="s">
        <v>2085</v>
      </c>
    </row>
    <row r="22" spans="1:9" ht="15.5">
      <c r="A22" s="680" t="s">
        <v>2416</v>
      </c>
      <c r="B22" s="676">
        <v>43039</v>
      </c>
      <c r="C22" s="626" t="s">
        <v>2085</v>
      </c>
      <c r="D22" s="626" t="s">
        <v>2085</v>
      </c>
      <c r="E22" s="618" t="s">
        <v>2085</v>
      </c>
      <c r="F22" s="618" t="s">
        <v>2085</v>
      </c>
      <c r="G22" s="618" t="s">
        <v>2085</v>
      </c>
      <c r="H22" s="618" t="s">
        <v>2085</v>
      </c>
      <c r="I22" s="618" t="s">
        <v>2085</v>
      </c>
    </row>
    <row r="23" spans="1:9" ht="15.5">
      <c r="A23" s="680" t="s">
        <v>2418</v>
      </c>
      <c r="B23" s="676">
        <v>43053</v>
      </c>
      <c r="C23" s="626" t="s">
        <v>2085</v>
      </c>
      <c r="D23" s="626" t="s">
        <v>2085</v>
      </c>
      <c r="E23" s="657" t="s">
        <v>2113</v>
      </c>
      <c r="F23" s="626" t="s">
        <v>2085</v>
      </c>
      <c r="G23" s="626" t="s">
        <v>2085</v>
      </c>
      <c r="H23" s="626" t="s">
        <v>2085</v>
      </c>
      <c r="I23" s="626" t="s">
        <v>2085</v>
      </c>
    </row>
    <row r="24" spans="1:9" ht="15.5">
      <c r="A24" s="680" t="s">
        <v>2417</v>
      </c>
      <c r="B24" s="676">
        <v>43067</v>
      </c>
      <c r="C24" s="626" t="s">
        <v>2420</v>
      </c>
      <c r="D24" s="626" t="s">
        <v>2419</v>
      </c>
      <c r="E24" s="657" t="s">
        <v>2085</v>
      </c>
      <c r="F24" s="626" t="s">
        <v>2085</v>
      </c>
      <c r="G24" s="626" t="s">
        <v>2085</v>
      </c>
      <c r="H24" s="626" t="s">
        <v>2085</v>
      </c>
      <c r="I24" s="626" t="s">
        <v>2085</v>
      </c>
    </row>
    <row r="25" spans="1:9" ht="15.5">
      <c r="A25" s="680" t="s">
        <v>2427</v>
      </c>
      <c r="B25" s="676">
        <v>43081</v>
      </c>
      <c r="C25" s="626" t="s">
        <v>2085</v>
      </c>
      <c r="D25" s="626" t="s">
        <v>2085</v>
      </c>
      <c r="E25" s="657" t="s">
        <v>2085</v>
      </c>
      <c r="F25" s="626" t="s">
        <v>2085</v>
      </c>
      <c r="G25" s="626" t="s">
        <v>2085</v>
      </c>
      <c r="H25" s="626" t="s">
        <v>2085</v>
      </c>
      <c r="I25" s="626" t="s">
        <v>2085</v>
      </c>
    </row>
    <row r="26" spans="1:9" ht="15.5">
      <c r="A26" s="680" t="s">
        <v>2428</v>
      </c>
      <c r="B26" s="676">
        <v>43109</v>
      </c>
      <c r="C26" s="626" t="s">
        <v>2085</v>
      </c>
      <c r="D26" s="626" t="s">
        <v>2085</v>
      </c>
      <c r="E26" s="657" t="s">
        <v>2085</v>
      </c>
      <c r="F26" s="626" t="s">
        <v>2085</v>
      </c>
      <c r="G26" s="626" t="s">
        <v>2085</v>
      </c>
      <c r="H26" s="626" t="s">
        <v>2085</v>
      </c>
      <c r="I26" s="626" t="s">
        <v>2085</v>
      </c>
    </row>
    <row r="27" spans="1:9" ht="15.5">
      <c r="A27" s="680" t="s">
        <v>2429</v>
      </c>
      <c r="B27" s="676">
        <v>43123</v>
      </c>
      <c r="C27" s="626" t="s">
        <v>2085</v>
      </c>
      <c r="D27" s="626" t="s">
        <v>2430</v>
      </c>
      <c r="E27" s="618" t="s">
        <v>2085</v>
      </c>
      <c r="F27" s="618" t="s">
        <v>2085</v>
      </c>
      <c r="G27" s="618" t="s">
        <v>2085</v>
      </c>
      <c r="H27" s="618" t="s">
        <v>2085</v>
      </c>
      <c r="I27" s="618" t="s">
        <v>2085</v>
      </c>
    </row>
    <row r="28" spans="1:9" ht="15.5">
      <c r="A28" s="680" t="s">
        <v>2431</v>
      </c>
      <c r="B28" s="676">
        <v>43137</v>
      </c>
      <c r="C28" s="626" t="s">
        <v>2085</v>
      </c>
      <c r="D28" s="626" t="s">
        <v>2085</v>
      </c>
      <c r="E28" s="626" t="s">
        <v>2085</v>
      </c>
      <c r="F28" s="626" t="s">
        <v>2085</v>
      </c>
      <c r="G28" s="626" t="s">
        <v>2085</v>
      </c>
      <c r="H28" s="626" t="s">
        <v>2085</v>
      </c>
      <c r="I28" s="626" t="s">
        <v>2085</v>
      </c>
    </row>
    <row r="29" spans="1:9" ht="15.5">
      <c r="A29" s="680" t="s">
        <v>2432</v>
      </c>
      <c r="B29" s="676">
        <v>43151</v>
      </c>
      <c r="C29" s="626" t="s">
        <v>2085</v>
      </c>
      <c r="D29" s="626" t="s">
        <v>2085</v>
      </c>
      <c r="E29" s="657" t="s">
        <v>2318</v>
      </c>
      <c r="F29" s="626" t="s">
        <v>2085</v>
      </c>
      <c r="G29" s="626" t="s">
        <v>2085</v>
      </c>
      <c r="H29" s="626" t="s">
        <v>2085</v>
      </c>
      <c r="I29" s="626" t="s">
        <v>2085</v>
      </c>
    </row>
    <row r="30" spans="1:9" ht="15.5">
      <c r="A30" s="680" t="s">
        <v>3093</v>
      </c>
      <c r="B30" s="676">
        <v>43165</v>
      </c>
      <c r="C30" s="626" t="s">
        <v>2085</v>
      </c>
      <c r="D30" s="626" t="s">
        <v>2085</v>
      </c>
      <c r="E30" s="626" t="s">
        <v>2085</v>
      </c>
      <c r="F30" s="626" t="s">
        <v>2085</v>
      </c>
      <c r="G30" s="626" t="s">
        <v>2085</v>
      </c>
      <c r="H30" s="626" t="s">
        <v>2085</v>
      </c>
      <c r="I30" s="626" t="s">
        <v>2085</v>
      </c>
    </row>
    <row r="31" spans="1:9" ht="15.5">
      <c r="A31" s="680" t="s">
        <v>3094</v>
      </c>
      <c r="B31" s="676">
        <v>43179</v>
      </c>
      <c r="C31" s="626" t="s">
        <v>2085</v>
      </c>
      <c r="D31" s="626" t="s">
        <v>2085</v>
      </c>
      <c r="E31" s="626" t="s">
        <v>2085</v>
      </c>
      <c r="F31" s="626" t="s">
        <v>2085</v>
      </c>
      <c r="G31" s="626" t="s">
        <v>2085</v>
      </c>
      <c r="H31" s="626" t="s">
        <v>2085</v>
      </c>
      <c r="I31" s="626" t="s">
        <v>2085</v>
      </c>
    </row>
    <row r="32" spans="1:9" ht="15.5">
      <c r="A32" s="680" t="s">
        <v>2439</v>
      </c>
      <c r="B32" s="676">
        <v>43193</v>
      </c>
      <c r="C32" s="626" t="s">
        <v>2085</v>
      </c>
      <c r="D32" s="626" t="s">
        <v>2085</v>
      </c>
      <c r="E32" s="626" t="s">
        <v>2085</v>
      </c>
      <c r="F32" s="626" t="s">
        <v>2085</v>
      </c>
      <c r="G32" s="626" t="s">
        <v>2085</v>
      </c>
      <c r="H32" s="626" t="s">
        <v>2085</v>
      </c>
      <c r="I32" s="626" t="s">
        <v>2085</v>
      </c>
    </row>
    <row r="33" spans="1:11" ht="15.5">
      <c r="A33" s="680" t="s">
        <v>3095</v>
      </c>
      <c r="B33" s="676">
        <v>43207</v>
      </c>
      <c r="C33" s="626" t="s">
        <v>2085</v>
      </c>
      <c r="D33" s="626" t="s">
        <v>2085</v>
      </c>
      <c r="E33" s="626" t="s">
        <v>2085</v>
      </c>
      <c r="F33" s="626" t="s">
        <v>2085</v>
      </c>
      <c r="G33" s="626" t="s">
        <v>2085</v>
      </c>
      <c r="H33" s="626" t="s">
        <v>2085</v>
      </c>
      <c r="I33" s="626" t="s">
        <v>2085</v>
      </c>
    </row>
    <row r="34" spans="1:11" ht="15.5">
      <c r="A34" s="680" t="s">
        <v>3096</v>
      </c>
      <c r="B34" s="676">
        <v>43221</v>
      </c>
      <c r="C34" s="626" t="s">
        <v>2085</v>
      </c>
      <c r="D34" s="626" t="s">
        <v>2085</v>
      </c>
      <c r="E34" s="626" t="s">
        <v>2085</v>
      </c>
      <c r="F34" s="626" t="s">
        <v>2085</v>
      </c>
      <c r="G34" s="626" t="s">
        <v>2085</v>
      </c>
      <c r="H34" s="626" t="s">
        <v>2085</v>
      </c>
      <c r="I34" s="626" t="s">
        <v>2085</v>
      </c>
    </row>
    <row r="35" spans="1:11" ht="15.5">
      <c r="A35" s="680" t="s">
        <v>3097</v>
      </c>
      <c r="B35" s="676">
        <v>43235</v>
      </c>
      <c r="C35" s="626" t="s">
        <v>2085</v>
      </c>
      <c r="D35" s="626" t="s">
        <v>2085</v>
      </c>
      <c r="E35" s="626" t="s">
        <v>2085</v>
      </c>
      <c r="F35" s="626" t="s">
        <v>2085</v>
      </c>
      <c r="G35" s="626" t="s">
        <v>2085</v>
      </c>
      <c r="H35" s="626" t="s">
        <v>2085</v>
      </c>
      <c r="I35" s="626" t="s">
        <v>2085</v>
      </c>
    </row>
    <row r="36" spans="1:11" ht="15.5">
      <c r="A36" s="680" t="s">
        <v>3098</v>
      </c>
      <c r="B36" s="676">
        <v>43249</v>
      </c>
      <c r="C36" s="626" t="s">
        <v>2085</v>
      </c>
      <c r="D36" s="626" t="s">
        <v>2085</v>
      </c>
      <c r="E36" s="626" t="s">
        <v>2085</v>
      </c>
      <c r="F36" s="626" t="s">
        <v>2085</v>
      </c>
      <c r="G36" s="626" t="s">
        <v>2085</v>
      </c>
      <c r="H36" s="626" t="s">
        <v>2085</v>
      </c>
      <c r="I36" s="626" t="s">
        <v>2085</v>
      </c>
    </row>
    <row r="37" spans="1:11" ht="15.5">
      <c r="A37" s="680" t="s">
        <v>2447</v>
      </c>
      <c r="B37" s="676">
        <v>43263</v>
      </c>
      <c r="C37" s="657" t="s">
        <v>2448</v>
      </c>
      <c r="D37" s="626" t="s">
        <v>2085</v>
      </c>
      <c r="E37" s="626" t="s">
        <v>2085</v>
      </c>
      <c r="F37" s="626" t="s">
        <v>2085</v>
      </c>
      <c r="G37" s="626" t="s">
        <v>2085</v>
      </c>
      <c r="H37" s="626" t="s">
        <v>2085</v>
      </c>
      <c r="I37" s="626" t="s">
        <v>2085</v>
      </c>
    </row>
    <row r="38" spans="1:11" ht="15.5">
      <c r="A38" s="680" t="s">
        <v>2449</v>
      </c>
      <c r="B38" s="676">
        <v>43277</v>
      </c>
      <c r="C38" s="626" t="s">
        <v>2085</v>
      </c>
      <c r="D38" s="626" t="s">
        <v>2085</v>
      </c>
      <c r="E38" s="626" t="s">
        <v>2085</v>
      </c>
      <c r="F38" s="650" t="s">
        <v>2120</v>
      </c>
      <c r="G38" s="626" t="s">
        <v>2085</v>
      </c>
      <c r="H38" s="626" t="s">
        <v>2085</v>
      </c>
      <c r="I38" s="626" t="s">
        <v>2085</v>
      </c>
    </row>
    <row r="39" spans="1:11" ht="15.5">
      <c r="A39" s="680" t="s">
        <v>2450</v>
      </c>
      <c r="B39" s="676">
        <v>43291</v>
      </c>
      <c r="C39" s="627" t="s">
        <v>2085</v>
      </c>
      <c r="D39" s="627" t="s">
        <v>2085</v>
      </c>
      <c r="E39" s="627" t="s">
        <v>2085</v>
      </c>
      <c r="F39" s="678" t="s">
        <v>2120</v>
      </c>
      <c r="G39" s="627" t="s">
        <v>2085</v>
      </c>
      <c r="H39" s="627" t="s">
        <v>2085</v>
      </c>
      <c r="I39" s="627" t="s">
        <v>2085</v>
      </c>
    </row>
    <row r="40" spans="1:11" ht="15.5">
      <c r="A40" s="680" t="s">
        <v>2451</v>
      </c>
      <c r="B40" s="676">
        <v>43305</v>
      </c>
      <c r="C40" s="657" t="s">
        <v>2085</v>
      </c>
      <c r="D40" s="626" t="s">
        <v>2085</v>
      </c>
      <c r="E40" s="626" t="s">
        <v>2085</v>
      </c>
      <c r="F40" s="626" t="s">
        <v>2085</v>
      </c>
      <c r="G40" s="626" t="s">
        <v>2085</v>
      </c>
      <c r="H40" s="626" t="s">
        <v>2085</v>
      </c>
      <c r="I40" s="626" t="s">
        <v>2085</v>
      </c>
    </row>
    <row r="41" spans="1:11" ht="15.5">
      <c r="A41" s="680" t="s">
        <v>2454</v>
      </c>
      <c r="B41" s="676">
        <v>43319</v>
      </c>
      <c r="C41" s="657" t="s">
        <v>2085</v>
      </c>
      <c r="D41" s="626" t="s">
        <v>2085</v>
      </c>
      <c r="E41" s="626" t="s">
        <v>2085</v>
      </c>
      <c r="F41" s="626" t="s">
        <v>2085</v>
      </c>
      <c r="G41" s="626" t="s">
        <v>2085</v>
      </c>
      <c r="H41" s="626" t="s">
        <v>2085</v>
      </c>
      <c r="I41" s="626" t="s">
        <v>2085</v>
      </c>
    </row>
    <row r="42" spans="1:11" ht="15.5">
      <c r="A42" s="680" t="s">
        <v>2452</v>
      </c>
      <c r="B42" s="676">
        <v>43333</v>
      </c>
      <c r="C42" s="627" t="s">
        <v>2085</v>
      </c>
      <c r="D42" s="627" t="s">
        <v>2085</v>
      </c>
      <c r="E42" s="627" t="s">
        <v>2085</v>
      </c>
      <c r="F42" s="678" t="s">
        <v>2085</v>
      </c>
      <c r="G42" s="627" t="s">
        <v>2085</v>
      </c>
      <c r="H42" s="627" t="s">
        <v>2085</v>
      </c>
      <c r="I42" s="627" t="s">
        <v>2085</v>
      </c>
    </row>
    <row r="43" spans="1:11" ht="15.5">
      <c r="A43" s="680" t="s">
        <v>2462</v>
      </c>
      <c r="B43" s="676" t="s">
        <v>2463</v>
      </c>
      <c r="C43" s="627" t="s">
        <v>2085</v>
      </c>
      <c r="D43" s="627" t="s">
        <v>2085</v>
      </c>
      <c r="E43" s="627" t="s">
        <v>2085</v>
      </c>
      <c r="F43" s="678" t="s">
        <v>2085</v>
      </c>
      <c r="G43" s="627" t="s">
        <v>2085</v>
      </c>
      <c r="H43" s="627" t="s">
        <v>2085</v>
      </c>
      <c r="I43" s="627" t="s">
        <v>2085</v>
      </c>
    </row>
    <row r="44" spans="1:11" ht="15.5">
      <c r="A44" s="680" t="s">
        <v>2464</v>
      </c>
      <c r="B44" s="676" t="s">
        <v>2465</v>
      </c>
      <c r="C44" s="627" t="s">
        <v>2085</v>
      </c>
      <c r="D44" s="627" t="s">
        <v>2085</v>
      </c>
      <c r="E44" s="627" t="s">
        <v>2085</v>
      </c>
      <c r="F44" s="678" t="s">
        <v>2085</v>
      </c>
      <c r="G44" s="627" t="s">
        <v>2085</v>
      </c>
      <c r="H44" s="627" t="s">
        <v>2085</v>
      </c>
      <c r="I44" s="627" t="s">
        <v>2085</v>
      </c>
    </row>
    <row r="45" spans="1:11" ht="15.5">
      <c r="A45" s="680" t="s">
        <v>3092</v>
      </c>
      <c r="B45" s="676">
        <v>43375</v>
      </c>
      <c r="C45" s="627" t="s">
        <v>2085</v>
      </c>
      <c r="D45" s="627" t="s">
        <v>2085</v>
      </c>
      <c r="E45" s="627" t="s">
        <v>2085</v>
      </c>
      <c r="F45" s="678" t="s">
        <v>2466</v>
      </c>
      <c r="G45" s="627" t="s">
        <v>2085</v>
      </c>
      <c r="H45" s="627" t="s">
        <v>2085</v>
      </c>
      <c r="I45" s="627" t="s">
        <v>2085</v>
      </c>
    </row>
    <row r="46" spans="1:11" ht="15.5">
      <c r="A46" s="680" t="s">
        <v>2467</v>
      </c>
      <c r="B46" s="676">
        <v>43389</v>
      </c>
      <c r="C46" s="627" t="s">
        <v>2085</v>
      </c>
      <c r="D46" s="627" t="s">
        <v>2085</v>
      </c>
      <c r="E46" s="627" t="s">
        <v>2085</v>
      </c>
      <c r="F46" s="678" t="s">
        <v>2085</v>
      </c>
      <c r="G46" s="627" t="s">
        <v>2085</v>
      </c>
      <c r="H46" s="627" t="s">
        <v>2085</v>
      </c>
      <c r="I46" s="627" t="s">
        <v>2085</v>
      </c>
      <c r="J46" s="80"/>
      <c r="K46" s="80"/>
    </row>
    <row r="47" spans="1:11" ht="15.5">
      <c r="A47" s="680" t="s">
        <v>2468</v>
      </c>
      <c r="B47" s="676">
        <v>43403</v>
      </c>
      <c r="C47" s="627" t="s">
        <v>2085</v>
      </c>
      <c r="D47" s="627" t="s">
        <v>2085</v>
      </c>
      <c r="E47" s="627" t="s">
        <v>2085</v>
      </c>
      <c r="F47" s="678" t="s">
        <v>2085</v>
      </c>
      <c r="G47" s="627" t="s">
        <v>2085</v>
      </c>
      <c r="H47" s="627" t="s">
        <v>2085</v>
      </c>
      <c r="I47" s="627" t="s">
        <v>2085</v>
      </c>
      <c r="J47" s="80"/>
      <c r="K47" s="80"/>
    </row>
    <row r="48" spans="1:11" ht="15.5">
      <c r="A48" s="680" t="s">
        <v>2470</v>
      </c>
      <c r="B48" s="676">
        <v>43417</v>
      </c>
      <c r="C48" s="627" t="s">
        <v>2085</v>
      </c>
      <c r="D48" s="627" t="s">
        <v>2085</v>
      </c>
      <c r="E48" s="627" t="s">
        <v>2085</v>
      </c>
      <c r="F48" s="678" t="s">
        <v>2085</v>
      </c>
      <c r="G48" s="627" t="s">
        <v>2085</v>
      </c>
      <c r="H48" s="627" t="s">
        <v>2085</v>
      </c>
      <c r="I48" s="627" t="s">
        <v>2085</v>
      </c>
      <c r="J48" s="80"/>
      <c r="K48" s="80"/>
    </row>
    <row r="49" spans="1:11" ht="15.5">
      <c r="A49" s="680" t="s">
        <v>2469</v>
      </c>
      <c r="B49" s="676">
        <v>43431</v>
      </c>
      <c r="C49" s="627" t="s">
        <v>2085</v>
      </c>
      <c r="D49" s="627" t="s">
        <v>2085</v>
      </c>
      <c r="E49" s="627" t="s">
        <v>2085</v>
      </c>
      <c r="F49" s="678" t="s">
        <v>2085</v>
      </c>
      <c r="G49" s="627" t="s">
        <v>2085</v>
      </c>
      <c r="H49" s="627" t="s">
        <v>2085</v>
      </c>
      <c r="I49" s="627" t="s">
        <v>2085</v>
      </c>
      <c r="J49" s="80"/>
      <c r="K49" s="80"/>
    </row>
    <row r="50" spans="1:11" ht="15.5">
      <c r="A50" s="680" t="s">
        <v>2474</v>
      </c>
      <c r="B50" s="676">
        <v>43445</v>
      </c>
      <c r="C50" s="627" t="s">
        <v>2085</v>
      </c>
      <c r="D50" s="627" t="s">
        <v>2085</v>
      </c>
      <c r="E50" s="627" t="s">
        <v>2085</v>
      </c>
      <c r="F50" s="678" t="s">
        <v>2085</v>
      </c>
      <c r="G50" s="627" t="s">
        <v>2085</v>
      </c>
      <c r="H50" s="627" t="s">
        <v>2475</v>
      </c>
      <c r="I50" s="627" t="s">
        <v>2085</v>
      </c>
      <c r="J50" s="80"/>
      <c r="K50" s="80"/>
    </row>
    <row r="51" spans="1:11" ht="15.5">
      <c r="A51" s="680" t="s">
        <v>2505</v>
      </c>
      <c r="B51" s="676" t="s">
        <v>2507</v>
      </c>
      <c r="C51" s="627" t="s">
        <v>2085</v>
      </c>
      <c r="D51" s="627" t="s">
        <v>2085</v>
      </c>
      <c r="E51" s="627" t="s">
        <v>2085</v>
      </c>
      <c r="F51" s="678" t="s">
        <v>2085</v>
      </c>
      <c r="G51" s="627" t="s">
        <v>2085</v>
      </c>
      <c r="H51" s="627" t="s">
        <v>2085</v>
      </c>
      <c r="I51" s="627" t="s">
        <v>2085</v>
      </c>
      <c r="J51" s="80"/>
      <c r="K51" s="80"/>
    </row>
    <row r="52" spans="1:11" ht="15.5">
      <c r="A52" s="680" t="s">
        <v>2506</v>
      </c>
      <c r="B52" s="676" t="s">
        <v>2508</v>
      </c>
      <c r="C52" s="627" t="s">
        <v>2085</v>
      </c>
      <c r="D52" s="627" t="s">
        <v>2085</v>
      </c>
      <c r="E52" s="627" t="s">
        <v>2085</v>
      </c>
      <c r="F52" s="678" t="s">
        <v>2150</v>
      </c>
      <c r="G52" s="627" t="s">
        <v>2085</v>
      </c>
      <c r="H52" s="627" t="s">
        <v>2085</v>
      </c>
      <c r="I52" s="627" t="s">
        <v>2085</v>
      </c>
      <c r="J52" s="80"/>
      <c r="K52" s="80"/>
    </row>
    <row r="53" spans="1:11" ht="15.5">
      <c r="A53" s="680" t="s">
        <v>2542</v>
      </c>
      <c r="B53" s="676" t="s">
        <v>2543</v>
      </c>
      <c r="C53" s="627" t="s">
        <v>2085</v>
      </c>
      <c r="D53" s="627" t="s">
        <v>2085</v>
      </c>
      <c r="E53" s="627" t="s">
        <v>2085</v>
      </c>
      <c r="F53" s="627" t="s">
        <v>2085</v>
      </c>
      <c r="G53" s="627" t="s">
        <v>2085</v>
      </c>
      <c r="H53" s="627" t="s">
        <v>2085</v>
      </c>
      <c r="I53" s="627" t="s">
        <v>2085</v>
      </c>
      <c r="J53" s="80"/>
      <c r="K53" s="80"/>
    </row>
    <row r="54" spans="1:11" ht="19.5" customHeight="1">
      <c r="A54" s="311" t="s">
        <v>3088</v>
      </c>
      <c r="B54" s="679"/>
      <c r="C54" s="679"/>
      <c r="D54" s="679"/>
      <c r="E54" s="679"/>
      <c r="F54" s="679"/>
      <c r="G54" s="679"/>
      <c r="H54" s="679"/>
      <c r="I54" s="311"/>
    </row>
    <row r="55" spans="1:11" ht="15" customHeight="1">
      <c r="A55" s="311" t="s">
        <v>3089</v>
      </c>
      <c r="B55" s="679"/>
      <c r="C55" s="679"/>
      <c r="D55" s="679"/>
      <c r="E55" s="679"/>
      <c r="F55" s="679"/>
      <c r="G55" s="679"/>
      <c r="H55" s="679"/>
      <c r="I55" s="311"/>
    </row>
    <row r="56" spans="1:11" ht="15" customHeight="1">
      <c r="A56" s="311" t="s">
        <v>3090</v>
      </c>
      <c r="B56" s="176"/>
      <c r="C56" s="43"/>
      <c r="D56" s="43"/>
      <c r="E56" s="43"/>
      <c r="F56" s="43"/>
      <c r="G56" s="43"/>
      <c r="H56" s="43"/>
      <c r="I56" s="43"/>
    </row>
    <row r="57" spans="1:11" ht="15" customHeight="1">
      <c r="A57" s="311" t="s">
        <v>3091</v>
      </c>
      <c r="B57" s="176"/>
      <c r="C57" s="176"/>
      <c r="D57" s="176"/>
      <c r="E57" s="176"/>
      <c r="F57" s="176"/>
      <c r="G57" s="176"/>
      <c r="H57" s="176"/>
      <c r="I57" s="176"/>
    </row>
    <row r="58" spans="1:11" ht="19.5" customHeight="1">
      <c r="A58" s="67" t="s">
        <v>1</v>
      </c>
      <c r="B58" s="68" t="str">
        <f>Contents!$C$47</f>
        <v>21 Mar 2019</v>
      </c>
      <c r="D58" s="115"/>
    </row>
    <row r="59" spans="1:11">
      <c r="A59" s="67" t="s">
        <v>2421</v>
      </c>
      <c r="B59" s="349"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B90" sqref="B90"/>
      <selection pane="bottomLeft"/>
    </sheetView>
  </sheetViews>
  <sheetFormatPr defaultColWidth="9" defaultRowHeight="12.5"/>
  <cols>
    <col min="1" max="1" width="20.1796875" style="134" customWidth="1"/>
    <col min="2" max="2" width="20.7265625" style="134" bestFit="1" customWidth="1"/>
    <col min="3" max="7" width="25.81640625" style="134" customWidth="1"/>
    <col min="8" max="16384" width="9" style="134"/>
  </cols>
  <sheetData>
    <row r="1" spans="1:10" ht="28">
      <c r="A1" s="193" t="s">
        <v>3258</v>
      </c>
      <c r="B1" s="16"/>
      <c r="D1" s="135"/>
      <c r="E1" s="135"/>
      <c r="F1" s="135"/>
    </row>
    <row r="2" spans="1:10" s="2" customFormat="1" ht="15.5">
      <c r="A2" s="546" t="s">
        <v>3100</v>
      </c>
      <c r="B2" s="26"/>
      <c r="C2" s="26"/>
      <c r="D2" s="26"/>
      <c r="E2" s="219"/>
      <c r="F2" s="219"/>
      <c r="G2" s="219"/>
      <c r="H2" s="219"/>
      <c r="I2" s="219"/>
      <c r="J2" s="219"/>
    </row>
    <row r="3" spans="1:10" s="2" customFormat="1" ht="15.5">
      <c r="A3" s="546" t="s">
        <v>3101</v>
      </c>
      <c r="B3" s="26"/>
      <c r="C3" s="26"/>
      <c r="D3" s="26"/>
      <c r="E3" s="219"/>
      <c r="F3" s="219"/>
      <c r="G3" s="219"/>
      <c r="H3" s="219"/>
      <c r="I3" s="219"/>
      <c r="J3" s="219"/>
    </row>
    <row r="4" spans="1:10" s="2" customFormat="1" ht="15.5">
      <c r="A4" s="546" t="s">
        <v>2736</v>
      </c>
      <c r="B4" s="26"/>
      <c r="C4" s="26"/>
      <c r="D4" s="26"/>
      <c r="E4" s="219"/>
      <c r="F4" s="219"/>
      <c r="G4" s="219"/>
      <c r="H4" s="219"/>
      <c r="I4" s="219"/>
      <c r="J4" s="219"/>
    </row>
    <row r="5" spans="1:10" s="2" customFormat="1" ht="15.5">
      <c r="A5" s="546" t="s">
        <v>2737</v>
      </c>
      <c r="B5" s="26"/>
      <c r="C5" s="26"/>
      <c r="D5" s="26"/>
      <c r="E5" s="219"/>
      <c r="F5" s="219"/>
      <c r="G5" s="219"/>
      <c r="H5" s="219"/>
      <c r="I5" s="219"/>
      <c r="J5" s="219"/>
    </row>
    <row r="6" spans="1:10" ht="99.4" customHeight="1">
      <c r="A6" s="681" t="s">
        <v>2083</v>
      </c>
      <c r="B6" s="686" t="s">
        <v>3086</v>
      </c>
      <c r="C6" s="515" t="s">
        <v>3102</v>
      </c>
      <c r="D6" s="515" t="s">
        <v>3103</v>
      </c>
      <c r="E6" s="515" t="s">
        <v>3104</v>
      </c>
      <c r="F6" s="515" t="s">
        <v>3105</v>
      </c>
      <c r="G6" s="515" t="s">
        <v>3106</v>
      </c>
    </row>
    <row r="7" spans="1:10" ht="13.5" customHeight="1">
      <c r="A7" s="682" t="s">
        <v>2544</v>
      </c>
      <c r="B7" s="683">
        <v>43515</v>
      </c>
      <c r="C7" s="627" t="s">
        <v>2085</v>
      </c>
      <c r="D7" s="627" t="s">
        <v>2085</v>
      </c>
      <c r="E7" s="627" t="s">
        <v>2085</v>
      </c>
      <c r="F7" s="627" t="s">
        <v>2085</v>
      </c>
      <c r="G7" s="627" t="s">
        <v>2085</v>
      </c>
    </row>
    <row r="8" spans="1:10" ht="13.5" customHeight="1">
      <c r="A8" s="634" t="s">
        <v>2546</v>
      </c>
      <c r="B8" s="683">
        <v>43530</v>
      </c>
      <c r="C8" s="627" t="s">
        <v>2085</v>
      </c>
      <c r="D8" s="627" t="s">
        <v>2085</v>
      </c>
      <c r="E8" s="627" t="s">
        <v>2085</v>
      </c>
      <c r="F8" s="627" t="s">
        <v>2085</v>
      </c>
      <c r="G8" s="627" t="s">
        <v>2085</v>
      </c>
    </row>
    <row r="9" spans="1:10" ht="13.5" customHeight="1">
      <c r="A9" s="682" t="s">
        <v>2545</v>
      </c>
      <c r="B9" s="683">
        <v>43543</v>
      </c>
      <c r="C9" s="627" t="s">
        <v>2085</v>
      </c>
      <c r="D9" s="627" t="s">
        <v>2085</v>
      </c>
      <c r="E9" s="627" t="s">
        <v>2085</v>
      </c>
      <c r="F9" s="627" t="s">
        <v>2085</v>
      </c>
      <c r="G9" s="627" t="s">
        <v>2085</v>
      </c>
      <c r="H9" s="80"/>
      <c r="I9" s="80"/>
      <c r="J9" s="80"/>
    </row>
    <row r="10" spans="1:10" ht="13.5" customHeight="1">
      <c r="A10" s="634" t="s">
        <v>2559</v>
      </c>
      <c r="B10" s="683">
        <v>43557</v>
      </c>
      <c r="C10" s="627" t="s">
        <v>2085</v>
      </c>
      <c r="D10" s="627" t="s">
        <v>2085</v>
      </c>
      <c r="E10" s="627" t="s">
        <v>2085</v>
      </c>
      <c r="F10" s="627" t="s">
        <v>2085</v>
      </c>
      <c r="G10" s="627" t="s">
        <v>2085</v>
      </c>
      <c r="H10" s="80"/>
      <c r="I10" s="80"/>
      <c r="J10" s="80"/>
    </row>
    <row r="11" spans="1:10" ht="13.5" customHeight="1">
      <c r="A11" s="682" t="s">
        <v>2560</v>
      </c>
      <c r="B11" s="683">
        <v>43571</v>
      </c>
      <c r="C11" s="627" t="s">
        <v>2085</v>
      </c>
      <c r="D11" s="627" t="s">
        <v>2085</v>
      </c>
      <c r="E11" s="627" t="s">
        <v>2085</v>
      </c>
      <c r="F11" s="627" t="s">
        <v>2085</v>
      </c>
      <c r="G11" s="627" t="s">
        <v>2085</v>
      </c>
      <c r="H11" s="80"/>
      <c r="I11" s="80"/>
      <c r="J11" s="80"/>
    </row>
    <row r="12" spans="1:10" ht="13.5" customHeight="1">
      <c r="A12" s="244" t="s">
        <v>2561</v>
      </c>
      <c r="B12" s="684">
        <v>43585</v>
      </c>
      <c r="C12" s="627" t="s">
        <v>2085</v>
      </c>
      <c r="D12" s="627" t="s">
        <v>2085</v>
      </c>
      <c r="E12" s="627" t="s">
        <v>2085</v>
      </c>
      <c r="F12" s="627" t="s">
        <v>2085</v>
      </c>
      <c r="G12" s="627" t="s">
        <v>2085</v>
      </c>
      <c r="H12" s="80"/>
      <c r="I12" s="80"/>
      <c r="J12" s="80"/>
    </row>
    <row r="13" spans="1:10" ht="13.5" customHeight="1">
      <c r="A13" s="682" t="s">
        <v>2562</v>
      </c>
      <c r="B13" s="684">
        <v>43599</v>
      </c>
      <c r="C13" s="627" t="s">
        <v>2085</v>
      </c>
      <c r="D13" s="627" t="s">
        <v>2085</v>
      </c>
      <c r="E13" s="627" t="s">
        <v>2085</v>
      </c>
      <c r="F13" s="627" t="s">
        <v>2085</v>
      </c>
      <c r="G13" s="627" t="s">
        <v>2085</v>
      </c>
      <c r="H13" s="80"/>
      <c r="I13" s="80"/>
      <c r="J13" s="80"/>
    </row>
    <row r="14" spans="1:10" ht="13.5" customHeight="1">
      <c r="A14" s="244" t="s">
        <v>2563</v>
      </c>
      <c r="B14" s="684">
        <f>14+B13</f>
        <v>43613</v>
      </c>
      <c r="C14" s="627" t="s">
        <v>2085</v>
      </c>
      <c r="D14" s="627" t="s">
        <v>2085</v>
      </c>
      <c r="E14" s="627" t="s">
        <v>2085</v>
      </c>
      <c r="F14" s="627" t="s">
        <v>2085</v>
      </c>
      <c r="G14" s="627" t="s">
        <v>2085</v>
      </c>
      <c r="H14" s="80"/>
      <c r="I14" s="80"/>
      <c r="J14" s="80"/>
    </row>
    <row r="15" spans="1:10" ht="13.5" customHeight="1">
      <c r="A15" s="244" t="s">
        <v>2564</v>
      </c>
      <c r="B15" s="684">
        <f>14+B14</f>
        <v>43627</v>
      </c>
      <c r="C15" s="627" t="s">
        <v>2085</v>
      </c>
      <c r="D15" s="627" t="s">
        <v>2085</v>
      </c>
      <c r="E15" s="627" t="s">
        <v>2085</v>
      </c>
      <c r="F15" s="627" t="s">
        <v>2085</v>
      </c>
      <c r="G15" s="627" t="s">
        <v>2085</v>
      </c>
      <c r="H15" s="80"/>
      <c r="I15" s="80"/>
      <c r="J15" s="80"/>
    </row>
    <row r="16" spans="1:10" ht="13.5" customHeight="1">
      <c r="A16" s="244" t="s">
        <v>2565</v>
      </c>
      <c r="B16" s="684">
        <f>14+B15</f>
        <v>43641</v>
      </c>
      <c r="C16" s="627" t="s">
        <v>2085</v>
      </c>
      <c r="D16" s="627" t="s">
        <v>2085</v>
      </c>
      <c r="E16" s="627" t="s">
        <v>2085</v>
      </c>
      <c r="F16" s="627" t="s">
        <v>2085</v>
      </c>
      <c r="G16" s="627" t="s">
        <v>2085</v>
      </c>
      <c r="H16" s="80"/>
      <c r="I16" s="80"/>
      <c r="J16" s="80"/>
    </row>
    <row r="17" spans="1:10" ht="13.5" customHeight="1">
      <c r="A17" s="244" t="s">
        <v>2580</v>
      </c>
      <c r="B17" s="684">
        <v>43655</v>
      </c>
      <c r="C17" s="627" t="s">
        <v>2085</v>
      </c>
      <c r="D17" s="627" t="s">
        <v>2085</v>
      </c>
      <c r="E17" s="651">
        <v>0.25</v>
      </c>
      <c r="F17" s="627" t="s">
        <v>2085</v>
      </c>
      <c r="G17" s="627" t="s">
        <v>2085</v>
      </c>
      <c r="H17" s="80"/>
      <c r="I17" s="80"/>
      <c r="J17" s="80"/>
    </row>
    <row r="18" spans="1:10" ht="13.5" customHeight="1">
      <c r="A18" s="244" t="s">
        <v>2581</v>
      </c>
      <c r="B18" s="684">
        <v>43669</v>
      </c>
      <c r="C18" s="627" t="s">
        <v>2085</v>
      </c>
      <c r="D18" s="627" t="s">
        <v>2085</v>
      </c>
      <c r="E18" s="627" t="s">
        <v>2085</v>
      </c>
      <c r="F18" s="627" t="s">
        <v>2085</v>
      </c>
      <c r="G18" s="627" t="s">
        <v>2085</v>
      </c>
      <c r="H18" s="80"/>
      <c r="I18" s="80"/>
      <c r="J18" s="80"/>
    </row>
    <row r="19" spans="1:10" ht="13.5" customHeight="1">
      <c r="A19" s="244" t="s">
        <v>2582</v>
      </c>
      <c r="B19" s="684">
        <v>43683</v>
      </c>
      <c r="C19" s="627" t="s">
        <v>2085</v>
      </c>
      <c r="D19" s="627" t="s">
        <v>2085</v>
      </c>
      <c r="E19" s="627" t="s">
        <v>2085</v>
      </c>
      <c r="F19" s="627" t="s">
        <v>2085</v>
      </c>
      <c r="G19" s="627" t="s">
        <v>2085</v>
      </c>
      <c r="H19" s="80"/>
      <c r="I19" s="80"/>
      <c r="J19" s="80"/>
    </row>
    <row r="20" spans="1:10" ht="13.5" customHeight="1">
      <c r="A20" s="244" t="s">
        <v>2583</v>
      </c>
      <c r="B20" s="684">
        <v>43697</v>
      </c>
      <c r="C20" s="627" t="s">
        <v>2085</v>
      </c>
      <c r="D20" s="627" t="s">
        <v>2085</v>
      </c>
      <c r="E20" s="627" t="s">
        <v>2584</v>
      </c>
      <c r="F20" s="627" t="s">
        <v>2085</v>
      </c>
      <c r="G20" s="627" t="s">
        <v>2085</v>
      </c>
      <c r="H20" s="80"/>
      <c r="I20" s="80"/>
      <c r="J20" s="80"/>
    </row>
    <row r="21" spans="1:10" ht="13.5" customHeight="1">
      <c r="A21" s="244" t="s">
        <v>2585</v>
      </c>
      <c r="B21" s="684">
        <f>14 +B20</f>
        <v>43711</v>
      </c>
      <c r="C21" s="627" t="s">
        <v>2085</v>
      </c>
      <c r="D21" s="627" t="s">
        <v>2085</v>
      </c>
      <c r="E21" s="627" t="s">
        <v>2085</v>
      </c>
      <c r="F21" s="627" t="s">
        <v>2085</v>
      </c>
      <c r="G21" s="627" t="s">
        <v>2085</v>
      </c>
      <c r="H21" s="80"/>
      <c r="I21" s="80"/>
      <c r="J21" s="80"/>
    </row>
    <row r="22" spans="1:10" ht="13.5" customHeight="1">
      <c r="A22" s="244" t="s">
        <v>2586</v>
      </c>
      <c r="B22" s="684">
        <f>14+B21</f>
        <v>43725</v>
      </c>
      <c r="C22" s="627" t="s">
        <v>2085</v>
      </c>
      <c r="D22" s="627" t="s">
        <v>2085</v>
      </c>
      <c r="E22" s="627" t="s">
        <v>2085</v>
      </c>
      <c r="F22" s="627" t="s">
        <v>2085</v>
      </c>
      <c r="G22" s="627" t="s">
        <v>2085</v>
      </c>
      <c r="H22" s="80"/>
      <c r="I22" s="80"/>
      <c r="J22" s="80"/>
    </row>
    <row r="23" spans="1:10" ht="13.5" customHeight="1">
      <c r="A23" s="244" t="s">
        <v>2593</v>
      </c>
      <c r="B23" s="684">
        <v>43739</v>
      </c>
      <c r="C23" s="627" t="s">
        <v>2085</v>
      </c>
      <c r="D23" s="627" t="s">
        <v>2085</v>
      </c>
      <c r="E23" s="627" t="s">
        <v>2085</v>
      </c>
      <c r="F23" s="627" t="s">
        <v>2085</v>
      </c>
      <c r="G23" s="627" t="s">
        <v>2085</v>
      </c>
      <c r="H23" s="80"/>
      <c r="I23" s="80"/>
      <c r="J23" s="80"/>
    </row>
    <row r="24" spans="1:10" ht="13.5" customHeight="1">
      <c r="A24" s="244" t="s">
        <v>2591</v>
      </c>
      <c r="B24" s="684">
        <v>43753</v>
      </c>
      <c r="C24" s="627" t="s">
        <v>2085</v>
      </c>
      <c r="D24" s="627" t="s">
        <v>2085</v>
      </c>
      <c r="E24" s="627" t="s">
        <v>2085</v>
      </c>
      <c r="F24" s="627" t="s">
        <v>2085</v>
      </c>
      <c r="G24" s="627" t="s">
        <v>2085</v>
      </c>
      <c r="H24" s="80"/>
      <c r="I24" s="80"/>
      <c r="J24" s="80"/>
    </row>
    <row r="25" spans="1:10" ht="13.5" customHeight="1">
      <c r="A25" s="244" t="s">
        <v>2592</v>
      </c>
      <c r="B25" s="684">
        <v>43767</v>
      </c>
      <c r="C25" s="627" t="s">
        <v>2085</v>
      </c>
      <c r="D25" s="627" t="s">
        <v>2085</v>
      </c>
      <c r="E25" s="627" t="s">
        <v>2085</v>
      </c>
      <c r="F25" s="627" t="s">
        <v>2085</v>
      </c>
      <c r="G25" s="627" t="s">
        <v>2085</v>
      </c>
      <c r="H25" s="80"/>
      <c r="I25" s="80"/>
      <c r="J25" s="80"/>
    </row>
    <row r="26" spans="1:10" ht="13.5" customHeight="1">
      <c r="A26" s="244" t="s">
        <v>2594</v>
      </c>
      <c r="B26" s="684">
        <v>43781</v>
      </c>
      <c r="C26" s="627" t="s">
        <v>2085</v>
      </c>
      <c r="D26" s="627" t="s">
        <v>2085</v>
      </c>
      <c r="E26" s="627" t="s">
        <v>2085</v>
      </c>
      <c r="F26" s="627" t="s">
        <v>2085</v>
      </c>
      <c r="G26" s="627" t="s">
        <v>2085</v>
      </c>
      <c r="H26" s="80"/>
      <c r="I26" s="80"/>
      <c r="J26" s="80"/>
    </row>
    <row r="27" spans="1:10" ht="13.5" customHeight="1">
      <c r="A27" s="244" t="s">
        <v>2595</v>
      </c>
      <c r="B27" s="684">
        <v>43795</v>
      </c>
      <c r="C27" s="627" t="s">
        <v>2085</v>
      </c>
      <c r="D27" s="627" t="s">
        <v>2085</v>
      </c>
      <c r="E27" s="627" t="s">
        <v>2085</v>
      </c>
      <c r="F27" s="627" t="s">
        <v>2085</v>
      </c>
      <c r="G27" s="627" t="s">
        <v>2085</v>
      </c>
      <c r="H27" s="80"/>
      <c r="I27" s="80"/>
      <c r="J27" s="80"/>
    </row>
    <row r="28" spans="1:10" ht="13.5" customHeight="1">
      <c r="A28" s="244" t="s">
        <v>2602</v>
      </c>
      <c r="B28" s="684">
        <v>43809</v>
      </c>
      <c r="C28" s="627" t="s">
        <v>2085</v>
      </c>
      <c r="D28" s="627" t="s">
        <v>2085</v>
      </c>
      <c r="E28" s="627" t="s">
        <v>2085</v>
      </c>
      <c r="F28" s="627" t="s">
        <v>2085</v>
      </c>
      <c r="G28" s="627" t="s">
        <v>2085</v>
      </c>
      <c r="H28" s="80"/>
      <c r="I28" s="80"/>
      <c r="J28" s="80"/>
    </row>
    <row r="29" spans="1:10" ht="13.5" customHeight="1">
      <c r="A29" s="244" t="s">
        <v>2603</v>
      </c>
      <c r="B29" s="684">
        <v>43844</v>
      </c>
      <c r="C29" s="627" t="s">
        <v>2085</v>
      </c>
      <c r="D29" s="627" t="s">
        <v>2085</v>
      </c>
      <c r="E29" s="627" t="s">
        <v>2085</v>
      </c>
      <c r="F29" s="627" t="s">
        <v>2085</v>
      </c>
      <c r="G29" s="627" t="s">
        <v>2085</v>
      </c>
      <c r="H29" s="80"/>
      <c r="I29" s="80"/>
      <c r="J29" s="80"/>
    </row>
    <row r="30" spans="1:10" ht="13.5" customHeight="1">
      <c r="A30" s="244" t="s">
        <v>2604</v>
      </c>
      <c r="B30" s="684">
        <v>43858</v>
      </c>
      <c r="C30" s="627" t="s">
        <v>2085</v>
      </c>
      <c r="D30" s="627" t="s">
        <v>2085</v>
      </c>
      <c r="E30" s="627" t="s">
        <v>2085</v>
      </c>
      <c r="F30" s="627" t="s">
        <v>2085</v>
      </c>
      <c r="G30" s="627" t="s">
        <v>2085</v>
      </c>
      <c r="H30" s="80"/>
      <c r="I30" s="80"/>
      <c r="J30" s="80"/>
    </row>
    <row r="31" spans="1:10" ht="13.5" customHeight="1">
      <c r="A31" s="244" t="s">
        <v>2610</v>
      </c>
      <c r="B31" s="684">
        <v>43872</v>
      </c>
      <c r="C31" s="627" t="s">
        <v>2085</v>
      </c>
      <c r="D31" s="627" t="s">
        <v>2085</v>
      </c>
      <c r="E31" s="627" t="s">
        <v>2085</v>
      </c>
      <c r="F31" s="627" t="s">
        <v>2085</v>
      </c>
      <c r="G31" s="627" t="s">
        <v>2085</v>
      </c>
      <c r="H31" s="80"/>
      <c r="I31" s="80"/>
      <c r="J31" s="80"/>
    </row>
    <row r="32" spans="1:10" ht="13.5" customHeight="1">
      <c r="A32" s="244" t="s">
        <v>2611</v>
      </c>
      <c r="B32" s="684">
        <v>43886</v>
      </c>
      <c r="C32" s="685" t="s">
        <v>2085</v>
      </c>
      <c r="D32" s="685" t="s">
        <v>2085</v>
      </c>
      <c r="E32" s="685" t="s">
        <v>2085</v>
      </c>
      <c r="F32" s="685" t="s">
        <v>2085</v>
      </c>
      <c r="G32" s="685" t="s">
        <v>2085</v>
      </c>
      <c r="H32" s="80"/>
      <c r="I32" s="80"/>
      <c r="J32" s="80"/>
    </row>
    <row r="33" spans="1:10" ht="13.5" customHeight="1">
      <c r="A33" s="244" t="s">
        <v>2614</v>
      </c>
      <c r="B33" s="684">
        <v>43900</v>
      </c>
      <c r="C33" s="685" t="s">
        <v>2085</v>
      </c>
      <c r="D33" s="685" t="s">
        <v>2085</v>
      </c>
      <c r="E33" s="685" t="s">
        <v>2085</v>
      </c>
      <c r="F33" s="685" t="s">
        <v>2085</v>
      </c>
      <c r="G33" s="685" t="s">
        <v>2085</v>
      </c>
      <c r="H33" s="80"/>
      <c r="I33" s="80"/>
      <c r="J33" s="80"/>
    </row>
    <row r="34" spans="1:10" ht="13.5" customHeight="1">
      <c r="A34" s="244" t="s">
        <v>2615</v>
      </c>
      <c r="B34" s="684">
        <v>43914</v>
      </c>
      <c r="C34" s="685" t="s">
        <v>2085</v>
      </c>
      <c r="D34" s="685" t="s">
        <v>2085</v>
      </c>
      <c r="E34" s="685" t="s">
        <v>2085</v>
      </c>
      <c r="F34" s="685" t="s">
        <v>2085</v>
      </c>
      <c r="G34" s="685" t="s">
        <v>2085</v>
      </c>
      <c r="H34" s="80"/>
      <c r="I34" s="80"/>
      <c r="J34" s="80"/>
    </row>
    <row r="35" spans="1:10" ht="13.5" customHeight="1">
      <c r="A35" s="244" t="s">
        <v>3115</v>
      </c>
      <c r="B35" s="684">
        <v>43928</v>
      </c>
      <c r="C35" s="685" t="s">
        <v>2085</v>
      </c>
      <c r="D35" s="685" t="s">
        <v>2085</v>
      </c>
      <c r="E35" s="685" t="s">
        <v>2085</v>
      </c>
      <c r="F35" s="685" t="s">
        <v>2085</v>
      </c>
      <c r="G35" s="685" t="s">
        <v>2085</v>
      </c>
      <c r="H35" s="80"/>
      <c r="I35" s="80"/>
      <c r="J35" s="80"/>
    </row>
    <row r="36" spans="1:10" ht="13.5" customHeight="1">
      <c r="A36" s="244" t="s">
        <v>2616</v>
      </c>
      <c r="B36" s="684">
        <v>43942</v>
      </c>
      <c r="C36" s="685" t="s">
        <v>2085</v>
      </c>
      <c r="D36" s="685" t="s">
        <v>2085</v>
      </c>
      <c r="E36" s="685" t="s">
        <v>2085</v>
      </c>
      <c r="F36" s="685" t="s">
        <v>2085</v>
      </c>
      <c r="G36" s="685" t="s">
        <v>2085</v>
      </c>
      <c r="H36" s="80"/>
      <c r="I36" s="80"/>
      <c r="J36" s="80"/>
    </row>
    <row r="37" spans="1:10" ht="13.5" customHeight="1">
      <c r="A37" s="244" t="s">
        <v>3116</v>
      </c>
      <c r="B37" s="684">
        <v>43956</v>
      </c>
      <c r="C37" s="685" t="s">
        <v>2085</v>
      </c>
      <c r="D37" s="685" t="s">
        <v>2085</v>
      </c>
      <c r="E37" s="685" t="s">
        <v>2085</v>
      </c>
      <c r="F37" s="685" t="s">
        <v>2085</v>
      </c>
      <c r="G37" s="685" t="s">
        <v>2085</v>
      </c>
      <c r="H37" s="80"/>
      <c r="I37" s="80"/>
      <c r="J37" s="80"/>
    </row>
    <row r="38" spans="1:10" ht="13.5" customHeight="1">
      <c r="A38" s="244" t="s">
        <v>2622</v>
      </c>
      <c r="B38" s="684">
        <v>43970</v>
      </c>
      <c r="C38" s="685" t="s">
        <v>2085</v>
      </c>
      <c r="D38" s="685" t="s">
        <v>2085</v>
      </c>
      <c r="E38" s="685" t="s">
        <v>2085</v>
      </c>
      <c r="F38" s="685" t="s">
        <v>2085</v>
      </c>
      <c r="G38" s="685" t="s">
        <v>2085</v>
      </c>
      <c r="H38" s="80"/>
      <c r="I38" s="80"/>
      <c r="J38" s="80"/>
    </row>
    <row r="39" spans="1:10" ht="13.5" customHeight="1">
      <c r="A39" s="244" t="s">
        <v>2623</v>
      </c>
      <c r="B39" s="684">
        <v>43984</v>
      </c>
      <c r="C39" s="627" t="s">
        <v>2085</v>
      </c>
      <c r="D39" s="627" t="s">
        <v>2085</v>
      </c>
      <c r="E39" s="627" t="s">
        <v>2085</v>
      </c>
      <c r="F39" s="627" t="s">
        <v>2085</v>
      </c>
      <c r="G39" s="627" t="s">
        <v>2085</v>
      </c>
      <c r="H39" s="80"/>
      <c r="I39" s="80"/>
      <c r="J39" s="80"/>
    </row>
    <row r="40" spans="1:10" ht="13.5" customHeight="1">
      <c r="A40" s="244" t="s">
        <v>3117</v>
      </c>
      <c r="B40" s="684">
        <v>43998</v>
      </c>
      <c r="C40" s="685" t="s">
        <v>2085</v>
      </c>
      <c r="D40" s="685" t="s">
        <v>2085</v>
      </c>
      <c r="E40" s="685" t="s">
        <v>2085</v>
      </c>
      <c r="F40" s="685" t="s">
        <v>2085</v>
      </c>
      <c r="G40" s="685" t="s">
        <v>2085</v>
      </c>
      <c r="H40" s="80"/>
      <c r="I40" s="80"/>
      <c r="J40" s="80"/>
    </row>
    <row r="41" spans="1:10" ht="13.5" customHeight="1">
      <c r="A41" s="244" t="s">
        <v>3118</v>
      </c>
      <c r="B41" s="684">
        <v>44012</v>
      </c>
      <c r="C41" s="685" t="s">
        <v>2085</v>
      </c>
      <c r="D41" s="685" t="s">
        <v>2085</v>
      </c>
      <c r="E41" s="685" t="s">
        <v>2085</v>
      </c>
      <c r="F41" s="685" t="s">
        <v>2085</v>
      </c>
      <c r="G41" s="685" t="s">
        <v>2085</v>
      </c>
      <c r="H41" s="80"/>
      <c r="I41" s="80"/>
      <c r="J41" s="80"/>
    </row>
    <row r="42" spans="1:10" ht="13.5" customHeight="1">
      <c r="A42" s="244" t="s">
        <v>3119</v>
      </c>
      <c r="B42" s="684">
        <v>44026</v>
      </c>
      <c r="C42" s="685" t="s">
        <v>2085</v>
      </c>
      <c r="D42" s="685" t="s">
        <v>2085</v>
      </c>
      <c r="E42" s="685" t="s">
        <v>2085</v>
      </c>
      <c r="F42" s="685" t="s">
        <v>2085</v>
      </c>
      <c r="G42" s="685" t="s">
        <v>2085</v>
      </c>
      <c r="H42" s="80"/>
      <c r="I42" s="80"/>
      <c r="J42" s="80"/>
    </row>
    <row r="43" spans="1:10" ht="13.5" customHeight="1">
      <c r="A43" s="244" t="s">
        <v>3120</v>
      </c>
      <c r="B43" s="684">
        <v>44040</v>
      </c>
      <c r="C43" s="685" t="s">
        <v>2085</v>
      </c>
      <c r="D43" s="685" t="s">
        <v>2085</v>
      </c>
      <c r="E43" s="685" t="s">
        <v>2085</v>
      </c>
      <c r="F43" s="685" t="s">
        <v>2085</v>
      </c>
      <c r="G43" s="685" t="s">
        <v>2085</v>
      </c>
      <c r="H43" s="80"/>
      <c r="I43" s="80"/>
      <c r="J43" s="80"/>
    </row>
    <row r="44" spans="1:10" ht="13.5" customHeight="1">
      <c r="A44" s="244" t="s">
        <v>3121</v>
      </c>
      <c r="B44" s="684">
        <v>44054</v>
      </c>
      <c r="C44" s="685" t="s">
        <v>2085</v>
      </c>
      <c r="D44" s="685" t="s">
        <v>2085</v>
      </c>
      <c r="E44" s="685" t="s">
        <v>2085</v>
      </c>
      <c r="F44" s="685" t="s">
        <v>2085</v>
      </c>
      <c r="G44" s="685" t="s">
        <v>2085</v>
      </c>
      <c r="H44" s="80"/>
      <c r="I44" s="80"/>
      <c r="J44" s="80"/>
    </row>
    <row r="45" spans="1:10" ht="13.9" customHeight="1">
      <c r="A45" s="244" t="s">
        <v>3122</v>
      </c>
      <c r="B45" s="684">
        <v>44068</v>
      </c>
      <c r="C45" s="685" t="s">
        <v>2085</v>
      </c>
      <c r="D45" s="685" t="s">
        <v>2085</v>
      </c>
      <c r="E45" s="685" t="s">
        <v>2085</v>
      </c>
      <c r="F45" s="685" t="s">
        <v>2085</v>
      </c>
      <c r="G45" s="685" t="s">
        <v>2085</v>
      </c>
      <c r="H45" s="80"/>
      <c r="I45" s="80"/>
      <c r="J45" s="80"/>
    </row>
    <row r="46" spans="1:10" ht="13.9" customHeight="1">
      <c r="A46" s="244" t="s">
        <v>3123</v>
      </c>
      <c r="B46" s="684">
        <v>44082</v>
      </c>
      <c r="C46" s="685" t="s">
        <v>2085</v>
      </c>
      <c r="D46" s="685" t="s">
        <v>2085</v>
      </c>
      <c r="E46" s="685" t="s">
        <v>2085</v>
      </c>
      <c r="F46" s="685" t="s">
        <v>2085</v>
      </c>
      <c r="G46" s="685" t="s">
        <v>2085</v>
      </c>
      <c r="H46" s="80"/>
      <c r="I46" s="80"/>
      <c r="J46" s="80"/>
    </row>
    <row r="47" spans="1:10" ht="13.9" customHeight="1">
      <c r="A47" s="244" t="s">
        <v>3124</v>
      </c>
      <c r="B47" s="684">
        <v>44096</v>
      </c>
      <c r="C47" s="685" t="s">
        <v>2085</v>
      </c>
      <c r="D47" s="685" t="s">
        <v>2085</v>
      </c>
      <c r="E47" s="685" t="s">
        <v>2085</v>
      </c>
      <c r="F47" s="685" t="s">
        <v>2085</v>
      </c>
      <c r="G47" s="685" t="s">
        <v>2085</v>
      </c>
      <c r="H47" s="80"/>
      <c r="I47" s="80"/>
      <c r="J47" s="80"/>
    </row>
    <row r="48" spans="1:10" ht="13.9" customHeight="1">
      <c r="A48" s="244" t="s">
        <v>3125</v>
      </c>
      <c r="B48" s="684">
        <v>44110</v>
      </c>
      <c r="C48" s="685" t="s">
        <v>2085</v>
      </c>
      <c r="D48" s="685" t="s">
        <v>2085</v>
      </c>
      <c r="E48" s="685" t="s">
        <v>2085</v>
      </c>
      <c r="F48" s="685" t="s">
        <v>2085</v>
      </c>
      <c r="G48" s="685" t="s">
        <v>2085</v>
      </c>
      <c r="H48" s="80"/>
      <c r="I48" s="80"/>
      <c r="J48" s="80"/>
    </row>
    <row r="49" spans="1:10" ht="13.9" customHeight="1">
      <c r="A49" s="244" t="s">
        <v>2632</v>
      </c>
      <c r="B49" s="684">
        <v>44124</v>
      </c>
      <c r="C49" s="685" t="s">
        <v>2085</v>
      </c>
      <c r="D49" s="685" t="s">
        <v>2085</v>
      </c>
      <c r="E49" s="685" t="s">
        <v>2085</v>
      </c>
      <c r="F49" s="685" t="s">
        <v>2085</v>
      </c>
      <c r="G49" s="685" t="s">
        <v>2085</v>
      </c>
      <c r="H49" s="80"/>
      <c r="I49" s="80"/>
      <c r="J49" s="80"/>
    </row>
    <row r="50" spans="1:10" ht="13.9" customHeight="1">
      <c r="A50" s="244" t="s">
        <v>2659</v>
      </c>
      <c r="B50" s="684">
        <v>44138</v>
      </c>
      <c r="C50" s="685" t="s">
        <v>2085</v>
      </c>
      <c r="D50" s="685" t="s">
        <v>2085</v>
      </c>
      <c r="E50" s="685" t="s">
        <v>2085</v>
      </c>
      <c r="F50" s="685" t="s">
        <v>2085</v>
      </c>
      <c r="G50" s="685" t="s">
        <v>2085</v>
      </c>
      <c r="H50" s="80"/>
      <c r="I50" s="80"/>
      <c r="J50" s="80"/>
    </row>
    <row r="51" spans="1:10" ht="15.4" customHeight="1">
      <c r="A51" s="244" t="s">
        <v>3126</v>
      </c>
      <c r="B51" s="684">
        <v>44152</v>
      </c>
      <c r="C51" s="685" t="s">
        <v>2085</v>
      </c>
      <c r="D51" s="685" t="s">
        <v>2085</v>
      </c>
      <c r="E51" s="685" t="s">
        <v>2085</v>
      </c>
      <c r="F51" s="685" t="s">
        <v>2085</v>
      </c>
      <c r="G51" s="685" t="s">
        <v>2085</v>
      </c>
      <c r="H51" s="80"/>
      <c r="I51" s="80"/>
      <c r="J51" s="80"/>
    </row>
    <row r="52" spans="1:10" ht="15.4" customHeight="1">
      <c r="A52" s="244" t="s">
        <v>3127</v>
      </c>
      <c r="B52" s="684">
        <v>44166</v>
      </c>
      <c r="C52" s="685" t="s">
        <v>2085</v>
      </c>
      <c r="D52" s="685" t="s">
        <v>2085</v>
      </c>
      <c r="E52" s="685" t="s">
        <v>2085</v>
      </c>
      <c r="F52" s="685" t="s">
        <v>2085</v>
      </c>
      <c r="G52" s="685" t="s">
        <v>2085</v>
      </c>
      <c r="H52" s="80"/>
      <c r="I52" s="80"/>
      <c r="J52" s="80"/>
    </row>
    <row r="53" spans="1:10" ht="15.4" customHeight="1">
      <c r="A53" s="244" t="s">
        <v>3128</v>
      </c>
      <c r="B53" s="684">
        <v>44180</v>
      </c>
      <c r="C53" s="685" t="s">
        <v>2085</v>
      </c>
      <c r="D53" s="685" t="s">
        <v>2085</v>
      </c>
      <c r="E53" s="685" t="s">
        <v>2085</v>
      </c>
      <c r="F53" s="685" t="s">
        <v>2085</v>
      </c>
      <c r="G53" s="685" t="s">
        <v>2085</v>
      </c>
      <c r="H53" s="80"/>
      <c r="I53" s="80"/>
      <c r="J53" s="80"/>
    </row>
    <row r="54" spans="1:10" ht="15.4" customHeight="1">
      <c r="A54" s="244" t="s">
        <v>3129</v>
      </c>
      <c r="B54" s="684">
        <v>44208</v>
      </c>
      <c r="C54" s="685" t="s">
        <v>2085</v>
      </c>
      <c r="D54" s="685" t="s">
        <v>2085</v>
      </c>
      <c r="E54" s="685" t="s">
        <v>2085</v>
      </c>
      <c r="F54" s="685" t="s">
        <v>2085</v>
      </c>
      <c r="G54" s="685" t="s">
        <v>2085</v>
      </c>
      <c r="H54" s="80"/>
      <c r="I54" s="80"/>
      <c r="J54" s="80"/>
    </row>
    <row r="55" spans="1:10" ht="15.4" customHeight="1">
      <c r="A55" s="244" t="s">
        <v>3130</v>
      </c>
      <c r="B55" s="684">
        <v>44222</v>
      </c>
      <c r="C55" s="685" t="s">
        <v>2085</v>
      </c>
      <c r="D55" s="685" t="s">
        <v>2085</v>
      </c>
      <c r="E55" s="685" t="s">
        <v>2085</v>
      </c>
      <c r="F55" s="685" t="s">
        <v>2085</v>
      </c>
      <c r="G55" s="685" t="s">
        <v>2085</v>
      </c>
      <c r="H55" s="80"/>
      <c r="I55" s="80"/>
      <c r="J55" s="80"/>
    </row>
    <row r="56" spans="1:10" ht="15.4" customHeight="1">
      <c r="A56" s="244" t="s">
        <v>3131</v>
      </c>
      <c r="B56" s="684">
        <v>44236</v>
      </c>
      <c r="C56" s="685" t="s">
        <v>2085</v>
      </c>
      <c r="D56" s="685" t="s">
        <v>2085</v>
      </c>
      <c r="E56" s="685" t="s">
        <v>2085</v>
      </c>
      <c r="F56" s="685" t="s">
        <v>2085</v>
      </c>
      <c r="G56" s="685" t="s">
        <v>2085</v>
      </c>
      <c r="H56" s="80"/>
      <c r="I56" s="80"/>
      <c r="J56" s="80"/>
    </row>
    <row r="57" spans="1:10" ht="15.4" customHeight="1">
      <c r="A57" s="244" t="s">
        <v>3132</v>
      </c>
      <c r="B57" s="684">
        <v>44257</v>
      </c>
      <c r="C57" s="685" t="s">
        <v>2085</v>
      </c>
      <c r="D57" s="685" t="s">
        <v>2085</v>
      </c>
      <c r="E57" s="685" t="s">
        <v>2085</v>
      </c>
      <c r="F57" s="685" t="s">
        <v>2085</v>
      </c>
      <c r="G57" s="685" t="s">
        <v>2085</v>
      </c>
      <c r="H57" s="80"/>
      <c r="I57" s="80"/>
      <c r="J57" s="80"/>
    </row>
    <row r="58" spans="1:10" ht="15.4" customHeight="1">
      <c r="A58" s="244" t="s">
        <v>3133</v>
      </c>
      <c r="B58" s="684">
        <v>44313</v>
      </c>
      <c r="C58" s="685" t="s">
        <v>2085</v>
      </c>
      <c r="D58" s="685" t="s">
        <v>2085</v>
      </c>
      <c r="E58" s="685" t="s">
        <v>2085</v>
      </c>
      <c r="F58" s="685" t="s">
        <v>2085</v>
      </c>
      <c r="G58" s="685" t="s">
        <v>2085</v>
      </c>
      <c r="H58" s="80"/>
      <c r="I58" s="80"/>
      <c r="J58" s="80"/>
    </row>
    <row r="59" spans="1:10" ht="15.4" customHeight="1">
      <c r="A59" s="244" t="s">
        <v>3134</v>
      </c>
      <c r="B59" s="684">
        <v>44341</v>
      </c>
      <c r="C59" s="685" t="s">
        <v>2085</v>
      </c>
      <c r="D59" s="685" t="s">
        <v>2085</v>
      </c>
      <c r="E59" s="685" t="s">
        <v>2085</v>
      </c>
      <c r="F59" s="685" t="s">
        <v>2085</v>
      </c>
      <c r="G59" s="685" t="s">
        <v>2085</v>
      </c>
      <c r="H59" s="80"/>
      <c r="I59" s="80"/>
      <c r="J59" s="80"/>
    </row>
    <row r="60" spans="1:10" ht="27.75" customHeight="1">
      <c r="A60" s="48" t="s">
        <v>3107</v>
      </c>
      <c r="B60" s="687"/>
      <c r="C60" s="688"/>
      <c r="D60" s="688"/>
      <c r="E60" s="688"/>
      <c r="F60" s="688"/>
      <c r="G60" s="688"/>
    </row>
    <row r="61" spans="1:10" ht="19.149999999999999" customHeight="1">
      <c r="A61" s="48" t="s">
        <v>3113</v>
      </c>
      <c r="B61" s="687"/>
      <c r="C61" s="688"/>
      <c r="D61" s="688"/>
      <c r="E61" s="688"/>
      <c r="F61" s="688"/>
      <c r="G61" s="688"/>
    </row>
    <row r="62" spans="1:10" ht="15.5">
      <c r="A62" s="48" t="s">
        <v>3114</v>
      </c>
      <c r="B62" s="687"/>
      <c r="C62" s="688"/>
      <c r="D62" s="688"/>
      <c r="E62" s="688"/>
      <c r="F62" s="688"/>
      <c r="G62" s="688"/>
    </row>
    <row r="63" spans="1:10" ht="19.149999999999999" customHeight="1">
      <c r="A63" s="48" t="s">
        <v>3108</v>
      </c>
      <c r="B63" s="687"/>
      <c r="C63" s="688"/>
      <c r="D63" s="688"/>
      <c r="E63" s="688"/>
      <c r="F63" s="688"/>
      <c r="G63" s="688"/>
    </row>
    <row r="64" spans="1:10" ht="19.149999999999999" customHeight="1">
      <c r="A64" s="48" t="s">
        <v>3109</v>
      </c>
      <c r="B64" s="687"/>
      <c r="C64" s="688"/>
      <c r="D64" s="688"/>
      <c r="E64" s="688"/>
      <c r="F64" s="688"/>
      <c r="G64" s="688"/>
    </row>
    <row r="65" spans="1:7" ht="19.149999999999999" customHeight="1">
      <c r="A65" s="48" t="s">
        <v>3110</v>
      </c>
      <c r="B65" s="687"/>
      <c r="C65" s="688"/>
      <c r="D65" s="688"/>
      <c r="E65" s="688"/>
      <c r="F65" s="688"/>
      <c r="G65" s="688"/>
    </row>
    <row r="66" spans="1:7" ht="19.149999999999999" customHeight="1">
      <c r="A66" s="48" t="s">
        <v>3111</v>
      </c>
      <c r="B66" s="687"/>
      <c r="C66" s="688"/>
      <c r="D66" s="688"/>
      <c r="E66" s="688"/>
      <c r="F66" s="688"/>
      <c r="G66" s="688"/>
    </row>
    <row r="67" spans="1:7" ht="19.149999999999999" customHeight="1">
      <c r="A67" s="48" t="s">
        <v>3112</v>
      </c>
      <c r="B67" s="687"/>
      <c r="C67" s="688"/>
      <c r="D67" s="688"/>
      <c r="E67" s="688"/>
      <c r="F67" s="688"/>
      <c r="G67" s="688"/>
    </row>
    <row r="68" spans="1:7" ht="19.5" customHeight="1">
      <c r="A68" s="68" t="s">
        <v>1</v>
      </c>
      <c r="B68" s="68" t="str">
        <f>Contents!$C$48</f>
        <v>17 Jun 2021</v>
      </c>
    </row>
    <row r="69" spans="1:7">
      <c r="A69" s="68" t="s">
        <v>2421</v>
      </c>
      <c r="B69" s="68" t="str">
        <f>Contents!$D$48</f>
        <v xml:space="preserve">        N/A</v>
      </c>
    </row>
  </sheetData>
  <phoneticPr fontId="259"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93430-25E7-401E-A02A-C434C429F539}">
  <sheetPr codeName="Sheet8">
    <tabColor theme="0"/>
    <pageSetUpPr fitToPage="1"/>
  </sheetPr>
  <dimension ref="A1:B43"/>
  <sheetViews>
    <sheetView zoomScaleNormal="100" workbookViewId="0"/>
  </sheetViews>
  <sheetFormatPr defaultColWidth="9" defaultRowHeight="12.5"/>
  <cols>
    <col min="1" max="1" width="211" style="893" customWidth="1"/>
    <col min="2" max="16384" width="9" style="178"/>
  </cols>
  <sheetData>
    <row r="1" spans="1:1" s="888" customFormat="1" ht="28.15" customHeight="1">
      <c r="A1" s="193" t="s">
        <v>2455</v>
      </c>
    </row>
    <row r="2" spans="1:1" ht="19.149999999999999" customHeight="1">
      <c r="A2" s="203" t="s">
        <v>3498</v>
      </c>
    </row>
    <row r="3" spans="1:1" s="890" customFormat="1" ht="32.25" customHeight="1">
      <c r="A3" s="901" t="s">
        <v>2635</v>
      </c>
    </row>
    <row r="4" spans="1:1" ht="15.5">
      <c r="A4" s="902" t="s">
        <v>2636</v>
      </c>
    </row>
    <row r="5" spans="1:1" s="890" customFormat="1" ht="32.25" customHeight="1">
      <c r="A5" s="901" t="s">
        <v>2633</v>
      </c>
    </row>
    <row r="6" spans="1:1" s="890" customFormat="1" ht="32.25" customHeight="1">
      <c r="A6" s="901" t="s">
        <v>2637</v>
      </c>
    </row>
    <row r="7" spans="1:1" ht="51.4" customHeight="1">
      <c r="A7" s="903" t="s">
        <v>2717</v>
      </c>
    </row>
    <row r="8" spans="1:1" ht="34.9" customHeight="1">
      <c r="A8" s="903" t="s">
        <v>3493</v>
      </c>
    </row>
    <row r="9" spans="1:1" ht="46.5">
      <c r="A9" s="903" t="s">
        <v>3500</v>
      </c>
    </row>
    <row r="10" spans="1:1" ht="62">
      <c r="A10" s="903" t="s">
        <v>3501</v>
      </c>
    </row>
    <row r="11" spans="1:1" ht="37.5" customHeight="1">
      <c r="A11" s="903" t="s">
        <v>3489</v>
      </c>
    </row>
    <row r="12" spans="1:1" s="890" customFormat="1" ht="32.25" customHeight="1">
      <c r="A12" s="901" t="s">
        <v>2634</v>
      </c>
    </row>
    <row r="13" spans="1:1" s="890" customFormat="1" ht="32.25" customHeight="1">
      <c r="A13" s="920" t="s">
        <v>3423</v>
      </c>
    </row>
    <row r="14" spans="1:1" ht="19.149999999999999" customHeight="1">
      <c r="A14" s="903" t="s">
        <v>3512</v>
      </c>
    </row>
    <row r="15" spans="1:1" ht="80.25" customHeight="1">
      <c r="A15" s="903" t="s">
        <v>3502</v>
      </c>
    </row>
    <row r="16" spans="1:1" ht="51.75" customHeight="1">
      <c r="A16" s="903" t="s">
        <v>3503</v>
      </c>
    </row>
    <row r="17" spans="1:2" ht="53.5" customHeight="1">
      <c r="A17" s="921" t="s">
        <v>3504</v>
      </c>
    </row>
    <row r="18" spans="1:2" ht="35" customHeight="1">
      <c r="A18" s="939" t="s">
        <v>3505</v>
      </c>
    </row>
    <row r="19" spans="1:2" ht="50.65" customHeight="1">
      <c r="A19" s="903" t="s">
        <v>3506</v>
      </c>
    </row>
    <row r="20" spans="1:2" ht="50.65" customHeight="1">
      <c r="A20" s="903" t="s">
        <v>3507</v>
      </c>
    </row>
    <row r="21" spans="1:2" ht="51.4" customHeight="1">
      <c r="A21" s="903" t="s">
        <v>3490</v>
      </c>
    </row>
    <row r="22" spans="1:2" ht="67.5" customHeight="1">
      <c r="A22" s="903" t="s">
        <v>3491</v>
      </c>
    </row>
    <row r="23" spans="1:2" ht="15.5">
      <c r="A23" s="903" t="s">
        <v>3511</v>
      </c>
    </row>
    <row r="24" spans="1:2" ht="35.65" customHeight="1">
      <c r="A24" s="903" t="s">
        <v>3492</v>
      </c>
    </row>
    <row r="25" spans="1:2" ht="65.650000000000006" customHeight="1">
      <c r="A25" s="903" t="s">
        <v>3359</v>
      </c>
    </row>
    <row r="26" spans="1:2" s="890" customFormat="1" ht="32.25" customHeight="1">
      <c r="A26" s="901" t="s">
        <v>2638</v>
      </c>
    </row>
    <row r="27" spans="1:2" ht="25.9" customHeight="1">
      <c r="A27" s="903" t="s">
        <v>3365</v>
      </c>
    </row>
    <row r="28" spans="1:2" ht="21.75" customHeight="1">
      <c r="A28" s="903" t="s">
        <v>3366</v>
      </c>
    </row>
    <row r="29" spans="1:2" ht="53.65" customHeight="1">
      <c r="A29" s="903" t="s">
        <v>3367</v>
      </c>
      <c r="B29" s="892"/>
    </row>
    <row r="30" spans="1:2" s="890" customFormat="1" ht="32.25" customHeight="1">
      <c r="A30" s="901" t="s">
        <v>2639</v>
      </c>
    </row>
    <row r="31" spans="1:2" ht="49.5" customHeight="1">
      <c r="A31" s="903" t="s">
        <v>3508</v>
      </c>
    </row>
    <row r="32" spans="1:2" ht="15.5">
      <c r="A32" s="891"/>
    </row>
    <row r="33" spans="1:1" ht="15.5">
      <c r="A33" s="891"/>
    </row>
    <row r="34" spans="1:1" ht="15.5">
      <c r="A34" s="891"/>
    </row>
    <row r="35" spans="1:1" ht="15.5">
      <c r="A35" s="891"/>
    </row>
    <row r="36" spans="1:1" ht="15.5">
      <c r="A36" s="891"/>
    </row>
    <row r="37" spans="1:1" ht="15.5">
      <c r="A37" s="891"/>
    </row>
    <row r="38" spans="1:1" ht="15.5">
      <c r="A38" s="891"/>
    </row>
    <row r="39" spans="1:1" ht="15.5">
      <c r="A39" s="891"/>
    </row>
    <row r="40" spans="1:1" ht="15.5">
      <c r="A40" s="891"/>
    </row>
    <row r="41" spans="1:1" ht="15.5">
      <c r="A41" s="891"/>
    </row>
    <row r="42" spans="1:1" ht="15.5">
      <c r="A42" s="891"/>
    </row>
    <row r="43" spans="1:1" ht="15.5">
      <c r="A43" s="891"/>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57"/>
  <sheetViews>
    <sheetView zoomScaleNormal="100" workbookViewId="0">
      <pane ySplit="7" topLeftCell="A8" activePane="bottomLeft" state="frozen"/>
      <selection pane="bottomLeft"/>
    </sheetView>
  </sheetViews>
  <sheetFormatPr defaultColWidth="9.26953125" defaultRowHeight="12.5"/>
  <cols>
    <col min="1" max="1" width="20.1796875" style="152" customWidth="1"/>
    <col min="2" max="10" width="23" style="152" customWidth="1"/>
    <col min="11" max="11" width="10" style="152" bestFit="1" customWidth="1"/>
    <col min="12" max="12" width="13.7265625" style="152" bestFit="1" customWidth="1"/>
    <col min="13" max="16384" width="9.26953125" style="152"/>
  </cols>
  <sheetData>
    <row r="1" spans="1:13" ht="28">
      <c r="A1" s="193" t="s">
        <v>3361</v>
      </c>
      <c r="B1" s="181"/>
      <c r="C1" s="181"/>
      <c r="D1" s="181"/>
      <c r="E1" s="181"/>
      <c r="F1" s="181"/>
      <c r="G1" s="181"/>
      <c r="H1" s="181"/>
      <c r="I1" s="181"/>
      <c r="J1" s="181"/>
    </row>
    <row r="2" spans="1:13" s="2" customFormat="1" ht="15.5">
      <c r="A2" s="837" t="s">
        <v>3349</v>
      </c>
      <c r="B2" s="26"/>
      <c r="C2" s="26"/>
      <c r="D2" s="26"/>
      <c r="E2" s="219"/>
      <c r="F2" s="219"/>
      <c r="G2" s="219"/>
      <c r="H2" s="219"/>
      <c r="I2" s="219"/>
      <c r="J2" s="219"/>
    </row>
    <row r="3" spans="1:13" s="2" customFormat="1" ht="15.5">
      <c r="A3" s="546" t="s">
        <v>3136</v>
      </c>
      <c r="B3" s="26"/>
      <c r="C3" s="26"/>
      <c r="D3" s="26"/>
      <c r="E3" s="219"/>
      <c r="F3" s="219"/>
      <c r="G3" s="219"/>
      <c r="H3" s="219"/>
      <c r="I3" s="219"/>
      <c r="J3" s="219"/>
    </row>
    <row r="4" spans="1:13" s="2" customFormat="1" ht="15.5">
      <c r="A4" s="218" t="s">
        <v>2736</v>
      </c>
      <c r="B4" s="26"/>
      <c r="C4" s="26"/>
      <c r="D4" s="26"/>
      <c r="E4" s="219"/>
      <c r="F4" s="219"/>
      <c r="G4" s="219"/>
      <c r="H4" s="219"/>
      <c r="I4" s="219"/>
      <c r="J4" s="219"/>
    </row>
    <row r="5" spans="1:13" s="2" customFormat="1" ht="15.5">
      <c r="A5" s="546" t="s">
        <v>3145</v>
      </c>
      <c r="B5" s="26"/>
      <c r="C5" s="26"/>
      <c r="D5" s="26"/>
      <c r="E5" s="219"/>
      <c r="F5" s="219"/>
      <c r="G5" s="219"/>
      <c r="H5" s="219"/>
      <c r="I5" s="219"/>
      <c r="J5" s="219"/>
    </row>
    <row r="6" spans="1:13" s="2" customFormat="1" ht="15.5">
      <c r="A6" s="218" t="s">
        <v>2737</v>
      </c>
      <c r="B6" s="26"/>
      <c r="C6" s="26"/>
      <c r="D6" s="26"/>
      <c r="E6" s="219"/>
      <c r="F6" s="219"/>
      <c r="G6" s="219"/>
      <c r="H6" s="219"/>
      <c r="I6" s="219"/>
      <c r="J6" s="219"/>
    </row>
    <row r="7" spans="1:13" ht="51.4" customHeight="1">
      <c r="A7" s="700" t="s">
        <v>3144</v>
      </c>
      <c r="B7" s="220" t="s">
        <v>2553</v>
      </c>
      <c r="C7" s="696" t="s">
        <v>3137</v>
      </c>
      <c r="D7" s="220" t="s">
        <v>3138</v>
      </c>
      <c r="E7" s="696" t="s">
        <v>3139</v>
      </c>
      <c r="F7" s="220" t="s">
        <v>113</v>
      </c>
      <c r="G7" s="696" t="s">
        <v>3140</v>
      </c>
      <c r="H7" s="696" t="s">
        <v>3141</v>
      </c>
      <c r="I7" s="697" t="s">
        <v>3142</v>
      </c>
      <c r="J7" s="696" t="s">
        <v>3143</v>
      </c>
    </row>
    <row r="8" spans="1:13" ht="25.5" customHeight="1">
      <c r="A8" s="689" t="s">
        <v>159</v>
      </c>
      <c r="B8" s="690">
        <v>23248228.420000002</v>
      </c>
      <c r="C8" s="690" t="s">
        <v>117</v>
      </c>
      <c r="D8" s="690">
        <v>11725356.460000001</v>
      </c>
      <c r="E8" s="693">
        <v>0</v>
      </c>
      <c r="F8" s="690">
        <v>7192990.6799999997</v>
      </c>
      <c r="G8" s="690" t="s">
        <v>117</v>
      </c>
      <c r="H8" s="691">
        <v>42166575.560000002</v>
      </c>
      <c r="I8" s="694">
        <v>13812032.52</v>
      </c>
      <c r="J8" s="691">
        <v>55978608.079999998</v>
      </c>
      <c r="K8" s="154"/>
      <c r="L8" s="154"/>
      <c r="M8" s="153"/>
    </row>
    <row r="9" spans="1:13" ht="15.5">
      <c r="A9" s="689" t="s">
        <v>160</v>
      </c>
      <c r="B9" s="690">
        <v>67619030.439999998</v>
      </c>
      <c r="C9" s="690" t="s">
        <v>117</v>
      </c>
      <c r="D9" s="690">
        <v>47821008.890000001</v>
      </c>
      <c r="E9" s="693">
        <v>34961.370000000003</v>
      </c>
      <c r="F9" s="690">
        <v>63663410.590000004</v>
      </c>
      <c r="G9" s="690" t="s">
        <v>117</v>
      </c>
      <c r="H9" s="691">
        <v>179103449.92000002</v>
      </c>
      <c r="I9" s="694">
        <v>17345290.149999999</v>
      </c>
      <c r="J9" s="691">
        <v>196448740.07000002</v>
      </c>
      <c r="K9" s="154"/>
      <c r="L9" s="154"/>
      <c r="M9" s="153"/>
    </row>
    <row r="10" spans="1:13" ht="15.5">
      <c r="A10" s="689" t="s">
        <v>161</v>
      </c>
      <c r="B10" s="690">
        <v>158774231.69999999</v>
      </c>
      <c r="C10" s="690" t="s">
        <v>117</v>
      </c>
      <c r="D10" s="690">
        <v>21329803.84</v>
      </c>
      <c r="E10" s="693">
        <v>30371.45</v>
      </c>
      <c r="F10" s="690">
        <v>146156986.56</v>
      </c>
      <c r="G10" s="690" t="s">
        <v>117</v>
      </c>
      <c r="H10" s="691">
        <v>326261022.10000002</v>
      </c>
      <c r="I10" s="694">
        <v>26293104.260000002</v>
      </c>
      <c r="J10" s="691">
        <v>352554126.36000001</v>
      </c>
      <c r="K10" s="154"/>
      <c r="L10" s="154"/>
      <c r="M10" s="153"/>
    </row>
    <row r="11" spans="1:13" ht="15.5">
      <c r="A11" s="689" t="s">
        <v>162</v>
      </c>
      <c r="B11" s="690">
        <v>242839964.06999999</v>
      </c>
      <c r="C11" s="690" t="s">
        <v>117</v>
      </c>
      <c r="D11" s="690">
        <v>21481162.029999997</v>
      </c>
      <c r="E11" s="693">
        <v>148698.04</v>
      </c>
      <c r="F11" s="690">
        <v>239402285.02000001</v>
      </c>
      <c r="G11" s="690" t="s">
        <v>117</v>
      </c>
      <c r="H11" s="691">
        <v>503723411.12</v>
      </c>
      <c r="I11" s="694">
        <v>22983076.23</v>
      </c>
      <c r="J11" s="691">
        <v>526706487.35000002</v>
      </c>
      <c r="K11" s="154"/>
      <c r="L11" s="154"/>
      <c r="M11" s="153"/>
    </row>
    <row r="12" spans="1:13" ht="15.5">
      <c r="A12" s="689" t="s">
        <v>163</v>
      </c>
      <c r="B12" s="690">
        <v>300582125.72000003</v>
      </c>
      <c r="C12" s="690" t="s">
        <v>117</v>
      </c>
      <c r="D12" s="690">
        <v>26344015.41</v>
      </c>
      <c r="E12" s="693">
        <v>891043.49</v>
      </c>
      <c r="F12" s="690">
        <v>180510787.90000001</v>
      </c>
      <c r="G12" s="690" t="s">
        <v>117</v>
      </c>
      <c r="H12" s="691">
        <v>507436929.03000009</v>
      </c>
      <c r="I12" s="694">
        <v>21795332.039999999</v>
      </c>
      <c r="J12" s="691">
        <v>529232261.07000011</v>
      </c>
      <c r="K12" s="154"/>
      <c r="L12" s="154"/>
      <c r="M12" s="153"/>
    </row>
    <row r="13" spans="1:13" ht="15.5">
      <c r="A13" s="689" t="s">
        <v>164</v>
      </c>
      <c r="B13" s="690">
        <v>148888471.77000001</v>
      </c>
      <c r="C13" s="690" t="s">
        <v>117</v>
      </c>
      <c r="D13" s="690">
        <v>73646172.949999988</v>
      </c>
      <c r="E13" s="690">
        <v>3976406.32</v>
      </c>
      <c r="F13" s="690">
        <v>66867276.729999997</v>
      </c>
      <c r="G13" s="690" t="s">
        <v>117</v>
      </c>
      <c r="H13" s="691">
        <v>289401921.44999999</v>
      </c>
      <c r="I13" s="694">
        <v>22876173.43</v>
      </c>
      <c r="J13" s="691">
        <v>312278094.88</v>
      </c>
      <c r="K13" s="154"/>
      <c r="L13" s="154"/>
      <c r="M13" s="153"/>
    </row>
    <row r="14" spans="1:13" ht="15.5">
      <c r="A14" s="689" t="s">
        <v>165</v>
      </c>
      <c r="B14" s="690">
        <v>86739860.75</v>
      </c>
      <c r="C14" s="690" t="s">
        <v>117</v>
      </c>
      <c r="D14" s="690">
        <v>104900234.00999999</v>
      </c>
      <c r="E14" s="690">
        <v>23103325.989999998</v>
      </c>
      <c r="F14" s="690">
        <v>32513761.370000001</v>
      </c>
      <c r="G14" s="690" t="s">
        <v>117</v>
      </c>
      <c r="H14" s="691">
        <v>224153856.13</v>
      </c>
      <c r="I14" s="694">
        <v>21153649.899999999</v>
      </c>
      <c r="J14" s="691">
        <v>245307506.03</v>
      </c>
      <c r="K14" s="154"/>
      <c r="L14" s="154"/>
      <c r="M14" s="153"/>
    </row>
    <row r="15" spans="1:13" ht="15.5">
      <c r="A15" s="689" t="s">
        <v>166</v>
      </c>
      <c r="B15" s="690">
        <v>78054190.670000002</v>
      </c>
      <c r="C15" s="690" t="s">
        <v>117</v>
      </c>
      <c r="D15" s="690">
        <v>101025936.14</v>
      </c>
      <c r="E15" s="690">
        <v>25226659.690000001</v>
      </c>
      <c r="F15" s="690">
        <v>38892168.259999998</v>
      </c>
      <c r="G15" s="690" t="s">
        <v>117</v>
      </c>
      <c r="H15" s="691">
        <v>217972295.06999999</v>
      </c>
      <c r="I15" s="694">
        <v>22439903.25</v>
      </c>
      <c r="J15" s="691">
        <v>240412198.31999999</v>
      </c>
      <c r="K15" s="154"/>
      <c r="L15" s="154"/>
      <c r="M15" s="153"/>
    </row>
    <row r="16" spans="1:13" ht="15.5">
      <c r="A16" s="689" t="s">
        <v>167</v>
      </c>
      <c r="B16" s="690">
        <v>44931699.039999999</v>
      </c>
      <c r="C16" s="690" t="s">
        <v>117</v>
      </c>
      <c r="D16" s="690">
        <v>55738171.210000001</v>
      </c>
      <c r="E16" s="690">
        <v>15141598.789999999</v>
      </c>
      <c r="F16" s="690">
        <v>36792424.240000002</v>
      </c>
      <c r="G16" s="690" t="s">
        <v>117</v>
      </c>
      <c r="H16" s="691">
        <v>137462294.49000001</v>
      </c>
      <c r="I16" s="694">
        <v>21381049.34</v>
      </c>
      <c r="J16" s="691">
        <v>158843343.83000001</v>
      </c>
      <c r="K16" s="154"/>
      <c r="L16" s="154"/>
      <c r="M16" s="153"/>
    </row>
    <row r="17" spans="1:13" ht="23.25" customHeight="1">
      <c r="A17" s="689" t="s">
        <v>168</v>
      </c>
      <c r="B17" s="690">
        <v>43576027.310000002</v>
      </c>
      <c r="C17" s="690" t="s">
        <v>117</v>
      </c>
      <c r="D17" s="690">
        <v>27668635.780000001</v>
      </c>
      <c r="E17" s="690">
        <v>5747662.46</v>
      </c>
      <c r="F17" s="690">
        <v>32660195.600000001</v>
      </c>
      <c r="G17" s="690" t="s">
        <v>117</v>
      </c>
      <c r="H17" s="691">
        <v>103904858.69</v>
      </c>
      <c r="I17" s="694">
        <v>21933966.23</v>
      </c>
      <c r="J17" s="691">
        <v>125838824.92</v>
      </c>
      <c r="K17" s="154"/>
      <c r="L17" s="154"/>
      <c r="M17" s="153"/>
    </row>
    <row r="18" spans="1:13" ht="15.5">
      <c r="A18" s="689" t="s">
        <v>169</v>
      </c>
      <c r="B18" s="690">
        <v>39642299.950000003</v>
      </c>
      <c r="C18" s="690" t="s">
        <v>117</v>
      </c>
      <c r="D18" s="690">
        <v>23282786.649999999</v>
      </c>
      <c r="E18" s="690">
        <v>6167413.7400000002</v>
      </c>
      <c r="F18" s="690">
        <v>38266959.829999998</v>
      </c>
      <c r="G18" s="690" t="s">
        <v>117</v>
      </c>
      <c r="H18" s="691">
        <v>101192046.43000001</v>
      </c>
      <c r="I18" s="694">
        <v>21819461.050000001</v>
      </c>
      <c r="J18" s="691">
        <v>123011507.48</v>
      </c>
      <c r="K18" s="154"/>
      <c r="L18" s="154"/>
      <c r="M18" s="153"/>
    </row>
    <row r="19" spans="1:13" ht="15.5">
      <c r="A19" s="689" t="s">
        <v>2266</v>
      </c>
      <c r="B19" s="690">
        <v>39064498.210000001</v>
      </c>
      <c r="C19" s="690" t="s">
        <v>117</v>
      </c>
      <c r="D19" s="690">
        <v>14823510.280000001</v>
      </c>
      <c r="E19" s="690">
        <v>1792226.12</v>
      </c>
      <c r="F19" s="690">
        <v>54767036.25</v>
      </c>
      <c r="G19" s="690" t="s">
        <v>117</v>
      </c>
      <c r="H19" s="691">
        <v>108655044.74000001</v>
      </c>
      <c r="I19" s="694">
        <v>21761805.960000001</v>
      </c>
      <c r="J19" s="691">
        <v>130416850.70000002</v>
      </c>
      <c r="K19" s="154"/>
      <c r="L19" s="154"/>
      <c r="M19" s="153"/>
    </row>
    <row r="20" spans="1:13" ht="15.5">
      <c r="A20" s="689" t="s">
        <v>2325</v>
      </c>
      <c r="B20" s="690">
        <v>40472636.530000001</v>
      </c>
      <c r="C20" s="690" t="s">
        <v>117</v>
      </c>
      <c r="D20" s="690">
        <v>10999452.439999999</v>
      </c>
      <c r="E20" s="690">
        <v>1665602.19</v>
      </c>
      <c r="F20" s="690">
        <v>75903604.730000004</v>
      </c>
      <c r="G20" s="690" t="s">
        <v>117</v>
      </c>
      <c r="H20" s="691">
        <v>127375693.7</v>
      </c>
      <c r="I20" s="694">
        <v>17091256.27</v>
      </c>
      <c r="J20" s="691">
        <v>144466949.97</v>
      </c>
      <c r="K20" s="154"/>
      <c r="L20" s="154"/>
      <c r="M20" s="153"/>
    </row>
    <row r="21" spans="1:13" ht="15.5">
      <c r="A21" s="689" t="s">
        <v>2336</v>
      </c>
      <c r="B21" s="690">
        <v>45482412.909999996</v>
      </c>
      <c r="C21" s="690" t="s">
        <v>117</v>
      </c>
      <c r="D21" s="690">
        <v>12858105.73</v>
      </c>
      <c r="E21" s="690">
        <v>2080497.9</v>
      </c>
      <c r="F21" s="690">
        <v>84935705.590000004</v>
      </c>
      <c r="G21" s="690" t="s">
        <v>117</v>
      </c>
      <c r="H21" s="691">
        <v>143276224.23000002</v>
      </c>
      <c r="I21" s="694">
        <v>16204814.27</v>
      </c>
      <c r="J21" s="691">
        <v>159481038.50000003</v>
      </c>
      <c r="K21" s="154"/>
      <c r="L21" s="154"/>
      <c r="M21" s="153"/>
    </row>
    <row r="22" spans="1:13" ht="15.5">
      <c r="A22" s="689" t="s">
        <v>2350</v>
      </c>
      <c r="B22" s="690">
        <v>31861262.82</v>
      </c>
      <c r="C22" s="690" t="s">
        <v>117</v>
      </c>
      <c r="D22" s="690">
        <v>9309145.8499999996</v>
      </c>
      <c r="E22" s="690">
        <v>1733111.42</v>
      </c>
      <c r="F22" s="690">
        <v>44210294.899999999</v>
      </c>
      <c r="G22" s="690" t="s">
        <v>117</v>
      </c>
      <c r="H22" s="691">
        <v>85380703.569999993</v>
      </c>
      <c r="I22" s="694">
        <v>17246251.219999999</v>
      </c>
      <c r="J22" s="691">
        <v>102626954.78999999</v>
      </c>
      <c r="K22" s="154"/>
      <c r="L22" s="154"/>
      <c r="M22" s="153"/>
    </row>
    <row r="23" spans="1:13" ht="15.5">
      <c r="A23" s="689" t="s">
        <v>2360</v>
      </c>
      <c r="B23" s="690">
        <v>23144872.050000001</v>
      </c>
      <c r="C23" s="690" t="s">
        <v>117</v>
      </c>
      <c r="D23" s="690">
        <v>7072831.0199999996</v>
      </c>
      <c r="E23" s="690">
        <v>1258705.52</v>
      </c>
      <c r="F23" s="690">
        <v>49323315.060000002</v>
      </c>
      <c r="G23" s="690" t="s">
        <v>117</v>
      </c>
      <c r="H23" s="691">
        <v>79541018.129999995</v>
      </c>
      <c r="I23" s="694">
        <v>15431601.92</v>
      </c>
      <c r="J23" s="691">
        <v>94972620.049999997</v>
      </c>
      <c r="K23" s="154"/>
      <c r="L23" s="154"/>
      <c r="M23" s="153"/>
    </row>
    <row r="24" spans="1:13" ht="15.5">
      <c r="A24" s="689" t="s">
        <v>3152</v>
      </c>
      <c r="B24" s="690">
        <v>29463899.800000001</v>
      </c>
      <c r="C24" s="690" t="s">
        <v>117</v>
      </c>
      <c r="D24" s="690">
        <v>2821136.59</v>
      </c>
      <c r="E24" s="693">
        <v>626327.48</v>
      </c>
      <c r="F24" s="690">
        <v>72142753.189999998</v>
      </c>
      <c r="G24" s="690" t="s">
        <v>117</v>
      </c>
      <c r="H24" s="691">
        <v>104427789.58</v>
      </c>
      <c r="I24" s="694">
        <v>10694932.810000001</v>
      </c>
      <c r="J24" s="691">
        <v>115122722.39</v>
      </c>
      <c r="K24" s="154"/>
      <c r="L24" s="154"/>
      <c r="M24" s="153"/>
    </row>
    <row r="25" spans="1:13" ht="22.5" customHeight="1">
      <c r="A25" s="689" t="s">
        <v>2390</v>
      </c>
      <c r="B25" s="690">
        <v>13658045.99</v>
      </c>
      <c r="C25" s="690">
        <v>3304741.03</v>
      </c>
      <c r="D25" s="690" t="s">
        <v>117</v>
      </c>
      <c r="E25" s="690" t="s">
        <v>117</v>
      </c>
      <c r="F25" s="690">
        <v>31998322.420000002</v>
      </c>
      <c r="G25" s="690" t="s">
        <v>117</v>
      </c>
      <c r="H25" s="691">
        <v>45656368.409999996</v>
      </c>
      <c r="I25" s="694">
        <v>15829079.539999999</v>
      </c>
      <c r="J25" s="691">
        <v>61485447.939999998</v>
      </c>
      <c r="K25" s="154"/>
      <c r="L25" s="154"/>
      <c r="M25" s="153"/>
    </row>
    <row r="26" spans="1:13" ht="15.5">
      <c r="A26" s="689" t="s">
        <v>2408</v>
      </c>
      <c r="B26" s="690">
        <v>19936469.48</v>
      </c>
      <c r="C26" s="690">
        <v>4906822</v>
      </c>
      <c r="D26" s="690" t="s">
        <v>117</v>
      </c>
      <c r="E26" s="690" t="s">
        <v>117</v>
      </c>
      <c r="F26" s="690">
        <v>53158860.369999997</v>
      </c>
      <c r="G26" s="690" t="s">
        <v>117</v>
      </c>
      <c r="H26" s="691">
        <v>73095329.849999994</v>
      </c>
      <c r="I26" s="694">
        <v>10466044.1</v>
      </c>
      <c r="J26" s="691">
        <v>83561373.950000003</v>
      </c>
      <c r="K26" s="154"/>
      <c r="L26" s="154"/>
      <c r="M26" s="153"/>
    </row>
    <row r="27" spans="1:13" ht="15.5">
      <c r="A27" s="689" t="s">
        <v>2433</v>
      </c>
      <c r="B27" s="690">
        <v>22640005.27</v>
      </c>
      <c r="C27" s="690">
        <v>6479876.6699999999</v>
      </c>
      <c r="D27" s="690" t="s">
        <v>117</v>
      </c>
      <c r="E27" s="690" t="s">
        <v>117</v>
      </c>
      <c r="F27" s="690">
        <v>56591662.670000002</v>
      </c>
      <c r="G27" s="690" t="s">
        <v>117</v>
      </c>
      <c r="H27" s="691">
        <v>79231667.950000003</v>
      </c>
      <c r="I27" s="694">
        <v>11403983.560000001</v>
      </c>
      <c r="J27" s="691">
        <v>90635651.5</v>
      </c>
      <c r="K27" s="154"/>
      <c r="L27" s="154"/>
      <c r="M27" s="153"/>
    </row>
    <row r="28" spans="1:13" ht="15.5">
      <c r="A28" s="689" t="s">
        <v>2438</v>
      </c>
      <c r="B28" s="690">
        <v>28089430.809999999</v>
      </c>
      <c r="C28" s="690">
        <v>8414135.2599999998</v>
      </c>
      <c r="D28" s="690" t="s">
        <v>117</v>
      </c>
      <c r="E28" s="690" t="s">
        <v>117</v>
      </c>
      <c r="F28" s="690">
        <v>60282863.119999997</v>
      </c>
      <c r="G28" s="690" t="s">
        <v>117</v>
      </c>
      <c r="H28" s="691">
        <v>88372293.930000007</v>
      </c>
      <c r="I28" s="694">
        <v>10304524.630000001</v>
      </c>
      <c r="J28" s="691">
        <v>98676818.569999993</v>
      </c>
      <c r="K28" s="154"/>
      <c r="L28" s="154"/>
      <c r="M28" s="153"/>
    </row>
    <row r="29" spans="1:13" ht="15.5">
      <c r="A29" s="689" t="s">
        <v>2453</v>
      </c>
      <c r="B29" s="690">
        <v>41557753.5</v>
      </c>
      <c r="C29" s="690">
        <v>11631033.060000001</v>
      </c>
      <c r="D29" s="690" t="s">
        <v>117</v>
      </c>
      <c r="E29" s="690" t="s">
        <v>117</v>
      </c>
      <c r="F29" s="690">
        <v>68710510.049999997</v>
      </c>
      <c r="G29" s="690" t="s">
        <v>117</v>
      </c>
      <c r="H29" s="691">
        <v>110268263.55</v>
      </c>
      <c r="I29" s="694">
        <v>9591669.4100000001</v>
      </c>
      <c r="J29" s="691">
        <v>119859932.95999999</v>
      </c>
      <c r="K29" s="154"/>
      <c r="L29" s="154"/>
      <c r="M29" s="153"/>
    </row>
    <row r="30" spans="1:13" ht="15.5">
      <c r="A30" s="689" t="s">
        <v>2461</v>
      </c>
      <c r="B30" s="690">
        <v>50276919.5</v>
      </c>
      <c r="C30" s="690">
        <v>16455725.35</v>
      </c>
      <c r="D30" s="690" t="s">
        <v>117</v>
      </c>
      <c r="E30" s="690" t="s">
        <v>117</v>
      </c>
      <c r="F30" s="690">
        <v>58222149.049999997</v>
      </c>
      <c r="G30" s="690" t="s">
        <v>117</v>
      </c>
      <c r="H30" s="691">
        <v>108499068.54000001</v>
      </c>
      <c r="I30" s="694">
        <v>8457157.7200000007</v>
      </c>
      <c r="J30" s="691">
        <v>116956226.26000001</v>
      </c>
      <c r="K30" s="154"/>
      <c r="L30" s="154"/>
      <c r="M30" s="153"/>
    </row>
    <row r="31" spans="1:13" ht="24.4" customHeight="1">
      <c r="A31" s="689" t="s">
        <v>2537</v>
      </c>
      <c r="B31" s="690" t="s">
        <v>117</v>
      </c>
      <c r="C31" s="690" t="s">
        <v>117</v>
      </c>
      <c r="D31" s="690" t="s">
        <v>117</v>
      </c>
      <c r="E31" s="690" t="s">
        <v>117</v>
      </c>
      <c r="F31" s="690">
        <v>24517337.260000002</v>
      </c>
      <c r="G31" s="690">
        <v>6484662.8700000001</v>
      </c>
      <c r="H31" s="691">
        <v>24517337.260000002</v>
      </c>
      <c r="I31" s="694">
        <v>12564875.460000001</v>
      </c>
      <c r="J31" s="691">
        <v>37082212.719999999</v>
      </c>
      <c r="K31" s="154"/>
      <c r="L31" s="154"/>
      <c r="M31" s="153"/>
    </row>
    <row r="32" spans="1:13" ht="15.5">
      <c r="A32" s="689" t="s">
        <v>2552</v>
      </c>
      <c r="B32" s="690" t="s">
        <v>117</v>
      </c>
      <c r="C32" s="690" t="s">
        <v>117</v>
      </c>
      <c r="D32" s="690" t="s">
        <v>117</v>
      </c>
      <c r="E32" s="690" t="s">
        <v>117</v>
      </c>
      <c r="F32" s="690">
        <v>58701702.920000002</v>
      </c>
      <c r="G32" s="690">
        <v>14647516.41</v>
      </c>
      <c r="H32" s="691">
        <v>58701702.920000002</v>
      </c>
      <c r="I32" s="694">
        <v>8879879.8300000001</v>
      </c>
      <c r="J32" s="691">
        <v>67581582.75</v>
      </c>
      <c r="K32" s="154"/>
      <c r="L32" s="154"/>
      <c r="M32" s="153"/>
    </row>
    <row r="33" spans="1:13" ht="15.5">
      <c r="A33" s="689" t="s">
        <v>2566</v>
      </c>
      <c r="B33" s="690" t="s">
        <v>117</v>
      </c>
      <c r="C33" s="690" t="s">
        <v>117</v>
      </c>
      <c r="D33" s="690" t="s">
        <v>117</v>
      </c>
      <c r="E33" s="690" t="s">
        <v>117</v>
      </c>
      <c r="F33" s="690">
        <v>73370706.969999999</v>
      </c>
      <c r="G33" s="690">
        <v>17710534.02</v>
      </c>
      <c r="H33" s="691">
        <v>73370706.969999999</v>
      </c>
      <c r="I33" s="694">
        <v>8799224.1699999999</v>
      </c>
      <c r="J33" s="691">
        <v>82169931.140000001</v>
      </c>
      <c r="K33" s="154"/>
      <c r="L33" s="154"/>
      <c r="M33" s="153"/>
    </row>
    <row r="34" spans="1:13" ht="15.5">
      <c r="A34" s="689" t="s">
        <v>2587</v>
      </c>
      <c r="B34" s="690" t="s">
        <v>117</v>
      </c>
      <c r="C34" s="690" t="s">
        <v>117</v>
      </c>
      <c r="D34" s="690" t="s">
        <v>117</v>
      </c>
      <c r="E34" s="690" t="s">
        <v>117</v>
      </c>
      <c r="F34" s="690">
        <v>102934320.09</v>
      </c>
      <c r="G34" s="690">
        <v>18483654.390000001</v>
      </c>
      <c r="H34" s="691">
        <v>102934320.09</v>
      </c>
      <c r="I34" s="694">
        <v>8735057.2300000004</v>
      </c>
      <c r="J34" s="691">
        <v>111669377.32000001</v>
      </c>
      <c r="K34" s="154"/>
      <c r="L34" s="154"/>
      <c r="M34" s="153"/>
    </row>
    <row r="35" spans="1:13" ht="15.5">
      <c r="A35" s="689" t="s">
        <v>2606</v>
      </c>
      <c r="B35" s="690" t="s">
        <v>117</v>
      </c>
      <c r="C35" s="690" t="s">
        <v>117</v>
      </c>
      <c r="D35" s="690" t="s">
        <v>117</v>
      </c>
      <c r="E35" s="690" t="s">
        <v>117</v>
      </c>
      <c r="F35" s="690">
        <v>138634176.71000001</v>
      </c>
      <c r="G35" s="690">
        <v>19456514.170000002</v>
      </c>
      <c r="H35" s="691">
        <v>138634176.71000001</v>
      </c>
      <c r="I35" s="694">
        <v>9547020.3900000006</v>
      </c>
      <c r="J35" s="691">
        <v>148181197.10000002</v>
      </c>
      <c r="K35" s="154"/>
      <c r="L35" s="154"/>
      <c r="M35" s="153"/>
    </row>
    <row r="36" spans="1:13" ht="15.5">
      <c r="A36" s="689" t="s">
        <v>2617</v>
      </c>
      <c r="B36" s="690" t="s">
        <v>117</v>
      </c>
      <c r="C36" s="690" t="s">
        <v>117</v>
      </c>
      <c r="D36" s="690" t="s">
        <v>117</v>
      </c>
      <c r="E36" s="690" t="s">
        <v>117</v>
      </c>
      <c r="F36" s="690">
        <v>109245042.70999999</v>
      </c>
      <c r="G36" s="690">
        <v>21716437.539999999</v>
      </c>
      <c r="H36" s="691">
        <v>109245042.70999999</v>
      </c>
      <c r="I36" s="694">
        <v>8370383.0099999998</v>
      </c>
      <c r="J36" s="691">
        <v>117615425.72</v>
      </c>
      <c r="K36" s="154"/>
      <c r="L36" s="154"/>
      <c r="M36" s="153"/>
    </row>
    <row r="37" spans="1:13" ht="15.5">
      <c r="A37" s="689" t="s">
        <v>2624</v>
      </c>
      <c r="B37" s="690" t="s">
        <v>117</v>
      </c>
      <c r="C37" s="690" t="s">
        <v>117</v>
      </c>
      <c r="D37" s="690" t="s">
        <v>117</v>
      </c>
      <c r="E37" s="690" t="s">
        <v>117</v>
      </c>
      <c r="F37" s="690">
        <v>77230419.400000006</v>
      </c>
      <c r="G37" s="690">
        <v>11146418.689999999</v>
      </c>
      <c r="H37" s="691">
        <v>77230419.400000006</v>
      </c>
      <c r="I37" s="695">
        <v>7868627.71</v>
      </c>
      <c r="J37" s="691">
        <v>85099047.109999999</v>
      </c>
      <c r="K37" s="126"/>
      <c r="L37" s="126"/>
      <c r="M37" s="126"/>
    </row>
    <row r="38" spans="1:13" ht="15.5">
      <c r="A38" s="689" t="s">
        <v>2631</v>
      </c>
      <c r="B38" s="690" t="s">
        <v>117</v>
      </c>
      <c r="C38" s="690" t="s">
        <v>117</v>
      </c>
      <c r="D38" s="690" t="s">
        <v>117</v>
      </c>
      <c r="E38" s="690" t="s">
        <v>117</v>
      </c>
      <c r="F38" s="690">
        <v>149395421.08000001</v>
      </c>
      <c r="G38" s="690">
        <v>27235548.579999998</v>
      </c>
      <c r="H38" s="691">
        <v>149395421.08000001</v>
      </c>
      <c r="I38" s="695">
        <v>7471823.6900000004</v>
      </c>
      <c r="J38" s="691">
        <v>156867244.77000001</v>
      </c>
      <c r="K38" s="126"/>
      <c r="L38" s="126"/>
      <c r="M38" s="126"/>
    </row>
    <row r="39" spans="1:13" ht="15.5">
      <c r="A39" s="689" t="s">
        <v>2663</v>
      </c>
      <c r="B39" s="690" t="s">
        <v>117</v>
      </c>
      <c r="C39" s="690" t="s">
        <v>117</v>
      </c>
      <c r="D39" s="690" t="s">
        <v>117</v>
      </c>
      <c r="E39" s="690" t="s">
        <v>117</v>
      </c>
      <c r="F39" s="690">
        <v>181338577.44</v>
      </c>
      <c r="G39" s="690">
        <v>32260241.93</v>
      </c>
      <c r="H39" s="691">
        <v>181338577.44</v>
      </c>
      <c r="I39" s="695">
        <v>7035811.4299999997</v>
      </c>
      <c r="J39" s="691">
        <v>188374388.87</v>
      </c>
      <c r="K39" s="126"/>
      <c r="L39" s="126"/>
      <c r="M39" s="126"/>
    </row>
    <row r="40" spans="1:13" ht="15.5">
      <c r="A40" s="689" t="s">
        <v>2670</v>
      </c>
      <c r="B40" s="690" t="s">
        <v>117</v>
      </c>
      <c r="C40" s="690" t="s">
        <v>117</v>
      </c>
      <c r="D40" s="690" t="s">
        <v>117</v>
      </c>
      <c r="E40" s="690" t="s">
        <v>117</v>
      </c>
      <c r="F40" s="690">
        <v>196397668.16999999</v>
      </c>
      <c r="G40" s="690">
        <v>34108464.359999999</v>
      </c>
      <c r="H40" s="691">
        <v>196397668.16999999</v>
      </c>
      <c r="I40" s="695">
        <v>6872990.4199999999</v>
      </c>
      <c r="J40" s="691">
        <v>203270658.58999997</v>
      </c>
      <c r="K40" s="126"/>
      <c r="L40" s="126"/>
      <c r="M40" s="126"/>
    </row>
    <row r="41" spans="1:13" ht="15.5">
      <c r="A41" s="758" t="s">
        <v>2675</v>
      </c>
      <c r="B41" s="759" t="s">
        <v>117</v>
      </c>
      <c r="C41" s="759" t="s">
        <v>117</v>
      </c>
      <c r="D41" s="759" t="s">
        <v>117</v>
      </c>
      <c r="E41" s="759" t="s">
        <v>117</v>
      </c>
      <c r="F41" s="759">
        <v>243981590.47999999</v>
      </c>
      <c r="G41" s="759">
        <v>45123879.670000002</v>
      </c>
      <c r="H41" s="691">
        <v>243981590.47999999</v>
      </c>
      <c r="I41" s="760">
        <v>7439713.8099999996</v>
      </c>
      <c r="J41" s="691">
        <v>251421304.28999999</v>
      </c>
      <c r="K41" s="126"/>
      <c r="L41" s="126"/>
      <c r="M41" s="126"/>
    </row>
    <row r="42" spans="1:13" ht="15.5">
      <c r="A42" s="797" t="s">
        <v>3286</v>
      </c>
      <c r="B42" s="759" t="s">
        <v>117</v>
      </c>
      <c r="C42" s="759" t="s">
        <v>117</v>
      </c>
      <c r="D42" s="759" t="s">
        <v>117</v>
      </c>
      <c r="E42" s="759" t="s">
        <v>117</v>
      </c>
      <c r="F42" s="798">
        <v>118574620.7</v>
      </c>
      <c r="G42" s="798">
        <v>27360033.68</v>
      </c>
      <c r="H42" s="691">
        <v>118574620.7</v>
      </c>
      <c r="I42" s="799">
        <v>7062318.79</v>
      </c>
      <c r="J42" s="691">
        <v>125636939.49000001</v>
      </c>
      <c r="K42" s="126"/>
      <c r="L42" s="126"/>
      <c r="M42" s="126"/>
    </row>
    <row r="43" spans="1:13" ht="15.5">
      <c r="A43" s="824" t="s">
        <v>3321</v>
      </c>
      <c r="B43" s="759" t="s">
        <v>117</v>
      </c>
      <c r="C43" s="759" t="s">
        <v>117</v>
      </c>
      <c r="D43" s="759" t="s">
        <v>117</v>
      </c>
      <c r="E43" s="759" t="s">
        <v>117</v>
      </c>
      <c r="F43" s="825">
        <v>168188282.36000001</v>
      </c>
      <c r="G43" s="825">
        <v>37818569.840000004</v>
      </c>
      <c r="H43" s="691">
        <v>168188282.36000001</v>
      </c>
      <c r="I43" s="826">
        <v>7498043.9699999997</v>
      </c>
      <c r="J43" s="691">
        <v>175686326.33000001</v>
      </c>
      <c r="K43" s="126"/>
      <c r="L43" s="126"/>
      <c r="M43" s="126"/>
    </row>
    <row r="44" spans="1:13" ht="15.5">
      <c r="A44" s="856" t="s">
        <v>3343</v>
      </c>
      <c r="B44" s="759" t="s">
        <v>117</v>
      </c>
      <c r="C44" s="759" t="s">
        <v>117</v>
      </c>
      <c r="D44" s="759" t="s">
        <v>117</v>
      </c>
      <c r="E44" s="759" t="s">
        <v>117</v>
      </c>
      <c r="F44" s="857">
        <v>194675824.59999999</v>
      </c>
      <c r="G44" s="857">
        <v>42969217.210000001</v>
      </c>
      <c r="H44" s="691">
        <v>194675824.59999999</v>
      </c>
      <c r="I44" s="858">
        <v>7538644.4699999997</v>
      </c>
      <c r="J44" s="691">
        <v>202214469.06999999</v>
      </c>
      <c r="K44" s="126"/>
      <c r="L44" s="126"/>
      <c r="M44" s="126"/>
    </row>
    <row r="45" spans="1:13" ht="21.4" customHeight="1" thickBot="1">
      <c r="A45" s="692" t="s">
        <v>2218</v>
      </c>
      <c r="B45" s="691">
        <v>1620544336.7099998</v>
      </c>
      <c r="C45" s="691">
        <v>51192333.370000005</v>
      </c>
      <c r="D45" s="691">
        <v>572847465.27999997</v>
      </c>
      <c r="E45" s="691">
        <v>89624611.969999984</v>
      </c>
      <c r="F45" s="691">
        <v>3430352015.0700002</v>
      </c>
      <c r="G45" s="691">
        <v>356521693.36000007</v>
      </c>
      <c r="H45" s="691">
        <v>5623743817.0599985</v>
      </c>
      <c r="I45" s="761">
        <v>514000574.19000018</v>
      </c>
      <c r="J45" s="691">
        <v>6137744391.2400007</v>
      </c>
      <c r="K45" s="154"/>
      <c r="L45" s="154"/>
      <c r="M45" s="153"/>
    </row>
    <row r="46" spans="1:13" ht="27" customHeight="1" thickTop="1">
      <c r="A46" s="701" t="s">
        <v>3146</v>
      </c>
      <c r="B46" s="698"/>
      <c r="C46" s="698"/>
      <c r="D46" s="698"/>
      <c r="E46" s="698"/>
      <c r="F46" s="698"/>
      <c r="G46" s="698"/>
      <c r="H46" s="698"/>
      <c r="I46" s="698"/>
      <c r="J46" s="698"/>
    </row>
    <row r="47" spans="1:13" ht="18" customHeight="1">
      <c r="A47" s="701" t="s">
        <v>3147</v>
      </c>
      <c r="B47" s="701"/>
      <c r="C47" s="701"/>
      <c r="D47" s="701"/>
      <c r="E47" s="701"/>
      <c r="F47" s="701"/>
      <c r="G47" s="701"/>
      <c r="H47" s="595"/>
      <c r="I47" s="595"/>
      <c r="J47" s="595"/>
    </row>
    <row r="48" spans="1:13" ht="18" customHeight="1">
      <c r="A48" s="701" t="s">
        <v>3148</v>
      </c>
      <c r="B48" s="701"/>
      <c r="C48" s="701"/>
      <c r="D48" s="701"/>
      <c r="E48" s="701"/>
      <c r="F48" s="701"/>
      <c r="G48" s="701"/>
      <c r="H48" s="782"/>
      <c r="I48" s="783"/>
      <c r="J48" s="701"/>
    </row>
    <row r="49" spans="1:10" ht="18" customHeight="1">
      <c r="A49" s="416" t="s">
        <v>3149</v>
      </c>
      <c r="B49" s="701"/>
      <c r="C49" s="701"/>
      <c r="D49" s="701"/>
      <c r="E49" s="701"/>
      <c r="F49" s="701"/>
      <c r="G49" s="701"/>
      <c r="H49" s="701"/>
      <c r="I49" s="701"/>
      <c r="J49" s="699"/>
    </row>
    <row r="50" spans="1:10" ht="18" customHeight="1">
      <c r="A50" s="155" t="s">
        <v>3150</v>
      </c>
      <c r="B50" s="699"/>
      <c r="C50" s="699"/>
      <c r="D50" s="699"/>
      <c r="E50" s="699"/>
      <c r="F50" s="699"/>
      <c r="G50" s="699"/>
      <c r="H50" s="699"/>
      <c r="I50" s="699"/>
      <c r="J50" s="699"/>
    </row>
    <row r="51" spans="1:10" ht="18" customHeight="1">
      <c r="A51" s="416" t="s">
        <v>3151</v>
      </c>
      <c r="B51" s="699"/>
      <c r="C51" s="699"/>
      <c r="D51" s="699"/>
      <c r="E51" s="699"/>
      <c r="F51" s="699"/>
      <c r="G51" s="699"/>
      <c r="H51" s="699"/>
      <c r="I51" s="699"/>
      <c r="J51" s="595"/>
    </row>
    <row r="52" spans="1:10" ht="18" customHeight="1">
      <c r="A52" s="67" t="s">
        <v>1</v>
      </c>
      <c r="B52" s="68" t="str">
        <f>Contents!$C$50</f>
        <v>23 Jun 2022</v>
      </c>
    </row>
    <row r="53" spans="1:10">
      <c r="A53" s="67" t="s">
        <v>2421</v>
      </c>
      <c r="B53" s="68" t="str">
        <f>Contents!$D$50</f>
        <v>To be Confirmed</v>
      </c>
    </row>
    <row r="54" spans="1:10">
      <c r="B54" s="154"/>
      <c r="C54" s="154"/>
      <c r="D54" s="154"/>
      <c r="E54" s="154"/>
      <c r="F54" s="154"/>
      <c r="G54" s="154"/>
      <c r="H54" s="154"/>
      <c r="I54" s="154"/>
      <c r="J54" s="154"/>
    </row>
    <row r="55" spans="1:10">
      <c r="B55" s="153"/>
      <c r="C55" s="153"/>
      <c r="D55" s="153"/>
      <c r="E55" s="153"/>
      <c r="F55" s="153"/>
      <c r="G55" s="153"/>
      <c r="H55" s="153"/>
      <c r="I55" s="153"/>
      <c r="J55" s="153"/>
    </row>
    <row r="56" spans="1:10">
      <c r="B56" s="154"/>
      <c r="C56" s="154"/>
      <c r="D56" s="154"/>
      <c r="E56" s="154"/>
      <c r="F56" s="154"/>
      <c r="G56" s="154"/>
      <c r="H56" s="154"/>
      <c r="I56" s="154"/>
      <c r="J56" s="154"/>
    </row>
    <row r="57" spans="1:10">
      <c r="B57" s="153"/>
      <c r="C57" s="153"/>
      <c r="D57" s="153"/>
      <c r="E57" s="153"/>
      <c r="F57" s="153"/>
      <c r="G57" s="153"/>
      <c r="H57" s="153"/>
      <c r="I57" s="153"/>
      <c r="J57" s="153"/>
    </row>
  </sheetData>
  <phoneticPr fontId="259" type="noConversion"/>
  <pageMargins left="0.7" right="0.7" top="0.75" bottom="0.75" header="0.3" footer="0.3"/>
  <pageSetup paperSize="8" scale="8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3" t="s">
        <v>3259</v>
      </c>
      <c r="B1" s="76"/>
      <c r="C1" s="76"/>
      <c r="D1" s="76"/>
      <c r="E1" s="76"/>
    </row>
    <row r="2" spans="1:10" s="2" customFormat="1" ht="15.5">
      <c r="A2" s="546" t="s">
        <v>3153</v>
      </c>
      <c r="B2" s="26"/>
      <c r="C2" s="26"/>
      <c r="D2" s="26"/>
      <c r="E2" s="219"/>
      <c r="F2" s="219"/>
      <c r="G2" s="219"/>
      <c r="H2" s="219"/>
      <c r="I2" s="219"/>
      <c r="J2" s="219"/>
    </row>
    <row r="3" spans="1:10" s="2" customFormat="1" ht="15.5">
      <c r="A3" s="546" t="s">
        <v>3161</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3145</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79.900000000000006" customHeight="1">
      <c r="A7" s="709" t="s">
        <v>111</v>
      </c>
      <c r="B7" s="710" t="s">
        <v>3159</v>
      </c>
      <c r="C7" s="710" t="s">
        <v>3162</v>
      </c>
      <c r="D7" s="710" t="s">
        <v>3165</v>
      </c>
      <c r="E7" s="710" t="s">
        <v>3160</v>
      </c>
      <c r="F7" s="710" t="s">
        <v>3163</v>
      </c>
      <c r="G7" s="710" t="s">
        <v>3164</v>
      </c>
    </row>
    <row r="8" spans="1:10" ht="26.65" customHeight="1">
      <c r="A8" s="706" t="s">
        <v>113</v>
      </c>
      <c r="B8" s="711">
        <v>0.14000000000000001</v>
      </c>
      <c r="C8" s="711">
        <v>0.16</v>
      </c>
      <c r="D8" s="711">
        <v>0.13</v>
      </c>
      <c r="E8" s="702" t="s">
        <v>117</v>
      </c>
      <c r="F8" s="702" t="s">
        <v>117</v>
      </c>
      <c r="G8" s="702" t="s">
        <v>117</v>
      </c>
    </row>
    <row r="9" spans="1:10" ht="26.65" customHeight="1">
      <c r="A9" s="706" t="s">
        <v>3166</v>
      </c>
      <c r="B9" s="702" t="s">
        <v>117</v>
      </c>
      <c r="C9" s="702" t="s">
        <v>117</v>
      </c>
      <c r="D9" s="702" t="s">
        <v>117</v>
      </c>
      <c r="E9" s="711">
        <v>49.53</v>
      </c>
      <c r="F9" s="711">
        <v>61</v>
      </c>
      <c r="G9" s="711">
        <v>36.71</v>
      </c>
    </row>
    <row r="10" spans="1:10" ht="15.5">
      <c r="A10" s="707" t="s">
        <v>2224</v>
      </c>
      <c r="B10" s="702" t="s">
        <v>117</v>
      </c>
      <c r="C10" s="702" t="s">
        <v>117</v>
      </c>
      <c r="D10" s="702" t="s">
        <v>117</v>
      </c>
      <c r="E10" s="711">
        <v>38.49</v>
      </c>
      <c r="F10" s="711">
        <v>61.98</v>
      </c>
      <c r="G10" s="711">
        <v>33.86</v>
      </c>
    </row>
    <row r="11" spans="1:10" ht="26.65" customHeight="1">
      <c r="A11" s="706" t="s">
        <v>2553</v>
      </c>
      <c r="B11" s="702" t="s">
        <v>117</v>
      </c>
      <c r="C11" s="702" t="s">
        <v>117</v>
      </c>
      <c r="D11" s="702" t="s">
        <v>117</v>
      </c>
      <c r="E11" s="711">
        <v>59.17</v>
      </c>
      <c r="F11" s="711">
        <v>66.72</v>
      </c>
      <c r="G11" s="711">
        <v>47.09</v>
      </c>
    </row>
    <row r="12" spans="1:10" ht="19.5" customHeight="1">
      <c r="A12" s="703" t="s">
        <v>3154</v>
      </c>
      <c r="B12" s="704"/>
      <c r="C12" s="704"/>
      <c r="D12" s="704"/>
      <c r="E12" s="417"/>
      <c r="F12" s="417"/>
      <c r="G12" s="417"/>
    </row>
    <row r="13" spans="1:10" ht="18" customHeight="1">
      <c r="A13" s="75" t="s">
        <v>3155</v>
      </c>
      <c r="B13" s="77"/>
      <c r="C13" s="77"/>
      <c r="D13" s="77"/>
      <c r="E13" s="77"/>
      <c r="F13" s="77"/>
      <c r="G13" s="77"/>
      <c r="H13" s="77"/>
      <c r="I13" s="77"/>
    </row>
    <row r="14" spans="1:10" ht="18" customHeight="1">
      <c r="A14" s="75" t="s">
        <v>3156</v>
      </c>
      <c r="B14" s="77"/>
      <c r="C14" s="77"/>
      <c r="D14" s="77"/>
      <c r="E14" s="705"/>
      <c r="F14" s="705"/>
      <c r="G14" s="705"/>
    </row>
    <row r="15" spans="1:10" ht="18" customHeight="1">
      <c r="A15" s="75" t="s">
        <v>3157</v>
      </c>
      <c r="B15" s="77"/>
      <c r="C15" s="77"/>
      <c r="D15" s="77"/>
      <c r="E15" s="705"/>
      <c r="F15" s="705"/>
      <c r="G15" s="705"/>
    </row>
    <row r="16" spans="1:10" ht="18" customHeight="1">
      <c r="A16" s="75" t="s">
        <v>3158</v>
      </c>
      <c r="B16" s="77"/>
      <c r="C16" s="77"/>
      <c r="D16" s="77"/>
      <c r="E16" s="77"/>
      <c r="F16" s="77"/>
      <c r="G16" s="77"/>
    </row>
    <row r="17" spans="1:2" ht="19.5" customHeight="1">
      <c r="A17" s="67" t="s">
        <v>1</v>
      </c>
      <c r="B17" s="349" t="str">
        <f>Contents!$C$51</f>
        <v>18 Jul 2019</v>
      </c>
    </row>
    <row r="18" spans="1:2">
      <c r="A18" s="67" t="s">
        <v>2421</v>
      </c>
      <c r="B18" s="349" t="str">
        <f>Contents!$D$51</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3" t="s">
        <v>3260</v>
      </c>
      <c r="B1" s="60"/>
      <c r="C1" s="60"/>
      <c r="D1" s="60"/>
      <c r="E1" s="60"/>
    </row>
    <row r="2" spans="1:21" s="2" customFormat="1" ht="15.5">
      <c r="A2" s="546" t="s">
        <v>3167</v>
      </c>
      <c r="B2" s="26"/>
      <c r="C2" s="26"/>
      <c r="D2" s="26"/>
      <c r="E2" s="219"/>
      <c r="F2" s="219"/>
      <c r="G2" s="219"/>
      <c r="H2" s="219"/>
      <c r="I2" s="219"/>
      <c r="J2" s="219"/>
    </row>
    <row r="3" spans="1:21" s="2" customFormat="1" ht="15.5">
      <c r="A3" s="546" t="s">
        <v>3168</v>
      </c>
      <c r="B3" s="26"/>
      <c r="C3" s="26"/>
      <c r="D3" s="26"/>
      <c r="E3" s="219"/>
      <c r="F3" s="219"/>
      <c r="G3" s="219"/>
      <c r="H3" s="219"/>
      <c r="I3" s="219"/>
      <c r="J3" s="219"/>
    </row>
    <row r="4" spans="1:21" s="2" customFormat="1" ht="15.5">
      <c r="A4" s="218" t="s">
        <v>2736</v>
      </c>
      <c r="B4" s="26"/>
      <c r="C4" s="26"/>
      <c r="D4" s="26"/>
      <c r="E4" s="219"/>
      <c r="F4" s="219"/>
      <c r="G4" s="219"/>
      <c r="H4" s="219"/>
      <c r="I4" s="219"/>
      <c r="J4" s="219"/>
    </row>
    <row r="5" spans="1:21" s="2" customFormat="1" ht="15.5">
      <c r="A5" s="546" t="s">
        <v>3145</v>
      </c>
      <c r="B5" s="26"/>
      <c r="C5" s="26"/>
      <c r="D5" s="26"/>
      <c r="E5" s="219"/>
      <c r="F5" s="219"/>
      <c r="G5" s="219"/>
      <c r="H5" s="219"/>
      <c r="I5" s="219"/>
      <c r="J5" s="219"/>
    </row>
    <row r="6" spans="1:21" s="2" customFormat="1" ht="15.5">
      <c r="A6" s="218" t="s">
        <v>2737</v>
      </c>
      <c r="B6" s="26"/>
      <c r="C6" s="26"/>
      <c r="D6" s="26"/>
      <c r="E6" s="219"/>
      <c r="F6" s="219"/>
      <c r="G6" s="219"/>
      <c r="H6" s="219"/>
      <c r="I6" s="219"/>
      <c r="J6" s="219"/>
    </row>
    <row r="7" spans="1:21" ht="81" customHeight="1">
      <c r="A7" s="716" t="s">
        <v>111</v>
      </c>
      <c r="B7" s="708" t="s">
        <v>3177</v>
      </c>
      <c r="C7" s="708" t="s">
        <v>3162</v>
      </c>
      <c r="D7" s="708" t="s">
        <v>3165</v>
      </c>
      <c r="E7" s="708" t="s">
        <v>3178</v>
      </c>
      <c r="F7" s="718" t="s">
        <v>3179</v>
      </c>
      <c r="G7" s="718" t="s">
        <v>3180</v>
      </c>
    </row>
    <row r="8" spans="1:21" ht="25.15" customHeight="1">
      <c r="A8" s="717" t="s">
        <v>113</v>
      </c>
      <c r="B8" s="719">
        <v>0.15</v>
      </c>
      <c r="C8" s="719">
        <v>0.17</v>
      </c>
      <c r="D8" s="719">
        <v>0.14000000000000001</v>
      </c>
      <c r="E8" s="715" t="s">
        <v>117</v>
      </c>
      <c r="F8" s="715" t="s">
        <v>117</v>
      </c>
      <c r="G8" s="715" t="s">
        <v>117</v>
      </c>
    </row>
    <row r="9" spans="1:21" ht="22.15" customHeight="1">
      <c r="A9" s="714" t="s">
        <v>3173</v>
      </c>
      <c r="B9" s="719">
        <v>0.11</v>
      </c>
      <c r="C9" s="719">
        <v>0.14000000000000001</v>
      </c>
      <c r="D9" s="719">
        <v>0.09</v>
      </c>
      <c r="E9" s="715" t="s">
        <v>117</v>
      </c>
      <c r="F9" s="715" t="s">
        <v>117</v>
      </c>
      <c r="G9" s="715" t="s">
        <v>117</v>
      </c>
    </row>
    <row r="10" spans="1:21" ht="15.5">
      <c r="A10" s="714" t="s">
        <v>3174</v>
      </c>
      <c r="B10" s="719">
        <v>0.15</v>
      </c>
      <c r="C10" s="719">
        <v>0.19</v>
      </c>
      <c r="D10" s="719">
        <v>0.14000000000000001</v>
      </c>
      <c r="E10" s="715" t="s">
        <v>117</v>
      </c>
      <c r="F10" s="715" t="s">
        <v>117</v>
      </c>
      <c r="G10" s="715" t="s">
        <v>117</v>
      </c>
    </row>
    <row r="11" spans="1:21" ht="15.5">
      <c r="A11" s="714" t="s">
        <v>3175</v>
      </c>
      <c r="B11" s="719">
        <v>0.16</v>
      </c>
      <c r="C11" s="719">
        <v>0.16</v>
      </c>
      <c r="D11" s="719">
        <v>0.14000000000000001</v>
      </c>
      <c r="E11" s="715" t="s">
        <v>117</v>
      </c>
      <c r="F11" s="715" t="s">
        <v>117</v>
      </c>
      <c r="G11" s="715" t="s">
        <v>117</v>
      </c>
    </row>
    <row r="12" spans="1:21" ht="26.25" customHeight="1">
      <c r="A12" s="717" t="s">
        <v>3176</v>
      </c>
      <c r="B12" s="715" t="s">
        <v>117</v>
      </c>
      <c r="C12" s="715" t="s">
        <v>117</v>
      </c>
      <c r="D12" s="715" t="s">
        <v>117</v>
      </c>
      <c r="E12" s="719">
        <v>25.44</v>
      </c>
      <c r="F12" s="719">
        <v>30.54</v>
      </c>
      <c r="G12" s="719">
        <v>22.74</v>
      </c>
    </row>
    <row r="13" spans="1:21" ht="23.65" customHeight="1">
      <c r="A13" s="712" t="s">
        <v>3169</v>
      </c>
      <c r="B13" s="712"/>
      <c r="C13" s="712"/>
      <c r="D13" s="712"/>
      <c r="E13" s="712"/>
      <c r="F13" s="712"/>
      <c r="G13" s="712"/>
      <c r="H13" s="419"/>
      <c r="I13" s="419"/>
      <c r="J13" s="419"/>
      <c r="K13" s="419"/>
      <c r="L13" s="419"/>
      <c r="M13" s="419"/>
      <c r="N13" s="419"/>
      <c r="O13" s="419"/>
      <c r="P13" s="419"/>
      <c r="Q13" s="419"/>
      <c r="R13" s="419"/>
      <c r="S13" s="419"/>
      <c r="T13" s="419"/>
      <c r="U13" s="419"/>
    </row>
    <row r="14" spans="1:21" ht="15.4" customHeight="1">
      <c r="A14" s="419" t="s">
        <v>3170</v>
      </c>
      <c r="B14" s="419"/>
      <c r="C14" s="419"/>
      <c r="D14" s="419"/>
      <c r="E14" s="713"/>
      <c r="F14" s="713"/>
      <c r="G14" s="713"/>
      <c r="H14" s="419"/>
      <c r="I14" s="419"/>
      <c r="J14" s="419"/>
      <c r="K14" s="419"/>
      <c r="L14" s="419"/>
      <c r="M14" s="419"/>
      <c r="N14" s="419"/>
      <c r="O14" s="419"/>
      <c r="P14" s="419"/>
      <c r="Q14" s="419"/>
      <c r="R14" s="419"/>
      <c r="S14" s="419"/>
      <c r="T14" s="419"/>
      <c r="U14" s="419"/>
    </row>
    <row r="15" spans="1:21" ht="15.4" customHeight="1">
      <c r="A15" s="419" t="s">
        <v>3171</v>
      </c>
      <c r="B15" s="419"/>
      <c r="C15" s="419"/>
      <c r="D15" s="419"/>
      <c r="E15" s="713"/>
      <c r="F15" s="713"/>
      <c r="G15" s="713"/>
      <c r="H15" s="419"/>
      <c r="I15" s="419"/>
      <c r="J15" s="419"/>
      <c r="K15" s="419"/>
      <c r="L15" s="419"/>
      <c r="M15" s="419"/>
      <c r="N15" s="419"/>
      <c r="O15" s="419"/>
      <c r="P15" s="419"/>
      <c r="Q15" s="419"/>
      <c r="R15" s="419"/>
      <c r="S15" s="419"/>
      <c r="T15" s="419"/>
      <c r="U15" s="419"/>
    </row>
    <row r="16" spans="1:21" ht="15.4" customHeight="1">
      <c r="A16" s="419" t="s">
        <v>3172</v>
      </c>
      <c r="B16" s="419"/>
      <c r="C16" s="419"/>
      <c r="D16" s="419"/>
      <c r="E16" s="419"/>
      <c r="F16" s="419"/>
      <c r="G16" s="419"/>
      <c r="H16" s="419"/>
      <c r="I16" s="419"/>
      <c r="J16" s="419"/>
      <c r="K16" s="419"/>
      <c r="L16" s="419"/>
      <c r="M16" s="419"/>
      <c r="N16" s="419"/>
      <c r="O16" s="419"/>
      <c r="P16" s="419"/>
      <c r="Q16" s="419"/>
      <c r="R16" s="419"/>
      <c r="S16" s="419"/>
      <c r="T16" s="419"/>
      <c r="U16" s="419"/>
    </row>
    <row r="17" spans="1:2" ht="18" customHeight="1">
      <c r="A17" s="67" t="s">
        <v>1</v>
      </c>
      <c r="B17" s="68" t="str">
        <f>Contents!$C$52</f>
        <v>18 Jul 2019</v>
      </c>
    </row>
    <row r="18" spans="1:2">
      <c r="A18" s="67" t="s">
        <v>2421</v>
      </c>
      <c r="B18" s="68" t="str">
        <f>Contents!D52</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7" customWidth="1"/>
    <col min="2" max="5" width="22.26953125" style="157" customWidth="1"/>
    <col min="6" max="16384" width="9.26953125" style="157"/>
  </cols>
  <sheetData>
    <row r="1" spans="1:10" ht="28">
      <c r="A1" s="193" t="s">
        <v>3362</v>
      </c>
      <c r="B1" s="156"/>
      <c r="C1" s="156"/>
    </row>
    <row r="2" spans="1:10" s="2" customFormat="1" ht="15.5">
      <c r="A2" s="837" t="s">
        <v>3363</v>
      </c>
      <c r="B2" s="26"/>
      <c r="C2" s="26"/>
      <c r="D2" s="26"/>
      <c r="E2" s="219"/>
      <c r="F2" s="219"/>
      <c r="G2" s="219"/>
      <c r="H2" s="219"/>
      <c r="I2" s="219"/>
      <c r="J2" s="219"/>
    </row>
    <row r="3" spans="1:10" s="2" customFormat="1" ht="15.5">
      <c r="A3" s="546" t="s">
        <v>3181</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3145</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94.5" customHeight="1">
      <c r="A7" s="724" t="s">
        <v>111</v>
      </c>
      <c r="B7" s="725" t="s">
        <v>3195</v>
      </c>
      <c r="C7" s="726" t="s">
        <v>3192</v>
      </c>
      <c r="D7" s="726" t="s">
        <v>3193</v>
      </c>
      <c r="E7" s="726" t="s">
        <v>3194</v>
      </c>
    </row>
    <row r="8" spans="1:10" ht="27.4" customHeight="1">
      <c r="A8" s="723" t="s">
        <v>113</v>
      </c>
      <c r="B8" s="762">
        <v>0.24</v>
      </c>
      <c r="C8" s="762">
        <v>0.25</v>
      </c>
      <c r="D8" s="762">
        <v>0.27</v>
      </c>
      <c r="E8" s="762">
        <v>0.24</v>
      </c>
    </row>
    <row r="9" spans="1:10" ht="24" customHeight="1">
      <c r="A9" s="722" t="s">
        <v>3186</v>
      </c>
      <c r="B9" s="762">
        <v>0.11</v>
      </c>
      <c r="C9" s="762">
        <v>0.11</v>
      </c>
      <c r="D9" s="762">
        <v>0.12</v>
      </c>
      <c r="E9" s="762">
        <v>0.11</v>
      </c>
    </row>
    <row r="10" spans="1:10" ht="15" customHeight="1">
      <c r="A10" s="722" t="s">
        <v>3187</v>
      </c>
      <c r="B10" s="762">
        <v>0.28000000000000003</v>
      </c>
      <c r="C10" s="762">
        <v>0.28000000000000003</v>
      </c>
      <c r="D10" s="762">
        <v>0.3</v>
      </c>
      <c r="E10" s="762">
        <v>0.25</v>
      </c>
    </row>
    <row r="11" spans="1:10" ht="15" customHeight="1">
      <c r="A11" s="722" t="s">
        <v>3188</v>
      </c>
      <c r="B11" s="762">
        <v>0.3</v>
      </c>
      <c r="C11" s="762">
        <v>0.31</v>
      </c>
      <c r="D11" s="762">
        <v>0.33</v>
      </c>
      <c r="E11" s="762">
        <v>0.28000000000000003</v>
      </c>
    </row>
    <row r="12" spans="1:10" ht="15" customHeight="1">
      <c r="A12" s="722" t="s">
        <v>3189</v>
      </c>
      <c r="B12" s="762">
        <v>0.27</v>
      </c>
      <c r="C12" s="762">
        <v>0.27</v>
      </c>
      <c r="D12" s="762">
        <v>0.28999999999999998</v>
      </c>
      <c r="E12" s="762">
        <v>0.25</v>
      </c>
    </row>
    <row r="13" spans="1:10" ht="15" customHeight="1">
      <c r="A13" s="723" t="s">
        <v>3190</v>
      </c>
      <c r="B13" s="762">
        <v>0.28000000000000003</v>
      </c>
      <c r="C13" s="762">
        <v>0.3</v>
      </c>
      <c r="D13" s="762">
        <v>0.31</v>
      </c>
      <c r="E13" s="762">
        <v>0.27</v>
      </c>
    </row>
    <row r="14" spans="1:10" ht="15" customHeight="1">
      <c r="A14" s="723" t="s">
        <v>3191</v>
      </c>
      <c r="B14" s="762">
        <v>0.26</v>
      </c>
      <c r="C14" s="762">
        <v>0.27</v>
      </c>
      <c r="D14" s="762">
        <v>0.3</v>
      </c>
      <c r="E14" s="762">
        <v>0.25</v>
      </c>
    </row>
    <row r="15" spans="1:10" ht="19.5" customHeight="1">
      <c r="A15" s="721" t="s">
        <v>3182</v>
      </c>
      <c r="B15" s="720"/>
      <c r="C15" s="158"/>
    </row>
    <row r="16" spans="1:10" ht="18" customHeight="1">
      <c r="A16" s="420" t="s">
        <v>3183</v>
      </c>
      <c r="B16" s="159"/>
      <c r="C16" s="159"/>
      <c r="D16" s="159"/>
      <c r="E16" s="159"/>
      <c r="F16" s="151"/>
      <c r="G16" s="151"/>
    </row>
    <row r="17" spans="1:7">
      <c r="A17" s="420" t="s">
        <v>3184</v>
      </c>
      <c r="B17" s="159"/>
      <c r="C17" s="159"/>
      <c r="D17" s="159"/>
      <c r="E17" s="159"/>
      <c r="F17" s="151"/>
      <c r="G17" s="151"/>
    </row>
    <row r="18" spans="1:7">
      <c r="A18" s="420" t="s">
        <v>3185</v>
      </c>
      <c r="B18" s="159"/>
      <c r="C18" s="159"/>
      <c r="D18" s="159"/>
      <c r="E18" s="159"/>
      <c r="F18" s="151"/>
      <c r="G18" s="151"/>
    </row>
    <row r="19" spans="1:7" ht="21" customHeight="1">
      <c r="A19" s="67" t="s">
        <v>1</v>
      </c>
      <c r="B19" s="68" t="str">
        <f>Contents!$C$53</f>
        <v>23 Jun 2022</v>
      </c>
    </row>
    <row r="20" spans="1:7">
      <c r="A20" s="67" t="s">
        <v>2421</v>
      </c>
      <c r="B20" s="68" t="str">
        <f>Contents!$D$53</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93" t="s">
        <v>3261</v>
      </c>
      <c r="B1" s="123"/>
      <c r="C1" s="123"/>
      <c r="D1" s="123"/>
      <c r="E1" s="123"/>
      <c r="F1" s="123"/>
      <c r="G1" s="123"/>
      <c r="H1" s="123"/>
    </row>
    <row r="2" spans="1:10" s="2" customFormat="1" ht="15.5">
      <c r="A2" s="546" t="s">
        <v>3167</v>
      </c>
      <c r="B2" s="26"/>
      <c r="C2" s="26"/>
      <c r="D2" s="26"/>
      <c r="E2" s="219"/>
      <c r="F2" s="219"/>
      <c r="G2" s="219"/>
      <c r="H2" s="219"/>
      <c r="I2" s="219"/>
      <c r="J2" s="219"/>
    </row>
    <row r="3" spans="1:10" s="2" customFormat="1" ht="15.5">
      <c r="A3" s="546" t="s">
        <v>3196</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546" t="s">
        <v>3145</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31">
      <c r="A7" s="736" t="s">
        <v>111</v>
      </c>
      <c r="B7" s="735" t="s">
        <v>2390</v>
      </c>
      <c r="C7" s="735" t="s">
        <v>2408</v>
      </c>
      <c r="D7" s="735" t="s">
        <v>2433</v>
      </c>
      <c r="E7" s="735" t="s">
        <v>2438</v>
      </c>
      <c r="F7" s="735" t="s">
        <v>2453</v>
      </c>
      <c r="G7" s="735" t="s">
        <v>2461</v>
      </c>
      <c r="H7" s="735" t="s">
        <v>2547</v>
      </c>
    </row>
    <row r="8" spans="1:10" s="123" customFormat="1" ht="25.5" customHeight="1">
      <c r="A8" s="727" t="s">
        <v>3176</v>
      </c>
      <c r="B8" s="729">
        <v>13658045.99</v>
      </c>
      <c r="C8" s="729">
        <v>19936469.48</v>
      </c>
      <c r="D8" s="729">
        <v>22640005.27</v>
      </c>
      <c r="E8" s="729">
        <v>28089430.809999999</v>
      </c>
      <c r="F8" s="729">
        <v>41557753.5</v>
      </c>
      <c r="G8" s="729">
        <v>50276919.5</v>
      </c>
      <c r="H8" s="730">
        <v>176158624.55000001</v>
      </c>
      <c r="I8" s="124"/>
      <c r="J8" s="124"/>
    </row>
    <row r="9" spans="1:10" ht="15.5">
      <c r="A9" s="727" t="s">
        <v>3207</v>
      </c>
      <c r="B9" s="731">
        <v>3304741.03</v>
      </c>
      <c r="C9" s="731">
        <v>4906822</v>
      </c>
      <c r="D9" s="731">
        <v>6479876.6699999999</v>
      </c>
      <c r="E9" s="731">
        <v>8414135.2599999998</v>
      </c>
      <c r="F9" s="731">
        <v>11631033.060000001</v>
      </c>
      <c r="G9" s="731">
        <v>16455725.35</v>
      </c>
      <c r="H9" s="732">
        <v>51192333.369999997</v>
      </c>
      <c r="I9" s="124"/>
      <c r="J9" s="124"/>
    </row>
    <row r="10" spans="1:10" ht="15.5">
      <c r="A10" s="727" t="s">
        <v>3208</v>
      </c>
      <c r="B10" s="731">
        <v>2852451.31</v>
      </c>
      <c r="C10" s="731">
        <v>4431003.76</v>
      </c>
      <c r="D10" s="731">
        <v>5902989.0300000003</v>
      </c>
      <c r="E10" s="731">
        <v>7303351.9800000004</v>
      </c>
      <c r="F10" s="731">
        <v>8887343.1600000001</v>
      </c>
      <c r="G10" s="731">
        <v>12131643.91</v>
      </c>
      <c r="H10" s="732">
        <v>41508783.149999999</v>
      </c>
      <c r="I10" s="124"/>
      <c r="J10" s="124"/>
    </row>
    <row r="11" spans="1:10" ht="15.5">
      <c r="A11" s="727" t="s">
        <v>3209</v>
      </c>
      <c r="B11" s="733">
        <v>452289.72</v>
      </c>
      <c r="C11" s="733">
        <v>475818.23999999999</v>
      </c>
      <c r="D11" s="733">
        <v>576887.64</v>
      </c>
      <c r="E11" s="731">
        <v>1110783.27</v>
      </c>
      <c r="F11" s="731">
        <v>2743689.91</v>
      </c>
      <c r="G11" s="731">
        <v>4324081.4400000004</v>
      </c>
      <c r="H11" s="732">
        <v>9683550.2300000004</v>
      </c>
      <c r="I11" s="124"/>
      <c r="J11" s="124"/>
    </row>
    <row r="12" spans="1:10" ht="15.5">
      <c r="A12" s="727" t="s">
        <v>3210</v>
      </c>
      <c r="B12" s="731">
        <v>10353304.960000001</v>
      </c>
      <c r="C12" s="731">
        <v>15029647.48</v>
      </c>
      <c r="D12" s="731">
        <v>16160128.6</v>
      </c>
      <c r="E12" s="731">
        <v>19675295.550000001</v>
      </c>
      <c r="F12" s="731">
        <v>29926720.43</v>
      </c>
      <c r="G12" s="731">
        <v>33821194.149999999</v>
      </c>
      <c r="H12" s="732">
        <v>124966291.17</v>
      </c>
      <c r="I12" s="124"/>
      <c r="J12" s="124"/>
    </row>
    <row r="13" spans="1:10" ht="15.5">
      <c r="A13" s="727" t="s">
        <v>3211</v>
      </c>
      <c r="B13" s="731">
        <v>6705130.6900000004</v>
      </c>
      <c r="C13" s="731">
        <v>11789108.82</v>
      </c>
      <c r="D13" s="731">
        <v>13180218.57</v>
      </c>
      <c r="E13" s="731">
        <v>15943278.1</v>
      </c>
      <c r="F13" s="731">
        <v>24427275.27</v>
      </c>
      <c r="G13" s="731">
        <v>27426448.600000001</v>
      </c>
      <c r="H13" s="732">
        <v>99471460.049999997</v>
      </c>
      <c r="I13" s="124"/>
      <c r="J13" s="124"/>
    </row>
    <row r="14" spans="1:10" ht="15.5">
      <c r="A14" s="727" t="s">
        <v>3212</v>
      </c>
      <c r="B14" s="731">
        <v>3648174.27</v>
      </c>
      <c r="C14" s="731">
        <v>3240538.66</v>
      </c>
      <c r="D14" s="731">
        <v>2979910.03</v>
      </c>
      <c r="E14" s="731">
        <v>3732017.45</v>
      </c>
      <c r="F14" s="731">
        <v>5499445.1600000001</v>
      </c>
      <c r="G14" s="731">
        <v>6394745.5499999998</v>
      </c>
      <c r="H14" s="732">
        <v>25494831.120000001</v>
      </c>
      <c r="I14" s="124"/>
      <c r="J14" s="124"/>
    </row>
    <row r="15" spans="1:10" s="123" customFormat="1" ht="30" customHeight="1">
      <c r="A15" s="727" t="s">
        <v>3206</v>
      </c>
      <c r="B15" s="731">
        <v>31998322.420000002</v>
      </c>
      <c r="C15" s="731">
        <v>53158860.369999997</v>
      </c>
      <c r="D15" s="731">
        <v>56591662.670000002</v>
      </c>
      <c r="E15" s="731">
        <v>60282863.119999997</v>
      </c>
      <c r="F15" s="731">
        <v>68710510.049999997</v>
      </c>
      <c r="G15" s="731">
        <v>58222149.049999997</v>
      </c>
      <c r="H15" s="732">
        <v>328964367.69</v>
      </c>
      <c r="I15" s="124"/>
      <c r="J15" s="124"/>
    </row>
    <row r="16" spans="1:10" ht="15.5">
      <c r="A16" s="727" t="s">
        <v>3213</v>
      </c>
      <c r="B16" s="731">
        <v>4351095.55</v>
      </c>
      <c r="C16" s="731">
        <v>5620849</v>
      </c>
      <c r="D16" s="731">
        <v>7486256.96</v>
      </c>
      <c r="E16" s="731">
        <v>8234726.2999999998</v>
      </c>
      <c r="F16" s="731">
        <v>8944072.5099999998</v>
      </c>
      <c r="G16" s="731">
        <v>4874069.5599999996</v>
      </c>
      <c r="H16" s="732">
        <v>39511069.880000003</v>
      </c>
      <c r="I16" s="124"/>
      <c r="J16" s="124"/>
    </row>
    <row r="17" spans="1:10" ht="15.5">
      <c r="A17" s="727" t="s">
        <v>3174</v>
      </c>
      <c r="B17" s="731">
        <v>26941564.48</v>
      </c>
      <c r="C17" s="731">
        <v>46698104.340000004</v>
      </c>
      <c r="D17" s="731">
        <v>47661849.420000002</v>
      </c>
      <c r="E17" s="731">
        <v>49689471.060000002</v>
      </c>
      <c r="F17" s="731">
        <v>57155085.369999997</v>
      </c>
      <c r="G17" s="731">
        <v>49555299.93</v>
      </c>
      <c r="H17" s="732">
        <v>277701374.61000001</v>
      </c>
      <c r="I17" s="124"/>
      <c r="J17" s="124"/>
    </row>
    <row r="18" spans="1:10" ht="15.5">
      <c r="A18" s="727" t="s">
        <v>3175</v>
      </c>
      <c r="B18" s="733">
        <v>705662.39</v>
      </c>
      <c r="C18" s="733">
        <v>839907.02</v>
      </c>
      <c r="D18" s="731">
        <v>1443556.29</v>
      </c>
      <c r="E18" s="731">
        <v>2358665.7599999998</v>
      </c>
      <c r="F18" s="731">
        <v>2611352.17</v>
      </c>
      <c r="G18" s="731">
        <v>3792779.55</v>
      </c>
      <c r="H18" s="732">
        <v>11751923.189999999</v>
      </c>
      <c r="I18" s="124"/>
      <c r="J18" s="124"/>
    </row>
    <row r="19" spans="1:10" s="123" customFormat="1" ht="25.5" customHeight="1">
      <c r="A19" s="727" t="s">
        <v>2223</v>
      </c>
      <c r="B19" s="731">
        <v>45656368.409999996</v>
      </c>
      <c r="C19" s="731">
        <v>73095329.849999994</v>
      </c>
      <c r="D19" s="731">
        <v>79231667.950000003</v>
      </c>
      <c r="E19" s="731">
        <v>88372293.930000007</v>
      </c>
      <c r="F19" s="731">
        <v>110268263.55</v>
      </c>
      <c r="G19" s="731">
        <v>108499068.54000001</v>
      </c>
      <c r="H19" s="732">
        <v>505122992.23000002</v>
      </c>
      <c r="I19" s="124"/>
      <c r="J19" s="124"/>
    </row>
    <row r="20" spans="1:10" ht="23.25" customHeight="1">
      <c r="A20" s="727" t="s">
        <v>3200</v>
      </c>
      <c r="B20" s="731">
        <v>15829079.539999999</v>
      </c>
      <c r="C20" s="731">
        <v>10466044.1</v>
      </c>
      <c r="D20" s="731">
        <v>11403983.560000001</v>
      </c>
      <c r="E20" s="731">
        <v>10304524.630000001</v>
      </c>
      <c r="F20" s="731">
        <v>9591669.4100000001</v>
      </c>
      <c r="G20" s="731">
        <v>8457157.7200000007</v>
      </c>
      <c r="H20" s="732">
        <v>66052458.960000001</v>
      </c>
      <c r="I20" s="124"/>
      <c r="J20" s="124"/>
    </row>
    <row r="21" spans="1:10" s="123" customFormat="1" ht="24.75" customHeight="1" thickBot="1">
      <c r="A21" s="727" t="s">
        <v>3201</v>
      </c>
      <c r="B21" s="731">
        <v>61485447.939999998</v>
      </c>
      <c r="C21" s="731">
        <v>83561373.950000003</v>
      </c>
      <c r="D21" s="731">
        <v>90635651.5</v>
      </c>
      <c r="E21" s="731">
        <v>98676818.569999993</v>
      </c>
      <c r="F21" s="731">
        <v>119859932.95999999</v>
      </c>
      <c r="G21" s="731">
        <v>116956226.26000001</v>
      </c>
      <c r="H21" s="732">
        <v>571175451.19000006</v>
      </c>
      <c r="I21" s="124"/>
      <c r="J21" s="124"/>
    </row>
    <row r="22" spans="1:10" ht="21" customHeight="1" thickTop="1">
      <c r="A22" s="728" t="s">
        <v>3197</v>
      </c>
      <c r="B22" s="418"/>
      <c r="C22" s="418"/>
      <c r="D22" s="418"/>
      <c r="E22" s="418"/>
      <c r="F22" s="418"/>
      <c r="G22" s="418"/>
      <c r="H22" s="419"/>
    </row>
    <row r="23" spans="1:10" ht="18" customHeight="1">
      <c r="A23" s="419" t="s">
        <v>3198</v>
      </c>
      <c r="B23" s="418"/>
      <c r="C23" s="418"/>
      <c r="D23" s="418"/>
      <c r="E23" s="418"/>
      <c r="F23" s="418"/>
      <c r="G23" s="418"/>
      <c r="H23" s="419"/>
    </row>
    <row r="24" spans="1:10" ht="18" customHeight="1">
      <c r="A24" s="419" t="s">
        <v>3199</v>
      </c>
      <c r="B24" s="418"/>
      <c r="C24" s="418"/>
      <c r="D24" s="418"/>
      <c r="E24" s="309"/>
      <c r="F24" s="309"/>
      <c r="G24" s="309"/>
      <c r="H24" s="309"/>
    </row>
    <row r="25" spans="1:10" ht="18" customHeight="1">
      <c r="A25" s="419" t="s">
        <v>3149</v>
      </c>
      <c r="B25" s="418"/>
      <c r="C25" s="418"/>
      <c r="D25" s="419"/>
      <c r="E25" s="419"/>
      <c r="F25" s="419"/>
      <c r="G25" s="419"/>
      <c r="H25" s="419"/>
    </row>
    <row r="26" spans="1:10" ht="19.149999999999999" customHeight="1">
      <c r="A26" s="67" t="s">
        <v>1</v>
      </c>
      <c r="B26" s="68" t="str">
        <f>Contents!$C$54</f>
        <v>18 Jul 2019</v>
      </c>
      <c r="F26" s="121"/>
    </row>
    <row r="27" spans="1:10" ht="13">
      <c r="A27" s="67" t="s">
        <v>2421</v>
      </c>
      <c r="B27" s="68" t="str">
        <f>Contents!$D$54</f>
        <v xml:space="preserve">        N/A</v>
      </c>
      <c r="F27" s="121"/>
    </row>
  </sheetData>
  <pageMargins left="0.25" right="0.25" top="0.75" bottom="0.75" header="0.3" footer="0.3"/>
  <pageSetup paperSize="9" scale="71" orientation="landscape" verticalDpi="4"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pane="topRight"/>
    </sheetView>
  </sheetViews>
  <sheetFormatPr defaultColWidth="9.26953125" defaultRowHeight="12.5"/>
  <cols>
    <col min="1" max="1" width="83.54296875" style="157" customWidth="1"/>
    <col min="2" max="15" width="12.26953125" style="157" customWidth="1"/>
    <col min="16" max="16" width="13.26953125" style="157" bestFit="1" customWidth="1"/>
    <col min="17" max="16384" width="9.26953125" style="157"/>
  </cols>
  <sheetData>
    <row r="1" spans="1:19" ht="28">
      <c r="A1" s="193" t="s">
        <v>3364</v>
      </c>
      <c r="B1" s="145"/>
    </row>
    <row r="2" spans="1:19" s="2" customFormat="1" ht="15.5">
      <c r="A2" s="837" t="s">
        <v>3363</v>
      </c>
      <c r="B2" s="26"/>
      <c r="C2" s="26"/>
      <c r="D2" s="26"/>
      <c r="E2" s="219"/>
      <c r="F2" s="219"/>
      <c r="G2" s="219"/>
      <c r="H2" s="219"/>
      <c r="I2" s="219"/>
      <c r="J2" s="219"/>
    </row>
    <row r="3" spans="1:19" s="2" customFormat="1" ht="15.5">
      <c r="A3" s="546" t="s">
        <v>3202</v>
      </c>
      <c r="B3" s="26"/>
      <c r="C3" s="26"/>
      <c r="D3" s="26"/>
      <c r="E3" s="219"/>
      <c r="F3" s="219"/>
      <c r="G3" s="219"/>
      <c r="H3" s="219"/>
      <c r="I3" s="219"/>
      <c r="J3" s="219"/>
    </row>
    <row r="4" spans="1:19" s="2" customFormat="1" ht="15.5">
      <c r="A4" s="218" t="s">
        <v>2736</v>
      </c>
      <c r="B4" s="26"/>
      <c r="C4" s="26"/>
      <c r="D4" s="26"/>
      <c r="E4" s="219"/>
      <c r="F4" s="219"/>
      <c r="G4" s="219"/>
      <c r="H4" s="219"/>
      <c r="I4" s="219"/>
      <c r="J4" s="219"/>
    </row>
    <row r="5" spans="1:19" s="2" customFormat="1" ht="15.5">
      <c r="A5" s="546" t="s">
        <v>3145</v>
      </c>
      <c r="B5" s="26"/>
      <c r="C5" s="26"/>
      <c r="D5" s="26"/>
      <c r="E5" s="219"/>
      <c r="F5" s="219"/>
      <c r="G5" s="219"/>
      <c r="H5" s="219"/>
      <c r="I5" s="219"/>
      <c r="J5" s="219"/>
    </row>
    <row r="6" spans="1:19" s="2" customFormat="1" ht="15.5">
      <c r="A6" s="218" t="s">
        <v>2737</v>
      </c>
      <c r="B6" s="26"/>
      <c r="C6" s="26"/>
      <c r="D6" s="26"/>
      <c r="E6" s="219"/>
      <c r="F6" s="219"/>
      <c r="G6" s="219"/>
      <c r="H6" s="219"/>
      <c r="I6" s="219"/>
      <c r="J6" s="219"/>
    </row>
    <row r="7" spans="1:19" ht="31">
      <c r="A7" s="724" t="s">
        <v>111</v>
      </c>
      <c r="B7" s="734" t="s">
        <v>2537</v>
      </c>
      <c r="C7" s="734" t="s">
        <v>2552</v>
      </c>
      <c r="D7" s="734" t="s">
        <v>2566</v>
      </c>
      <c r="E7" s="734" t="s">
        <v>2587</v>
      </c>
      <c r="F7" s="734" t="s">
        <v>2606</v>
      </c>
      <c r="G7" s="734" t="s">
        <v>2617</v>
      </c>
      <c r="H7" s="734" t="s">
        <v>2624</v>
      </c>
      <c r="I7" s="734" t="s">
        <v>2631</v>
      </c>
      <c r="J7" s="734" t="s">
        <v>2663</v>
      </c>
      <c r="K7" s="734" t="s">
        <v>2670</v>
      </c>
      <c r="L7" s="734" t="s">
        <v>2675</v>
      </c>
      <c r="M7" s="734" t="s">
        <v>3286</v>
      </c>
      <c r="N7" s="734" t="s">
        <v>3321</v>
      </c>
      <c r="O7" s="763" t="s">
        <v>3343</v>
      </c>
      <c r="P7" s="827" t="s">
        <v>2548</v>
      </c>
    </row>
    <row r="8" spans="1:19" s="162" customFormat="1" ht="30" customHeight="1">
      <c r="A8" s="722" t="s">
        <v>2549</v>
      </c>
      <c r="B8" s="739">
        <v>24517337.260000002</v>
      </c>
      <c r="C8" s="739">
        <v>58701702.920000002</v>
      </c>
      <c r="D8" s="739">
        <v>73370706.969999999</v>
      </c>
      <c r="E8" s="739">
        <v>102934320.09</v>
      </c>
      <c r="F8" s="739">
        <v>138634176.71000001</v>
      </c>
      <c r="G8" s="739">
        <v>109245042.70999999</v>
      </c>
      <c r="H8" s="740">
        <v>77230419.400000006</v>
      </c>
      <c r="I8" s="740">
        <v>149395421.08000001</v>
      </c>
      <c r="J8" s="739">
        <v>181338577.44</v>
      </c>
      <c r="K8" s="739">
        <v>196397668.16999999</v>
      </c>
      <c r="L8" s="800">
        <v>243981590.47999999</v>
      </c>
      <c r="M8" s="800">
        <v>118574620.7</v>
      </c>
      <c r="N8" s="800">
        <v>168188282.36000001</v>
      </c>
      <c r="O8" s="801">
        <v>194675824.59999999</v>
      </c>
      <c r="P8" s="828">
        <v>1837185690.8900003</v>
      </c>
      <c r="Q8" s="161"/>
      <c r="R8" s="784"/>
    </row>
    <row r="9" spans="1:19" ht="15.5">
      <c r="A9" s="722" t="s">
        <v>3186</v>
      </c>
      <c r="B9" s="737">
        <v>7245635.6699999999</v>
      </c>
      <c r="C9" s="737">
        <v>15491551.310000001</v>
      </c>
      <c r="D9" s="737">
        <v>12007641.02</v>
      </c>
      <c r="E9" s="737">
        <v>13092130.199999999</v>
      </c>
      <c r="F9" s="737">
        <v>15643631.310000001</v>
      </c>
      <c r="G9" s="737">
        <v>11814798.449999999</v>
      </c>
      <c r="H9" s="737">
        <v>9979334.1500000004</v>
      </c>
      <c r="I9" s="737">
        <v>14095903.630000001</v>
      </c>
      <c r="J9" s="737">
        <v>13842623.1</v>
      </c>
      <c r="K9" s="737">
        <v>15382381.199999999</v>
      </c>
      <c r="L9" s="737">
        <v>17490074.93</v>
      </c>
      <c r="M9" s="737">
        <v>9720713.1400000006</v>
      </c>
      <c r="N9" s="737">
        <v>16529144.17</v>
      </c>
      <c r="O9" s="764">
        <v>10098615.5</v>
      </c>
      <c r="P9" s="829">
        <v>182434177.78</v>
      </c>
      <c r="Q9" s="161"/>
      <c r="S9" s="126"/>
    </row>
    <row r="10" spans="1:19" ht="15.5">
      <c r="A10" s="722" t="s">
        <v>3187</v>
      </c>
      <c r="B10" s="738">
        <v>186558</v>
      </c>
      <c r="C10" s="737">
        <v>2410234.44</v>
      </c>
      <c r="D10" s="737">
        <v>15006033.890000001</v>
      </c>
      <c r="E10" s="737">
        <v>36465719.840000004</v>
      </c>
      <c r="F10" s="737">
        <v>61417906.530000001</v>
      </c>
      <c r="G10" s="737">
        <v>19785443.93</v>
      </c>
      <c r="H10" s="737">
        <v>16839252.620000001</v>
      </c>
      <c r="I10" s="737">
        <v>31647708.170000002</v>
      </c>
      <c r="J10" s="737">
        <v>39574694.310000002</v>
      </c>
      <c r="K10" s="737">
        <v>42862002.829999998</v>
      </c>
      <c r="L10" s="737">
        <v>46794184.259999998</v>
      </c>
      <c r="M10" s="737">
        <v>20248361.609999999</v>
      </c>
      <c r="N10" s="737">
        <v>28435102.82</v>
      </c>
      <c r="O10" s="764">
        <v>32842562.280000001</v>
      </c>
      <c r="P10" s="829">
        <v>394515765.52999997</v>
      </c>
      <c r="Q10" s="163"/>
    </row>
    <row r="11" spans="1:19" ht="15.5">
      <c r="A11" s="722" t="s">
        <v>3188</v>
      </c>
      <c r="B11" s="737">
        <v>3826026.17</v>
      </c>
      <c r="C11" s="737">
        <v>9708565.6099999994</v>
      </c>
      <c r="D11" s="737">
        <v>11266153.67</v>
      </c>
      <c r="E11" s="737">
        <v>11020041.310000001</v>
      </c>
      <c r="F11" s="737">
        <v>9437763.2599999998</v>
      </c>
      <c r="G11" s="737">
        <v>11145057.289999999</v>
      </c>
      <c r="H11" s="737">
        <v>6338049.9500000002</v>
      </c>
      <c r="I11" s="737">
        <v>13850330.34</v>
      </c>
      <c r="J11" s="737">
        <v>15947344.16</v>
      </c>
      <c r="K11" s="737">
        <v>16305262.880000001</v>
      </c>
      <c r="L11" s="737">
        <v>21751191.739999998</v>
      </c>
      <c r="M11" s="737">
        <v>10083244.939999999</v>
      </c>
      <c r="N11" s="737">
        <v>14358626.539999999</v>
      </c>
      <c r="O11" s="764">
        <v>18908562.390000001</v>
      </c>
      <c r="P11" s="829">
        <v>173946220.25</v>
      </c>
      <c r="Q11" s="161"/>
    </row>
    <row r="12" spans="1:19" s="162" customFormat="1" ht="15.5">
      <c r="A12" s="722" t="s">
        <v>3189</v>
      </c>
      <c r="B12" s="738">
        <v>230416.73</v>
      </c>
      <c r="C12" s="737">
        <v>535833.38</v>
      </c>
      <c r="D12" s="737">
        <v>765041.81</v>
      </c>
      <c r="E12" s="737">
        <v>3586156.49</v>
      </c>
      <c r="F12" s="737">
        <v>3295759.44</v>
      </c>
      <c r="G12" s="737">
        <v>4500345.28</v>
      </c>
      <c r="H12" s="737">
        <v>517178.87</v>
      </c>
      <c r="I12" s="737">
        <v>1971357.53</v>
      </c>
      <c r="J12" s="737">
        <v>1952810.31</v>
      </c>
      <c r="K12" s="737">
        <v>3446443.77</v>
      </c>
      <c r="L12" s="737">
        <v>2328750.44</v>
      </c>
      <c r="M12" s="738">
        <v>935215.91</v>
      </c>
      <c r="N12" s="738">
        <v>3422491.26</v>
      </c>
      <c r="O12" s="765">
        <v>7104569.1500000004</v>
      </c>
      <c r="P12" s="829">
        <v>34592370.369999997</v>
      </c>
      <c r="Q12" s="161"/>
    </row>
    <row r="13" spans="1:19" ht="15.5">
      <c r="A13" s="722" t="s">
        <v>3190</v>
      </c>
      <c r="B13" s="738">
        <v>13028700.689999999</v>
      </c>
      <c r="C13" s="738">
        <v>30555518.190000001</v>
      </c>
      <c r="D13" s="738">
        <v>34325836.590000004</v>
      </c>
      <c r="E13" s="738">
        <v>38770272.25</v>
      </c>
      <c r="F13" s="738">
        <v>48839116.170000002</v>
      </c>
      <c r="G13" s="738">
        <v>61999397.759999998</v>
      </c>
      <c r="H13" s="738">
        <v>43556603.810000002</v>
      </c>
      <c r="I13" s="738">
        <v>87830121.409999996</v>
      </c>
      <c r="J13" s="738">
        <v>110021105.56</v>
      </c>
      <c r="K13" s="738">
        <v>118401577.48999999</v>
      </c>
      <c r="L13" s="738">
        <v>155617389.11000001</v>
      </c>
      <c r="M13" s="738">
        <v>77587085.109999999</v>
      </c>
      <c r="N13" s="738">
        <v>105442917.56999999</v>
      </c>
      <c r="O13" s="765">
        <v>125721515.28</v>
      </c>
      <c r="P13" s="829">
        <v>1051697156.99</v>
      </c>
      <c r="Q13" s="161"/>
    </row>
    <row r="14" spans="1:19" ht="21.75" customHeight="1">
      <c r="A14" s="722" t="s">
        <v>3205</v>
      </c>
      <c r="B14" s="738">
        <v>12564875.460000001</v>
      </c>
      <c r="C14" s="738">
        <v>8879879.8300000001</v>
      </c>
      <c r="D14" s="738">
        <v>8799224.1699999999</v>
      </c>
      <c r="E14" s="738">
        <v>8735057.2300000004</v>
      </c>
      <c r="F14" s="738">
        <v>9547020.3900000006</v>
      </c>
      <c r="G14" s="738">
        <v>8370383.0099999998</v>
      </c>
      <c r="H14" s="738">
        <v>7868627.71</v>
      </c>
      <c r="I14" s="738">
        <v>7471823.6900000004</v>
      </c>
      <c r="J14" s="738">
        <v>7035811.4299999997</v>
      </c>
      <c r="K14" s="738">
        <v>6872990.4199999999</v>
      </c>
      <c r="L14" s="738">
        <v>7439713.8099999996</v>
      </c>
      <c r="M14" s="738">
        <v>7062318.79</v>
      </c>
      <c r="N14" s="738">
        <v>7498043.9699999997</v>
      </c>
      <c r="O14" s="765">
        <v>7538644.4699999997</v>
      </c>
      <c r="P14" s="829">
        <v>115684414.38</v>
      </c>
    </row>
    <row r="15" spans="1:19" ht="27.75" customHeight="1" thickBot="1">
      <c r="A15" s="722" t="s">
        <v>3201</v>
      </c>
      <c r="B15" s="737">
        <v>37082212.719999999</v>
      </c>
      <c r="C15" s="737">
        <v>67581582.75</v>
      </c>
      <c r="D15" s="737">
        <v>82169931.140000001</v>
      </c>
      <c r="E15" s="737">
        <v>111669377.32000001</v>
      </c>
      <c r="F15" s="737">
        <v>148181197.10000002</v>
      </c>
      <c r="G15" s="737">
        <v>117615425.72</v>
      </c>
      <c r="H15" s="737">
        <v>85099047.109999999</v>
      </c>
      <c r="I15" s="737">
        <v>156867244.77000001</v>
      </c>
      <c r="J15" s="737">
        <v>188374388.87</v>
      </c>
      <c r="K15" s="737">
        <v>203270658.58999997</v>
      </c>
      <c r="L15" s="737">
        <v>251421304.28999999</v>
      </c>
      <c r="M15" s="737">
        <v>125636939.49000001</v>
      </c>
      <c r="N15" s="737">
        <v>175686326.33000001</v>
      </c>
      <c r="O15" s="764">
        <v>202214469.06999999</v>
      </c>
      <c r="P15" s="830">
        <v>1952870105.2699997</v>
      </c>
      <c r="S15" s="126"/>
    </row>
    <row r="16" spans="1:19" ht="20.65" customHeight="1" thickTop="1">
      <c r="A16" s="742" t="s">
        <v>3203</v>
      </c>
      <c r="B16" s="420"/>
      <c r="C16" s="741"/>
      <c r="I16" s="126"/>
      <c r="J16" s="126"/>
      <c r="K16" s="126"/>
      <c r="L16" s="126"/>
      <c r="M16" s="126"/>
      <c r="N16" s="126"/>
      <c r="O16" s="126"/>
    </row>
    <row r="17" spans="1:11" ht="16.149999999999999" customHeight="1">
      <c r="A17" s="741" t="s">
        <v>3198</v>
      </c>
      <c r="B17" s="420"/>
      <c r="C17" s="309"/>
    </row>
    <row r="18" spans="1:11" ht="16.149999999999999" customHeight="1">
      <c r="A18" s="420" t="s">
        <v>3204</v>
      </c>
      <c r="B18" s="420"/>
      <c r="C18" s="741"/>
      <c r="I18" s="126"/>
      <c r="J18" s="126"/>
      <c r="K18" s="126"/>
    </row>
    <row r="19" spans="1:11" ht="19.5" customHeight="1">
      <c r="A19" s="67" t="s">
        <v>1</v>
      </c>
      <c r="B19" s="68" t="str">
        <f>Contents!$C$55</f>
        <v>23 Jun 2022</v>
      </c>
      <c r="I19" s="126"/>
      <c r="J19" s="126"/>
      <c r="K19" s="126"/>
    </row>
    <row r="20" spans="1:11">
      <c r="A20" s="67" t="s">
        <v>2421</v>
      </c>
      <c r="B20" s="68" t="str">
        <f>Contents!$D$55</f>
        <v>To be Confirmed</v>
      </c>
      <c r="I20" s="126"/>
      <c r="J20" s="126"/>
      <c r="K20" s="126"/>
    </row>
    <row r="21" spans="1:11">
      <c r="I21" s="126"/>
      <c r="J21" s="126"/>
      <c r="K21" s="126"/>
    </row>
    <row r="22" spans="1:11">
      <c r="I22" s="126"/>
      <c r="J22" s="126"/>
      <c r="K22" s="126"/>
    </row>
    <row r="23" spans="1:11">
      <c r="B23" s="160"/>
      <c r="C23" s="160"/>
      <c r="D23" s="160"/>
      <c r="E23" s="160"/>
      <c r="I23" s="126"/>
      <c r="J23" s="126"/>
      <c r="K23" s="126"/>
    </row>
    <row r="24" spans="1:11">
      <c r="B24" s="160"/>
      <c r="C24" s="160"/>
      <c r="D24" s="160"/>
      <c r="E24" s="160"/>
      <c r="I24" s="126"/>
      <c r="J24" s="126"/>
      <c r="K24" s="126"/>
    </row>
    <row r="25" spans="1:11">
      <c r="B25" s="160"/>
      <c r="C25" s="160"/>
      <c r="D25" s="160"/>
      <c r="E25" s="160"/>
      <c r="I25" s="126"/>
      <c r="J25" s="126"/>
      <c r="K25" s="126"/>
    </row>
    <row r="26" spans="1:11">
      <c r="B26" s="160"/>
      <c r="C26" s="160"/>
      <c r="D26" s="160"/>
      <c r="E26" s="160"/>
      <c r="I26" s="126"/>
      <c r="J26" s="126"/>
      <c r="K26" s="126"/>
    </row>
    <row r="27" spans="1:11">
      <c r="B27" s="160"/>
      <c r="C27" s="160"/>
      <c r="D27" s="160"/>
      <c r="E27" s="160"/>
      <c r="I27" s="126"/>
      <c r="J27" s="126"/>
      <c r="K27" s="126"/>
    </row>
    <row r="28" spans="1:11">
      <c r="B28" s="160"/>
      <c r="C28" s="160"/>
      <c r="D28" s="160"/>
      <c r="E28" s="160"/>
      <c r="I28" s="126"/>
      <c r="J28" s="126"/>
      <c r="K28" s="126"/>
    </row>
  </sheetData>
  <phoneticPr fontId="259" type="noConversion"/>
  <pageMargins left="0.25" right="0.25" top="0.75" bottom="0.75" header="0.3" footer="0.3"/>
  <pageSetup paperSize="9" scale="59"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37"/>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3" t="s">
        <v>3262</v>
      </c>
    </row>
    <row r="2" spans="1:10" s="2" customFormat="1" ht="15.5">
      <c r="A2" s="837" t="s">
        <v>3437</v>
      </c>
      <c r="B2" s="26"/>
      <c r="C2" s="26"/>
      <c r="D2" s="26"/>
      <c r="E2" s="219"/>
      <c r="F2" s="219"/>
      <c r="G2" s="219"/>
      <c r="H2" s="219"/>
      <c r="I2" s="219"/>
      <c r="J2" s="219"/>
    </row>
    <row r="3" spans="1:10" s="2" customFormat="1" ht="15.5">
      <c r="A3" s="421" t="s">
        <v>2960</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218" t="s">
        <v>2738</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s="61" customFormat="1" ht="46.5">
      <c r="A7" s="511" t="s">
        <v>53</v>
      </c>
      <c r="B7" s="503" t="s">
        <v>2959</v>
      </c>
      <c r="C7" s="503" t="s">
        <v>2958</v>
      </c>
      <c r="D7" s="503" t="s">
        <v>2956</v>
      </c>
      <c r="E7" s="503" t="s">
        <v>2957</v>
      </c>
      <c r="F7" s="503" t="s">
        <v>2955</v>
      </c>
    </row>
    <row r="8" spans="1:10" ht="24.75" customHeight="1">
      <c r="A8" s="491" t="s">
        <v>21</v>
      </c>
      <c r="B8" s="492">
        <v>98</v>
      </c>
      <c r="C8" s="492">
        <v>2</v>
      </c>
      <c r="D8" s="493">
        <v>0</v>
      </c>
      <c r="E8" s="493">
        <v>0</v>
      </c>
      <c r="F8" s="494">
        <v>100</v>
      </c>
    </row>
    <row r="9" spans="1:10" ht="15.5">
      <c r="A9" s="491" t="s">
        <v>22</v>
      </c>
      <c r="B9" s="492">
        <v>270</v>
      </c>
      <c r="C9" s="492">
        <v>36</v>
      </c>
      <c r="D9" s="493">
        <v>0</v>
      </c>
      <c r="E9" s="493">
        <v>0</v>
      </c>
      <c r="F9" s="494">
        <v>306</v>
      </c>
    </row>
    <row r="10" spans="1:10" ht="15.5">
      <c r="A10" s="491" t="s">
        <v>23</v>
      </c>
      <c r="B10" s="492">
        <v>286</v>
      </c>
      <c r="C10" s="492">
        <v>132</v>
      </c>
      <c r="D10" s="493">
        <v>1</v>
      </c>
      <c r="E10" s="493">
        <v>0</v>
      </c>
      <c r="F10" s="494">
        <v>419</v>
      </c>
    </row>
    <row r="11" spans="1:10" ht="15.5">
      <c r="A11" s="491" t="s">
        <v>24</v>
      </c>
      <c r="B11" s="492">
        <v>293</v>
      </c>
      <c r="C11" s="492">
        <v>372</v>
      </c>
      <c r="D11" s="493">
        <v>12</v>
      </c>
      <c r="E11" s="493">
        <v>0</v>
      </c>
      <c r="F11" s="494">
        <v>677</v>
      </c>
    </row>
    <row r="12" spans="1:10" ht="15.5">
      <c r="A12" s="491" t="s">
        <v>25</v>
      </c>
      <c r="B12" s="494">
        <v>392</v>
      </c>
      <c r="C12" s="494">
        <v>505</v>
      </c>
      <c r="D12" s="494">
        <v>57</v>
      </c>
      <c r="E12" s="494">
        <v>0</v>
      </c>
      <c r="F12" s="494">
        <v>954</v>
      </c>
    </row>
    <row r="13" spans="1:10" ht="15.5">
      <c r="A13" s="491" t="s">
        <v>26</v>
      </c>
      <c r="B13" s="494">
        <v>360</v>
      </c>
      <c r="C13" s="494">
        <v>594</v>
      </c>
      <c r="D13" s="494">
        <v>219</v>
      </c>
      <c r="E13" s="494">
        <v>0</v>
      </c>
      <c r="F13" s="494">
        <v>1173</v>
      </c>
    </row>
    <row r="14" spans="1:10" ht="15.5">
      <c r="A14" s="491" t="s">
        <v>27</v>
      </c>
      <c r="B14" s="494">
        <v>448</v>
      </c>
      <c r="C14" s="494">
        <v>572</v>
      </c>
      <c r="D14" s="494">
        <v>458</v>
      </c>
      <c r="E14" s="494">
        <v>1</v>
      </c>
      <c r="F14" s="494">
        <v>1479</v>
      </c>
    </row>
    <row r="15" spans="1:10" ht="15.5">
      <c r="A15" s="491" t="s">
        <v>28</v>
      </c>
      <c r="B15" s="494">
        <v>493</v>
      </c>
      <c r="C15" s="494">
        <v>493</v>
      </c>
      <c r="D15" s="494">
        <v>626</v>
      </c>
      <c r="E15" s="494">
        <v>2</v>
      </c>
      <c r="F15" s="494">
        <v>1614</v>
      </c>
    </row>
    <row r="16" spans="1:10" ht="15.5">
      <c r="A16" s="491" t="s">
        <v>29</v>
      </c>
      <c r="B16" s="494">
        <v>494</v>
      </c>
      <c r="C16" s="494">
        <v>481</v>
      </c>
      <c r="D16" s="494">
        <v>746</v>
      </c>
      <c r="E16" s="494">
        <v>20</v>
      </c>
      <c r="F16" s="494">
        <v>1741</v>
      </c>
    </row>
    <row r="17" spans="1:6" ht="15.5">
      <c r="A17" s="491" t="s">
        <v>30</v>
      </c>
      <c r="B17" s="494">
        <v>445</v>
      </c>
      <c r="C17" s="494">
        <v>426</v>
      </c>
      <c r="D17" s="494">
        <v>883</v>
      </c>
      <c r="E17" s="494">
        <v>35</v>
      </c>
      <c r="F17" s="494">
        <v>1789</v>
      </c>
    </row>
    <row r="18" spans="1:6" ht="15.5">
      <c r="A18" s="491" t="s">
        <v>31</v>
      </c>
      <c r="B18" s="494">
        <v>532</v>
      </c>
      <c r="C18" s="494">
        <v>473</v>
      </c>
      <c r="D18" s="494">
        <v>995</v>
      </c>
      <c r="E18" s="494">
        <v>47</v>
      </c>
      <c r="F18" s="494">
        <v>2047</v>
      </c>
    </row>
    <row r="19" spans="1:6" ht="15.5">
      <c r="A19" s="491" t="s">
        <v>32</v>
      </c>
      <c r="B19" s="494">
        <v>756</v>
      </c>
      <c r="C19" s="494">
        <v>505</v>
      </c>
      <c r="D19" s="494">
        <v>1178</v>
      </c>
      <c r="E19" s="494">
        <v>50</v>
      </c>
      <c r="F19" s="494">
        <v>2489</v>
      </c>
    </row>
    <row r="20" spans="1:6" ht="15.5">
      <c r="A20" s="491" t="s">
        <v>33</v>
      </c>
      <c r="B20" s="494">
        <v>863</v>
      </c>
      <c r="C20" s="494">
        <v>593</v>
      </c>
      <c r="D20" s="494">
        <v>1372</v>
      </c>
      <c r="E20" s="494">
        <v>62</v>
      </c>
      <c r="F20" s="494">
        <v>2890</v>
      </c>
    </row>
    <row r="21" spans="1:6" ht="15.5">
      <c r="A21" s="491" t="s">
        <v>34</v>
      </c>
      <c r="B21" s="494">
        <v>986</v>
      </c>
      <c r="C21" s="494">
        <v>661</v>
      </c>
      <c r="D21" s="494">
        <v>1587</v>
      </c>
      <c r="E21" s="494">
        <v>72</v>
      </c>
      <c r="F21" s="494">
        <v>3306</v>
      </c>
    </row>
    <row r="22" spans="1:6" ht="15.5">
      <c r="A22" s="491" t="s">
        <v>35</v>
      </c>
      <c r="B22" s="494">
        <v>1192</v>
      </c>
      <c r="C22" s="494">
        <v>891</v>
      </c>
      <c r="D22" s="494">
        <v>1815</v>
      </c>
      <c r="E22" s="494">
        <v>77</v>
      </c>
      <c r="F22" s="494">
        <v>3975</v>
      </c>
    </row>
    <row r="23" spans="1:6" ht="15.5">
      <c r="A23" s="491" t="s">
        <v>36</v>
      </c>
      <c r="B23" s="494">
        <v>1547</v>
      </c>
      <c r="C23" s="494">
        <v>1098</v>
      </c>
      <c r="D23" s="494">
        <v>2092</v>
      </c>
      <c r="E23" s="494">
        <v>82</v>
      </c>
      <c r="F23" s="494">
        <v>4819</v>
      </c>
    </row>
    <row r="24" spans="1:6" ht="15.5">
      <c r="A24" s="491" t="s">
        <v>37</v>
      </c>
      <c r="B24" s="494">
        <v>1808</v>
      </c>
      <c r="C24" s="494">
        <v>1347</v>
      </c>
      <c r="D24" s="494">
        <v>2581</v>
      </c>
      <c r="E24" s="494">
        <v>90</v>
      </c>
      <c r="F24" s="494">
        <v>5826</v>
      </c>
    </row>
    <row r="25" spans="1:6" ht="15.5">
      <c r="A25" s="491" t="s">
        <v>38</v>
      </c>
      <c r="B25" s="494">
        <v>2434</v>
      </c>
      <c r="C25" s="494">
        <v>1534</v>
      </c>
      <c r="D25" s="494">
        <v>3239</v>
      </c>
      <c r="E25" s="494">
        <v>95</v>
      </c>
      <c r="F25" s="494">
        <v>7302</v>
      </c>
    </row>
    <row r="26" spans="1:6" ht="15.5">
      <c r="A26" s="491" t="s">
        <v>39</v>
      </c>
      <c r="B26" s="494">
        <v>2285</v>
      </c>
      <c r="C26" s="494">
        <v>1887</v>
      </c>
      <c r="D26" s="494">
        <v>3961</v>
      </c>
      <c r="E26" s="494">
        <v>97</v>
      </c>
      <c r="F26" s="494">
        <v>8230</v>
      </c>
    </row>
    <row r="27" spans="1:6" ht="15.5">
      <c r="A27" s="491" t="s">
        <v>40</v>
      </c>
      <c r="B27" s="494">
        <v>1763</v>
      </c>
      <c r="C27" s="494">
        <v>1864</v>
      </c>
      <c r="D27" s="494">
        <v>4721</v>
      </c>
      <c r="E27" s="494">
        <v>112</v>
      </c>
      <c r="F27" s="494">
        <v>8460</v>
      </c>
    </row>
    <row r="28" spans="1:6" ht="15.5">
      <c r="A28" s="491" t="s">
        <v>41</v>
      </c>
      <c r="B28" s="494">
        <v>2525</v>
      </c>
      <c r="C28" s="494">
        <v>1752</v>
      </c>
      <c r="D28" s="494">
        <v>5306</v>
      </c>
      <c r="E28" s="494">
        <v>123</v>
      </c>
      <c r="F28" s="494">
        <v>9706</v>
      </c>
    </row>
    <row r="29" spans="1:6" ht="15.5">
      <c r="A29" s="495" t="s">
        <v>42</v>
      </c>
      <c r="B29" s="494">
        <v>2943</v>
      </c>
      <c r="C29" s="494">
        <v>1939</v>
      </c>
      <c r="D29" s="494">
        <v>5964</v>
      </c>
      <c r="E29" s="494">
        <v>133</v>
      </c>
      <c r="F29" s="494">
        <v>10979</v>
      </c>
    </row>
    <row r="30" spans="1:6" ht="15.5">
      <c r="A30" s="495" t="s">
        <v>43</v>
      </c>
      <c r="B30" s="494">
        <v>2970</v>
      </c>
      <c r="C30" s="494">
        <v>2297</v>
      </c>
      <c r="D30" s="494">
        <v>6809</v>
      </c>
      <c r="E30" s="494">
        <v>156</v>
      </c>
      <c r="F30" s="494">
        <v>12232</v>
      </c>
    </row>
    <row r="31" spans="1:6" ht="15.5">
      <c r="A31" s="495" t="s">
        <v>44</v>
      </c>
      <c r="B31" s="494">
        <v>3001</v>
      </c>
      <c r="C31" s="494">
        <v>2537</v>
      </c>
      <c r="D31" s="494">
        <v>7817</v>
      </c>
      <c r="E31" s="494">
        <v>174</v>
      </c>
      <c r="F31" s="494">
        <v>13529</v>
      </c>
    </row>
    <row r="32" spans="1:6" ht="15.5">
      <c r="A32" s="495" t="s">
        <v>45</v>
      </c>
      <c r="B32" s="494">
        <v>3045</v>
      </c>
      <c r="C32" s="494">
        <v>2683</v>
      </c>
      <c r="D32" s="494">
        <v>8887</v>
      </c>
      <c r="E32" s="494">
        <v>194</v>
      </c>
      <c r="F32" s="494">
        <v>14809</v>
      </c>
    </row>
    <row r="33" spans="1:6" ht="15.5">
      <c r="A33" s="495" t="s">
        <v>46</v>
      </c>
      <c r="B33" s="494">
        <v>2759</v>
      </c>
      <c r="C33" s="494">
        <v>2838</v>
      </c>
      <c r="D33" s="494">
        <v>9999</v>
      </c>
      <c r="E33" s="494">
        <v>219</v>
      </c>
      <c r="F33" s="494">
        <v>15815</v>
      </c>
    </row>
    <row r="34" spans="1:6" ht="15.5">
      <c r="A34" s="495" t="s">
        <v>47</v>
      </c>
      <c r="B34" s="494">
        <v>2049</v>
      </c>
      <c r="C34" s="494">
        <v>3192</v>
      </c>
      <c r="D34" s="494">
        <v>11215</v>
      </c>
      <c r="E34" s="494">
        <v>250</v>
      </c>
      <c r="F34" s="494">
        <v>16706</v>
      </c>
    </row>
    <row r="35" spans="1:6" ht="15.5">
      <c r="A35" s="495" t="s">
        <v>48</v>
      </c>
      <c r="B35" s="494">
        <v>975</v>
      </c>
      <c r="C35" s="494">
        <v>1954</v>
      </c>
      <c r="D35" s="494">
        <v>12479</v>
      </c>
      <c r="E35" s="494">
        <v>273</v>
      </c>
      <c r="F35" s="494">
        <v>15681</v>
      </c>
    </row>
    <row r="36" spans="1:6" ht="15.5">
      <c r="A36" s="495" t="s">
        <v>49</v>
      </c>
      <c r="B36" s="494">
        <v>969</v>
      </c>
      <c r="C36" s="494">
        <v>1167</v>
      </c>
      <c r="D36" s="494">
        <v>13095</v>
      </c>
      <c r="E36" s="494">
        <v>295</v>
      </c>
      <c r="F36" s="494">
        <v>15526</v>
      </c>
    </row>
    <row r="37" spans="1:6" ht="15.5">
      <c r="A37" s="495" t="s">
        <v>55</v>
      </c>
      <c r="B37" s="494">
        <v>948</v>
      </c>
      <c r="C37" s="494">
        <v>935</v>
      </c>
      <c r="D37" s="494">
        <v>13255</v>
      </c>
      <c r="E37" s="494">
        <v>321</v>
      </c>
      <c r="F37" s="494">
        <v>15459</v>
      </c>
    </row>
    <row r="38" spans="1:6" ht="15.5">
      <c r="A38" s="495" t="s">
        <v>158</v>
      </c>
      <c r="B38" s="494">
        <v>729</v>
      </c>
      <c r="C38" s="494">
        <v>740</v>
      </c>
      <c r="D38" s="494">
        <v>13330</v>
      </c>
      <c r="E38" s="494">
        <v>354</v>
      </c>
      <c r="F38" s="494">
        <v>15153</v>
      </c>
    </row>
    <row r="39" spans="1:6" ht="15.5">
      <c r="A39" s="495" t="s">
        <v>2258</v>
      </c>
      <c r="B39" s="494">
        <v>684</v>
      </c>
      <c r="C39" s="494">
        <v>466</v>
      </c>
      <c r="D39" s="494">
        <v>13266</v>
      </c>
      <c r="E39" s="494">
        <v>420</v>
      </c>
      <c r="F39" s="494">
        <v>14836</v>
      </c>
    </row>
    <row r="40" spans="1:6" ht="15.5">
      <c r="A40" s="495" t="s">
        <v>2307</v>
      </c>
      <c r="B40" s="494">
        <v>124</v>
      </c>
      <c r="C40" s="494">
        <v>206</v>
      </c>
      <c r="D40" s="494">
        <v>13237</v>
      </c>
      <c r="E40" s="494">
        <v>459</v>
      </c>
      <c r="F40" s="494">
        <v>14026</v>
      </c>
    </row>
    <row r="41" spans="1:6" ht="15.5">
      <c r="A41" s="495" t="s">
        <v>2308</v>
      </c>
      <c r="B41" s="494">
        <v>132</v>
      </c>
      <c r="C41" s="494">
        <v>225</v>
      </c>
      <c r="D41" s="494">
        <v>13219</v>
      </c>
      <c r="E41" s="494">
        <v>484</v>
      </c>
      <c r="F41" s="494">
        <v>14060</v>
      </c>
    </row>
    <row r="42" spans="1:6" ht="15.5">
      <c r="A42" s="495" t="s">
        <v>2322</v>
      </c>
      <c r="B42" s="494">
        <v>112</v>
      </c>
      <c r="C42" s="494">
        <v>215</v>
      </c>
      <c r="D42" s="494">
        <v>13210</v>
      </c>
      <c r="E42" s="494">
        <v>536</v>
      </c>
      <c r="F42" s="494">
        <v>14073</v>
      </c>
    </row>
    <row r="43" spans="1:6" ht="15.5">
      <c r="A43" s="495" t="s">
        <v>2323</v>
      </c>
      <c r="B43" s="494">
        <v>107</v>
      </c>
      <c r="C43" s="494">
        <v>169</v>
      </c>
      <c r="D43" s="494">
        <v>13175</v>
      </c>
      <c r="E43" s="494">
        <v>578</v>
      </c>
      <c r="F43" s="494">
        <v>14029</v>
      </c>
    </row>
    <row r="44" spans="1:6" ht="15.5">
      <c r="A44" s="495" t="s">
        <v>2324</v>
      </c>
      <c r="B44" s="494">
        <v>107</v>
      </c>
      <c r="C44" s="494">
        <v>164</v>
      </c>
      <c r="D44" s="494">
        <v>13146</v>
      </c>
      <c r="E44" s="494">
        <v>612</v>
      </c>
      <c r="F44" s="494">
        <v>14029</v>
      </c>
    </row>
    <row r="45" spans="1:6" ht="15.5">
      <c r="A45" s="495" t="s">
        <v>2333</v>
      </c>
      <c r="B45" s="494">
        <v>107</v>
      </c>
      <c r="C45" s="494">
        <v>163</v>
      </c>
      <c r="D45" s="494">
        <v>13115</v>
      </c>
      <c r="E45" s="494">
        <v>643</v>
      </c>
      <c r="F45" s="494">
        <v>14028</v>
      </c>
    </row>
    <row r="46" spans="1:6" ht="15.5">
      <c r="A46" s="495" t="s">
        <v>2334</v>
      </c>
      <c r="B46" s="494">
        <v>107</v>
      </c>
      <c r="C46" s="494">
        <v>163</v>
      </c>
      <c r="D46" s="494">
        <v>13075</v>
      </c>
      <c r="E46" s="494">
        <v>683</v>
      </c>
      <c r="F46" s="494">
        <v>14028</v>
      </c>
    </row>
    <row r="47" spans="1:6" ht="15.5">
      <c r="A47" s="495" t="s">
        <v>2335</v>
      </c>
      <c r="B47" s="494">
        <v>107</v>
      </c>
      <c r="C47" s="494">
        <v>163</v>
      </c>
      <c r="D47" s="494">
        <v>13045</v>
      </c>
      <c r="E47" s="494">
        <v>713</v>
      </c>
      <c r="F47" s="494">
        <v>14028</v>
      </c>
    </row>
    <row r="48" spans="1:6" ht="15.5">
      <c r="A48" s="495" t="s">
        <v>2345</v>
      </c>
      <c r="B48" s="494">
        <v>109</v>
      </c>
      <c r="C48" s="494">
        <v>165</v>
      </c>
      <c r="D48" s="494">
        <v>13001</v>
      </c>
      <c r="E48" s="494">
        <v>757</v>
      </c>
      <c r="F48" s="494">
        <v>14032</v>
      </c>
    </row>
    <row r="49" spans="1:6" ht="15.5">
      <c r="A49" s="495" t="s">
        <v>2348</v>
      </c>
      <c r="B49" s="494">
        <v>108</v>
      </c>
      <c r="C49" s="494">
        <v>163</v>
      </c>
      <c r="D49" s="494">
        <v>12957</v>
      </c>
      <c r="E49" s="494">
        <v>801</v>
      </c>
      <c r="F49" s="494">
        <v>14029</v>
      </c>
    </row>
    <row r="50" spans="1:6" ht="15.5">
      <c r="A50" s="495" t="s">
        <v>2349</v>
      </c>
      <c r="B50" s="494">
        <v>107</v>
      </c>
      <c r="C50" s="494">
        <v>162</v>
      </c>
      <c r="D50" s="494">
        <v>12901</v>
      </c>
      <c r="E50" s="494">
        <v>858</v>
      </c>
      <c r="F50" s="494">
        <v>14028</v>
      </c>
    </row>
    <row r="51" spans="1:6" ht="15.5">
      <c r="A51" s="495" t="s">
        <v>2358</v>
      </c>
      <c r="B51" s="494">
        <v>107</v>
      </c>
      <c r="C51" s="494">
        <v>162</v>
      </c>
      <c r="D51" s="494">
        <v>12844</v>
      </c>
      <c r="E51" s="494">
        <v>915</v>
      </c>
      <c r="F51" s="494">
        <v>14028</v>
      </c>
    </row>
    <row r="52" spans="1:6" ht="15.5">
      <c r="A52" s="495" t="s">
        <v>2359</v>
      </c>
      <c r="B52" s="494">
        <v>108</v>
      </c>
      <c r="C52" s="494">
        <v>163</v>
      </c>
      <c r="D52" s="494">
        <v>12771</v>
      </c>
      <c r="E52" s="494">
        <v>987</v>
      </c>
      <c r="F52" s="494">
        <v>14029</v>
      </c>
    </row>
    <row r="53" spans="1:6" ht="15.5">
      <c r="A53" s="495" t="s">
        <v>2361</v>
      </c>
      <c r="B53" s="494">
        <v>108</v>
      </c>
      <c r="C53" s="494">
        <v>163</v>
      </c>
      <c r="D53" s="494">
        <v>12740</v>
      </c>
      <c r="E53" s="494">
        <v>1018</v>
      </c>
      <c r="F53" s="494">
        <v>14029</v>
      </c>
    </row>
    <row r="54" spans="1:6" ht="15.5">
      <c r="A54" s="495" t="s">
        <v>2366</v>
      </c>
      <c r="B54" s="494">
        <v>108</v>
      </c>
      <c r="C54" s="494">
        <v>163</v>
      </c>
      <c r="D54" s="494">
        <v>12674</v>
      </c>
      <c r="E54" s="494">
        <v>1084</v>
      </c>
      <c r="F54" s="494">
        <v>14029</v>
      </c>
    </row>
    <row r="55" spans="1:6" ht="15.5">
      <c r="A55" s="495" t="s">
        <v>2367</v>
      </c>
      <c r="B55" s="494">
        <v>108</v>
      </c>
      <c r="C55" s="494">
        <v>162</v>
      </c>
      <c r="D55" s="494">
        <v>12635</v>
      </c>
      <c r="E55" s="494">
        <v>1124</v>
      </c>
      <c r="F55" s="494">
        <v>14029</v>
      </c>
    </row>
    <row r="56" spans="1:6" ht="15.5">
      <c r="A56" s="495" t="s">
        <v>2368</v>
      </c>
      <c r="B56" s="494">
        <v>68</v>
      </c>
      <c r="C56" s="494">
        <v>164</v>
      </c>
      <c r="D56" s="494">
        <v>12576</v>
      </c>
      <c r="E56" s="494">
        <v>1182</v>
      </c>
      <c r="F56" s="494">
        <v>13990</v>
      </c>
    </row>
    <row r="57" spans="1:6" ht="15.5">
      <c r="A57" s="495" t="s">
        <v>2376</v>
      </c>
      <c r="B57" s="496">
        <v>115</v>
      </c>
      <c r="C57" s="497">
        <v>19</v>
      </c>
      <c r="D57" s="496">
        <v>12547</v>
      </c>
      <c r="E57" s="496">
        <v>1217</v>
      </c>
      <c r="F57" s="494">
        <v>13898</v>
      </c>
    </row>
    <row r="58" spans="1:6" ht="15.5">
      <c r="A58" s="495" t="s">
        <v>2377</v>
      </c>
      <c r="B58" s="496">
        <v>130</v>
      </c>
      <c r="C58" s="497">
        <v>19</v>
      </c>
      <c r="D58" s="496">
        <v>12508</v>
      </c>
      <c r="E58" s="496">
        <v>1262</v>
      </c>
      <c r="F58" s="494">
        <v>13919</v>
      </c>
    </row>
    <row r="59" spans="1:6" ht="15.5">
      <c r="A59" s="498" t="s">
        <v>2384</v>
      </c>
      <c r="B59" s="499">
        <v>111</v>
      </c>
      <c r="C59" s="499">
        <v>23</v>
      </c>
      <c r="D59" s="499">
        <v>12481</v>
      </c>
      <c r="E59" s="499">
        <v>1295</v>
      </c>
      <c r="F59" s="499">
        <v>13910</v>
      </c>
    </row>
    <row r="60" spans="1:6" customFormat="1" ht="15.5">
      <c r="A60" s="498" t="s">
        <v>2405</v>
      </c>
      <c r="B60" s="499">
        <v>98</v>
      </c>
      <c r="C60" s="499">
        <v>31</v>
      </c>
      <c r="D60" s="499">
        <v>12440</v>
      </c>
      <c r="E60" s="499">
        <v>1338</v>
      </c>
      <c r="F60" s="499">
        <v>13907</v>
      </c>
    </row>
    <row r="61" spans="1:6" customFormat="1" ht="15.5">
      <c r="A61" s="498" t="s">
        <v>2406</v>
      </c>
      <c r="B61" s="499">
        <v>114</v>
      </c>
      <c r="C61" s="499">
        <v>33</v>
      </c>
      <c r="D61" s="499">
        <v>12385</v>
      </c>
      <c r="E61" s="499">
        <v>1400</v>
      </c>
      <c r="F61" s="499">
        <v>13932</v>
      </c>
    </row>
    <row r="62" spans="1:6" ht="15.5">
      <c r="A62" s="500" t="s">
        <v>2407</v>
      </c>
      <c r="B62" s="501">
        <v>126</v>
      </c>
      <c r="C62" s="501">
        <v>29</v>
      </c>
      <c r="D62" s="501">
        <v>12337</v>
      </c>
      <c r="E62" s="501">
        <v>1457</v>
      </c>
      <c r="F62" s="501">
        <v>13949</v>
      </c>
    </row>
    <row r="63" spans="1:6" ht="15.5">
      <c r="A63" s="498" t="s">
        <v>2422</v>
      </c>
      <c r="B63" s="499">
        <v>117</v>
      </c>
      <c r="C63" s="499">
        <v>32</v>
      </c>
      <c r="D63" s="499">
        <v>12300</v>
      </c>
      <c r="E63" s="499">
        <v>1505</v>
      </c>
      <c r="F63" s="499">
        <v>13954</v>
      </c>
    </row>
    <row r="64" spans="1:6" ht="15.5">
      <c r="A64" s="498" t="s">
        <v>2423</v>
      </c>
      <c r="B64" s="499">
        <v>124</v>
      </c>
      <c r="C64" s="499">
        <v>30</v>
      </c>
      <c r="D64" s="499">
        <v>12256</v>
      </c>
      <c r="E64" s="499">
        <v>1560</v>
      </c>
      <c r="F64" s="499">
        <v>13970</v>
      </c>
    </row>
    <row r="65" spans="1:6" ht="15.5">
      <c r="A65" s="500" t="s">
        <v>2424</v>
      </c>
      <c r="B65" s="501">
        <v>116</v>
      </c>
      <c r="C65" s="501">
        <v>29</v>
      </c>
      <c r="D65" s="501">
        <v>12240</v>
      </c>
      <c r="E65" s="501">
        <v>1583</v>
      </c>
      <c r="F65" s="501">
        <v>13968</v>
      </c>
    </row>
    <row r="66" spans="1:6" ht="15.5">
      <c r="A66" s="500" t="s">
        <v>2435</v>
      </c>
      <c r="B66" s="501">
        <v>122</v>
      </c>
      <c r="C66" s="501">
        <v>28</v>
      </c>
      <c r="D66" s="501">
        <v>12172</v>
      </c>
      <c r="E66" s="501">
        <v>1651</v>
      </c>
      <c r="F66" s="501">
        <v>13973</v>
      </c>
    </row>
    <row r="67" spans="1:6" ht="15.5">
      <c r="A67" s="500" t="s">
        <v>2436</v>
      </c>
      <c r="B67" s="501">
        <v>117</v>
      </c>
      <c r="C67" s="501">
        <v>32</v>
      </c>
      <c r="D67" s="501">
        <v>12129</v>
      </c>
      <c r="E67" s="501">
        <v>1696</v>
      </c>
      <c r="F67" s="501">
        <v>13974</v>
      </c>
    </row>
    <row r="68" spans="1:6" ht="15.5">
      <c r="A68" s="500" t="s">
        <v>2437</v>
      </c>
      <c r="B68" s="501">
        <v>120</v>
      </c>
      <c r="C68" s="501">
        <v>28</v>
      </c>
      <c r="D68" s="501">
        <v>12088</v>
      </c>
      <c r="E68" s="501">
        <v>1737</v>
      </c>
      <c r="F68" s="501">
        <v>13973</v>
      </c>
    </row>
    <row r="69" spans="1:6" ht="15.5">
      <c r="A69" s="500" t="s">
        <v>2444</v>
      </c>
      <c r="B69" s="501">
        <v>99</v>
      </c>
      <c r="C69" s="501">
        <v>29</v>
      </c>
      <c r="D69" s="501">
        <v>12067</v>
      </c>
      <c r="E69" s="501">
        <v>1758</v>
      </c>
      <c r="F69" s="501">
        <v>13953</v>
      </c>
    </row>
    <row r="70" spans="1:6" ht="15.5">
      <c r="A70" s="500" t="s">
        <v>2445</v>
      </c>
      <c r="B70" s="501">
        <v>102</v>
      </c>
      <c r="C70" s="501">
        <v>28</v>
      </c>
      <c r="D70" s="501">
        <v>12030</v>
      </c>
      <c r="E70" s="501">
        <v>1796</v>
      </c>
      <c r="F70" s="501">
        <v>13956</v>
      </c>
    </row>
    <row r="71" spans="1:6" ht="15.5">
      <c r="A71" s="500" t="s">
        <v>2446</v>
      </c>
      <c r="B71" s="501">
        <v>100</v>
      </c>
      <c r="C71" s="501">
        <v>28</v>
      </c>
      <c r="D71" s="501">
        <v>11998</v>
      </c>
      <c r="E71" s="501">
        <v>1829</v>
      </c>
      <c r="F71" s="501">
        <v>13955</v>
      </c>
    </row>
    <row r="72" spans="1:6" ht="15.5">
      <c r="A72" s="500" t="s">
        <v>2458</v>
      </c>
      <c r="B72" s="501">
        <v>103</v>
      </c>
      <c r="C72" s="501">
        <v>27</v>
      </c>
      <c r="D72" s="501">
        <v>11955</v>
      </c>
      <c r="E72" s="501">
        <v>1874</v>
      </c>
      <c r="F72" s="501">
        <v>13959</v>
      </c>
    </row>
    <row r="73" spans="1:6" ht="15.5">
      <c r="A73" s="500" t="s">
        <v>2459</v>
      </c>
      <c r="B73" s="501">
        <v>96</v>
      </c>
      <c r="C73" s="501">
        <v>28</v>
      </c>
      <c r="D73" s="501">
        <v>11876</v>
      </c>
      <c r="E73" s="501">
        <v>1954</v>
      </c>
      <c r="F73" s="501">
        <v>13954</v>
      </c>
    </row>
    <row r="74" spans="1:6" ht="15.5">
      <c r="A74" s="500" t="s">
        <v>2460</v>
      </c>
      <c r="B74" s="501">
        <v>96</v>
      </c>
      <c r="C74" s="501">
        <v>28</v>
      </c>
      <c r="D74" s="501">
        <v>11827</v>
      </c>
      <c r="E74" s="501">
        <v>2003</v>
      </c>
      <c r="F74" s="501">
        <v>13954</v>
      </c>
    </row>
    <row r="75" spans="1:6" ht="15.5">
      <c r="A75" s="500" t="s">
        <v>2503</v>
      </c>
      <c r="B75" s="501">
        <v>99</v>
      </c>
      <c r="C75" s="501">
        <v>28</v>
      </c>
      <c r="D75" s="501">
        <v>11777</v>
      </c>
      <c r="E75" s="501">
        <v>2053</v>
      </c>
      <c r="F75" s="501">
        <v>13957</v>
      </c>
    </row>
    <row r="76" spans="1:6" ht="15.5">
      <c r="A76" s="500" t="s">
        <v>2501</v>
      </c>
      <c r="B76" s="501">
        <v>99</v>
      </c>
      <c r="C76" s="501">
        <v>29</v>
      </c>
      <c r="D76" s="501">
        <v>11731</v>
      </c>
      <c r="E76" s="501">
        <v>2099</v>
      </c>
      <c r="F76" s="501">
        <v>13958</v>
      </c>
    </row>
    <row r="77" spans="1:6" ht="15.5">
      <c r="A77" s="500" t="s">
        <v>2530</v>
      </c>
      <c r="B77" s="501">
        <v>4</v>
      </c>
      <c r="C77" s="501">
        <v>31</v>
      </c>
      <c r="D77" s="501">
        <v>11711</v>
      </c>
      <c r="E77" s="501">
        <v>2123</v>
      </c>
      <c r="F77" s="501">
        <v>13869</v>
      </c>
    </row>
    <row r="78" spans="1:6" ht="15.5">
      <c r="A78" s="500" t="s">
        <v>2531</v>
      </c>
      <c r="B78" s="501">
        <v>4</v>
      </c>
      <c r="C78" s="501">
        <v>6</v>
      </c>
      <c r="D78" s="501">
        <v>11672</v>
      </c>
      <c r="E78" s="501">
        <v>2188</v>
      </c>
      <c r="F78" s="501">
        <v>13870</v>
      </c>
    </row>
    <row r="79" spans="1:6" ht="15.5">
      <c r="A79" s="500" t="s">
        <v>2554</v>
      </c>
      <c r="B79" s="501">
        <v>3</v>
      </c>
      <c r="C79" s="501">
        <v>5</v>
      </c>
      <c r="D79" s="501">
        <v>11613</v>
      </c>
      <c r="E79" s="501">
        <v>2249</v>
      </c>
      <c r="F79" s="501">
        <v>13870</v>
      </c>
    </row>
    <row r="80" spans="1:6" ht="15.5">
      <c r="A80" s="500" t="s">
        <v>2555</v>
      </c>
      <c r="B80" s="501">
        <v>3</v>
      </c>
      <c r="C80" s="501">
        <v>4</v>
      </c>
      <c r="D80" s="501">
        <v>11561</v>
      </c>
      <c r="E80" s="501">
        <v>2302</v>
      </c>
      <c r="F80" s="501">
        <v>13870</v>
      </c>
    </row>
    <row r="81" spans="1:7" ht="15.5">
      <c r="A81" s="500" t="s">
        <v>2556</v>
      </c>
      <c r="B81" s="501">
        <v>2</v>
      </c>
      <c r="C81" s="501">
        <v>1</v>
      </c>
      <c r="D81" s="501">
        <v>11523</v>
      </c>
      <c r="E81" s="501">
        <v>2343</v>
      </c>
      <c r="F81" s="501">
        <v>13869</v>
      </c>
    </row>
    <row r="82" spans="1:7" ht="15.5">
      <c r="A82" s="422" t="s">
        <v>2567</v>
      </c>
      <c r="B82" s="496">
        <v>2</v>
      </c>
      <c r="C82" s="496">
        <v>1</v>
      </c>
      <c r="D82" s="496">
        <v>11477</v>
      </c>
      <c r="E82" s="496">
        <v>2389</v>
      </c>
      <c r="F82" s="496">
        <v>13869</v>
      </c>
    </row>
    <row r="83" spans="1:7" ht="15.5">
      <c r="A83" s="495" t="s">
        <v>2568</v>
      </c>
      <c r="B83" s="501">
        <v>2</v>
      </c>
      <c r="C83" s="501">
        <v>1</v>
      </c>
      <c r="D83" s="501">
        <v>11433</v>
      </c>
      <c r="E83" s="501">
        <v>2433</v>
      </c>
      <c r="F83" s="501">
        <v>13869</v>
      </c>
    </row>
    <row r="84" spans="1:7" ht="15.5">
      <c r="A84" s="495" t="s">
        <v>2569</v>
      </c>
      <c r="B84" s="501">
        <v>1</v>
      </c>
      <c r="C84" s="501">
        <v>0</v>
      </c>
      <c r="D84" s="501">
        <v>11384</v>
      </c>
      <c r="E84" s="501">
        <v>2483</v>
      </c>
      <c r="F84" s="501">
        <v>13868</v>
      </c>
    </row>
    <row r="85" spans="1:7" ht="15.5">
      <c r="A85" s="502" t="s">
        <v>2588</v>
      </c>
      <c r="B85" s="499">
        <v>1</v>
      </c>
      <c r="C85" s="499">
        <v>0</v>
      </c>
      <c r="D85" s="499">
        <v>11354</v>
      </c>
      <c r="E85" s="499">
        <v>2513</v>
      </c>
      <c r="F85" s="499">
        <v>13868</v>
      </c>
    </row>
    <row r="86" spans="1:7" ht="15.5">
      <c r="A86" s="498" t="s">
        <v>2589</v>
      </c>
      <c r="B86" s="499">
        <v>1</v>
      </c>
      <c r="C86" s="499">
        <v>0</v>
      </c>
      <c r="D86" s="499">
        <v>11312</v>
      </c>
      <c r="E86" s="499">
        <v>2555</v>
      </c>
      <c r="F86" s="499">
        <v>13868</v>
      </c>
    </row>
    <row r="87" spans="1:7" ht="15.5">
      <c r="A87" s="500" t="s">
        <v>2599</v>
      </c>
      <c r="B87" s="501">
        <v>0</v>
      </c>
      <c r="C87" s="501">
        <v>0</v>
      </c>
      <c r="D87" s="501">
        <v>11242</v>
      </c>
      <c r="E87" s="501">
        <v>2625</v>
      </c>
      <c r="F87" s="501">
        <v>13867</v>
      </c>
    </row>
    <row r="88" spans="1:7" ht="15.5">
      <c r="A88" s="500" t="s">
        <v>2598</v>
      </c>
      <c r="B88" s="501">
        <v>0</v>
      </c>
      <c r="C88" s="501">
        <v>0</v>
      </c>
      <c r="D88" s="501">
        <v>11190</v>
      </c>
      <c r="E88" s="501">
        <v>2677</v>
      </c>
      <c r="F88" s="501">
        <v>13867</v>
      </c>
      <c r="G88" s="22"/>
    </row>
    <row r="89" spans="1:7" ht="15.5">
      <c r="A89" s="500" t="s">
        <v>2609</v>
      </c>
      <c r="B89" s="501">
        <v>0</v>
      </c>
      <c r="C89" s="501">
        <v>0</v>
      </c>
      <c r="D89" s="501">
        <v>11151</v>
      </c>
      <c r="E89" s="501">
        <v>2716</v>
      </c>
      <c r="F89" s="501">
        <v>13867</v>
      </c>
      <c r="G89" s="22"/>
    </row>
    <row r="90" spans="1:7" ht="15.5">
      <c r="A90" s="500" t="s">
        <v>2612</v>
      </c>
      <c r="B90" s="501">
        <v>0</v>
      </c>
      <c r="C90" s="501">
        <v>0</v>
      </c>
      <c r="D90" s="501">
        <v>11094</v>
      </c>
      <c r="E90" s="501">
        <v>2773</v>
      </c>
      <c r="F90" s="501">
        <v>13867</v>
      </c>
      <c r="G90" s="22"/>
    </row>
    <row r="91" spans="1:7" ht="15.5">
      <c r="A91" s="500" t="s">
        <v>2613</v>
      </c>
      <c r="B91" s="501">
        <v>0</v>
      </c>
      <c r="C91" s="501">
        <v>0</v>
      </c>
      <c r="D91" s="501">
        <v>11048</v>
      </c>
      <c r="E91" s="501">
        <v>2819</v>
      </c>
      <c r="F91" s="501">
        <v>13867</v>
      </c>
      <c r="G91" s="165"/>
    </row>
    <row r="92" spans="1:7" ht="15.5">
      <c r="A92" s="500" t="s">
        <v>2618</v>
      </c>
      <c r="B92" s="501">
        <v>0</v>
      </c>
      <c r="C92" s="501">
        <v>0</v>
      </c>
      <c r="D92" s="501">
        <v>11000</v>
      </c>
      <c r="E92" s="501">
        <v>2867</v>
      </c>
      <c r="F92" s="501">
        <v>13867</v>
      </c>
      <c r="G92" s="165"/>
    </row>
    <row r="93" spans="1:7" ht="15.5">
      <c r="A93" s="500" t="s">
        <v>2619</v>
      </c>
      <c r="B93" s="501">
        <v>0</v>
      </c>
      <c r="C93" s="501">
        <v>0</v>
      </c>
      <c r="D93" s="501">
        <v>10980</v>
      </c>
      <c r="E93" s="501">
        <v>2887</v>
      </c>
      <c r="F93" s="501">
        <v>13867</v>
      </c>
      <c r="G93" s="165"/>
    </row>
    <row r="94" spans="1:7" ht="15.5">
      <c r="A94" s="495" t="s">
        <v>2620</v>
      </c>
      <c r="B94" s="501">
        <v>0</v>
      </c>
      <c r="C94" s="501">
        <v>0</v>
      </c>
      <c r="D94" s="501">
        <v>10952</v>
      </c>
      <c r="E94" s="501">
        <v>2915</v>
      </c>
      <c r="F94" s="501">
        <v>13867</v>
      </c>
      <c r="G94" s="165"/>
    </row>
    <row r="95" spans="1:7" ht="15.5">
      <c r="A95" s="495" t="s">
        <v>2626</v>
      </c>
      <c r="B95" s="501">
        <v>0</v>
      </c>
      <c r="C95" s="501">
        <v>0</v>
      </c>
      <c r="D95" s="501">
        <v>10913</v>
      </c>
      <c r="E95" s="501">
        <v>2954</v>
      </c>
      <c r="F95" s="501">
        <v>13867</v>
      </c>
      <c r="G95" s="165"/>
    </row>
    <row r="96" spans="1:7" ht="15.5">
      <c r="A96" s="495" t="s">
        <v>2630</v>
      </c>
      <c r="B96" s="501">
        <v>0</v>
      </c>
      <c r="C96" s="501">
        <v>0</v>
      </c>
      <c r="D96" s="501">
        <v>10874</v>
      </c>
      <c r="E96" s="501">
        <v>2993</v>
      </c>
      <c r="F96" s="501">
        <v>13867</v>
      </c>
      <c r="G96" s="165"/>
    </row>
    <row r="97" spans="1:8" ht="15.5">
      <c r="A97" s="495" t="s">
        <v>2629</v>
      </c>
      <c r="B97" s="501">
        <v>0</v>
      </c>
      <c r="C97" s="501">
        <v>0</v>
      </c>
      <c r="D97" s="501">
        <v>10834</v>
      </c>
      <c r="E97" s="501">
        <v>3033</v>
      </c>
      <c r="F97" s="501">
        <v>13867</v>
      </c>
      <c r="G97" s="165"/>
    </row>
    <row r="98" spans="1:8" ht="15.5">
      <c r="A98" s="498" t="s">
        <v>2660</v>
      </c>
      <c r="B98" s="499">
        <v>0</v>
      </c>
      <c r="C98" s="499">
        <v>0</v>
      </c>
      <c r="D98" s="499">
        <v>10786</v>
      </c>
      <c r="E98" s="499">
        <v>3081</v>
      </c>
      <c r="F98" s="499">
        <v>13867</v>
      </c>
      <c r="G98" s="165"/>
    </row>
    <row r="99" spans="1:8" ht="15.5">
      <c r="A99" s="498" t="s">
        <v>2661</v>
      </c>
      <c r="B99" s="499">
        <v>0</v>
      </c>
      <c r="C99" s="499">
        <v>0</v>
      </c>
      <c r="D99" s="499">
        <v>10731</v>
      </c>
      <c r="E99" s="499">
        <v>3136</v>
      </c>
      <c r="F99" s="499">
        <v>13867</v>
      </c>
      <c r="G99" s="165"/>
    </row>
    <row r="100" spans="1:8" ht="15.5">
      <c r="A100" s="498" t="s">
        <v>2662</v>
      </c>
      <c r="B100" s="499">
        <v>0</v>
      </c>
      <c r="C100" s="499">
        <v>0</v>
      </c>
      <c r="D100" s="499">
        <v>10663</v>
      </c>
      <c r="E100" s="499">
        <v>3204</v>
      </c>
      <c r="F100" s="499">
        <v>13867</v>
      </c>
      <c r="G100" s="165"/>
    </row>
    <row r="101" spans="1:8" ht="15.5">
      <c r="A101" s="500" t="s">
        <v>2667</v>
      </c>
      <c r="B101" s="501">
        <v>0</v>
      </c>
      <c r="C101" s="501">
        <v>0</v>
      </c>
      <c r="D101" s="501">
        <v>10619</v>
      </c>
      <c r="E101" s="501">
        <v>3248</v>
      </c>
      <c r="F101" s="501">
        <v>13867</v>
      </c>
      <c r="G101" s="165"/>
    </row>
    <row r="102" spans="1:8" ht="15.5">
      <c r="A102" s="500" t="s">
        <v>2668</v>
      </c>
      <c r="B102" s="501">
        <v>0</v>
      </c>
      <c r="C102" s="501">
        <v>0</v>
      </c>
      <c r="D102" s="501">
        <v>10565</v>
      </c>
      <c r="E102" s="501">
        <v>3302</v>
      </c>
      <c r="F102" s="501">
        <v>13867</v>
      </c>
      <c r="G102" s="165"/>
    </row>
    <row r="103" spans="1:8" ht="15.5">
      <c r="A103" s="500" t="s">
        <v>2669</v>
      </c>
      <c r="B103" s="501">
        <v>0</v>
      </c>
      <c r="C103" s="501">
        <v>0</v>
      </c>
      <c r="D103" s="501">
        <v>10488</v>
      </c>
      <c r="E103" s="501">
        <v>3379</v>
      </c>
      <c r="F103" s="501">
        <v>13867</v>
      </c>
      <c r="G103" s="165"/>
    </row>
    <row r="104" spans="1:8" ht="15.5">
      <c r="A104" s="500" t="s">
        <v>2672</v>
      </c>
      <c r="B104" s="501">
        <v>0</v>
      </c>
      <c r="C104" s="501">
        <v>0</v>
      </c>
      <c r="D104" s="501">
        <v>10421</v>
      </c>
      <c r="E104" s="501">
        <v>3446</v>
      </c>
      <c r="F104" s="501">
        <v>13867</v>
      </c>
      <c r="G104" s="165"/>
    </row>
    <row r="105" spans="1:8" ht="15.5">
      <c r="A105" s="500" t="s">
        <v>2673</v>
      </c>
      <c r="B105" s="501">
        <v>0</v>
      </c>
      <c r="C105" s="501">
        <v>0</v>
      </c>
      <c r="D105" s="501">
        <v>10365</v>
      </c>
      <c r="E105" s="501">
        <v>3502</v>
      </c>
      <c r="F105" s="501">
        <v>13867</v>
      </c>
      <c r="G105" s="165"/>
    </row>
    <row r="106" spans="1:8" ht="15.5">
      <c r="A106" s="500" t="s">
        <v>2674</v>
      </c>
      <c r="B106" s="501">
        <v>0</v>
      </c>
      <c r="C106" s="501">
        <v>0</v>
      </c>
      <c r="D106" s="501">
        <v>10245</v>
      </c>
      <c r="E106" s="501">
        <v>3622</v>
      </c>
      <c r="F106" s="501">
        <v>13867</v>
      </c>
      <c r="G106" s="165"/>
    </row>
    <row r="107" spans="1:8" ht="15.5">
      <c r="A107" s="500" t="s">
        <v>3280</v>
      </c>
      <c r="B107" s="501">
        <v>0</v>
      </c>
      <c r="C107" s="501">
        <v>0</v>
      </c>
      <c r="D107" s="501">
        <v>10199</v>
      </c>
      <c r="E107" s="501">
        <v>3668</v>
      </c>
      <c r="F107" s="501">
        <v>13867</v>
      </c>
      <c r="G107" s="165"/>
    </row>
    <row r="108" spans="1:8" ht="15.5">
      <c r="A108" s="500" t="s">
        <v>3284</v>
      </c>
      <c r="B108" s="501">
        <v>0</v>
      </c>
      <c r="C108" s="501">
        <v>0</v>
      </c>
      <c r="D108" s="501">
        <v>10163</v>
      </c>
      <c r="E108" s="501">
        <v>3704</v>
      </c>
      <c r="F108" s="501">
        <v>13867</v>
      </c>
      <c r="G108" s="165"/>
    </row>
    <row r="109" spans="1:8" ht="15.5">
      <c r="A109" s="500" t="s">
        <v>3285</v>
      </c>
      <c r="B109" s="501">
        <v>0</v>
      </c>
      <c r="C109" s="501">
        <v>0</v>
      </c>
      <c r="D109" s="501">
        <v>10112</v>
      </c>
      <c r="E109" s="501">
        <v>3755</v>
      </c>
      <c r="F109" s="501">
        <v>13867</v>
      </c>
      <c r="G109" s="165"/>
      <c r="H109" s="22"/>
    </row>
    <row r="110" spans="1:8" ht="15.5">
      <c r="A110" s="500" t="s">
        <v>3295</v>
      </c>
      <c r="B110" s="501">
        <v>0</v>
      </c>
      <c r="C110" s="501">
        <v>0</v>
      </c>
      <c r="D110" s="501">
        <v>10060</v>
      </c>
      <c r="E110" s="501">
        <v>3807</v>
      </c>
      <c r="F110" s="501">
        <v>13867</v>
      </c>
      <c r="G110" s="165"/>
      <c r="H110" s="22"/>
    </row>
    <row r="111" spans="1:8" ht="15.5">
      <c r="A111" s="500" t="s">
        <v>3303</v>
      </c>
      <c r="B111" s="501">
        <v>0</v>
      </c>
      <c r="C111" s="501">
        <v>0</v>
      </c>
      <c r="D111" s="501">
        <v>10021</v>
      </c>
      <c r="E111" s="501">
        <v>3846</v>
      </c>
      <c r="F111" s="501">
        <v>13867</v>
      </c>
      <c r="G111" s="165"/>
      <c r="H111" s="22"/>
    </row>
    <row r="112" spans="1:8" ht="15.5">
      <c r="A112" s="500" t="s">
        <v>3304</v>
      </c>
      <c r="B112" s="501">
        <v>0</v>
      </c>
      <c r="C112" s="501">
        <v>0</v>
      </c>
      <c r="D112" s="501">
        <v>9971</v>
      </c>
      <c r="E112" s="501">
        <v>3896</v>
      </c>
      <c r="F112" s="501">
        <v>13867</v>
      </c>
      <c r="G112" s="165"/>
      <c r="H112" s="22"/>
    </row>
    <row r="113" spans="1:8" ht="15.5">
      <c r="A113" s="500" t="s">
        <v>3339</v>
      </c>
      <c r="B113" s="501">
        <v>0</v>
      </c>
      <c r="C113" s="501">
        <v>0</v>
      </c>
      <c r="D113" s="501">
        <v>9942</v>
      </c>
      <c r="E113" s="501">
        <v>3925</v>
      </c>
      <c r="F113" s="501">
        <v>13867</v>
      </c>
      <c r="G113" s="165"/>
      <c r="H113" s="22"/>
    </row>
    <row r="114" spans="1:8" ht="15.5">
      <c r="A114" s="500" t="s">
        <v>3341</v>
      </c>
      <c r="B114" s="501">
        <v>0</v>
      </c>
      <c r="C114" s="501">
        <v>0</v>
      </c>
      <c r="D114" s="501">
        <v>9897</v>
      </c>
      <c r="E114" s="501">
        <v>3970</v>
      </c>
      <c r="F114" s="501">
        <v>13867</v>
      </c>
      <c r="G114" s="165"/>
      <c r="H114" s="22"/>
    </row>
    <row r="115" spans="1:8" ht="15.5">
      <c r="A115" s="500" t="s">
        <v>3342</v>
      </c>
      <c r="B115" s="501">
        <v>0</v>
      </c>
      <c r="C115" s="501">
        <v>0</v>
      </c>
      <c r="D115" s="501">
        <v>9845</v>
      </c>
      <c r="E115" s="501">
        <v>4022</v>
      </c>
      <c r="F115" s="501">
        <v>13867</v>
      </c>
      <c r="G115" s="165"/>
      <c r="H115" s="22"/>
    </row>
    <row r="116" spans="1:8" ht="15.5">
      <c r="A116" s="500" t="s">
        <v>3372</v>
      </c>
      <c r="B116" s="501">
        <v>0</v>
      </c>
      <c r="C116" s="501">
        <v>0</v>
      </c>
      <c r="D116" s="501">
        <v>9787</v>
      </c>
      <c r="E116" s="501">
        <v>4080</v>
      </c>
      <c r="F116" s="501">
        <v>13867</v>
      </c>
      <c r="G116" s="165"/>
      <c r="H116" s="22"/>
    </row>
    <row r="117" spans="1:8" ht="15.5">
      <c r="A117" s="500" t="s">
        <v>3373</v>
      </c>
      <c r="B117" s="501">
        <v>0</v>
      </c>
      <c r="C117" s="501">
        <v>0</v>
      </c>
      <c r="D117" s="501">
        <v>9748</v>
      </c>
      <c r="E117" s="501">
        <v>4119</v>
      </c>
      <c r="F117" s="501">
        <v>13867</v>
      </c>
      <c r="G117" s="165"/>
      <c r="H117" s="22"/>
    </row>
    <row r="118" spans="1:8" ht="15.5">
      <c r="A118" s="500" t="s">
        <v>3374</v>
      </c>
      <c r="B118" s="501">
        <v>0</v>
      </c>
      <c r="C118" s="501">
        <v>0</v>
      </c>
      <c r="D118" s="501">
        <v>9711</v>
      </c>
      <c r="E118" s="501">
        <v>4156</v>
      </c>
      <c r="F118" s="501">
        <v>13867</v>
      </c>
      <c r="G118" s="165"/>
      <c r="H118" s="22"/>
    </row>
    <row r="119" spans="1:8" ht="15.5">
      <c r="A119" s="500" t="s">
        <v>3395</v>
      </c>
      <c r="B119" s="501">
        <v>0</v>
      </c>
      <c r="C119" s="501">
        <v>0</v>
      </c>
      <c r="D119" s="501">
        <v>9681</v>
      </c>
      <c r="E119" s="501">
        <v>4186</v>
      </c>
      <c r="F119" s="501">
        <v>13867</v>
      </c>
      <c r="G119" s="165"/>
      <c r="H119" s="22"/>
    </row>
    <row r="120" spans="1:8" ht="15.5">
      <c r="A120" s="500" t="s">
        <v>3436</v>
      </c>
      <c r="B120" s="501">
        <v>0</v>
      </c>
      <c r="C120" s="501">
        <v>0</v>
      </c>
      <c r="D120" s="501">
        <v>9641</v>
      </c>
      <c r="E120" s="501">
        <v>4226</v>
      </c>
      <c r="F120" s="501">
        <v>13867</v>
      </c>
      <c r="G120" s="165"/>
      <c r="H120" s="22"/>
    </row>
    <row r="121" spans="1:8" ht="15.5">
      <c r="A121" s="500" t="s">
        <v>3435</v>
      </c>
      <c r="B121" s="501">
        <v>0</v>
      </c>
      <c r="C121" s="501">
        <v>0</v>
      </c>
      <c r="D121" s="501">
        <v>9598</v>
      </c>
      <c r="E121" s="501">
        <v>4269</v>
      </c>
      <c r="F121" s="501">
        <v>13867</v>
      </c>
      <c r="G121" s="165"/>
      <c r="H121" s="22"/>
    </row>
    <row r="122" spans="1:8" ht="28.5" customHeight="1">
      <c r="A122" s="1" t="s">
        <v>2951</v>
      </c>
    </row>
    <row r="123" spans="1:8" ht="16.899999999999999" customHeight="1">
      <c r="A123" s="177" t="s">
        <v>2952</v>
      </c>
      <c r="B123" s="177"/>
      <c r="C123" s="177"/>
      <c r="D123" s="177"/>
      <c r="E123" s="177"/>
      <c r="F123" s="177"/>
    </row>
    <row r="124" spans="1:8" ht="16.899999999999999" customHeight="1">
      <c r="A124" s="177" t="s">
        <v>3287</v>
      </c>
      <c r="B124" s="177"/>
      <c r="C124" s="177"/>
      <c r="D124" s="177"/>
      <c r="E124" s="177"/>
      <c r="F124" s="177"/>
    </row>
    <row r="125" spans="1:8">
      <c r="A125" s="177" t="s">
        <v>3438</v>
      </c>
      <c r="B125" s="177"/>
      <c r="C125" s="177"/>
      <c r="D125" s="177"/>
      <c r="E125" s="177"/>
      <c r="F125" s="177"/>
    </row>
    <row r="126" spans="1:8" ht="16.899999999999999" customHeight="1">
      <c r="A126" s="177" t="s">
        <v>2953</v>
      </c>
      <c r="B126" s="177"/>
      <c r="C126" s="177"/>
      <c r="D126" s="177"/>
      <c r="E126" s="177"/>
      <c r="F126" s="177"/>
    </row>
    <row r="127" spans="1:8" ht="16.899999999999999" customHeight="1">
      <c r="A127" s="1" t="s">
        <v>2954</v>
      </c>
    </row>
    <row r="128" spans="1:8">
      <c r="A128" s="67" t="s">
        <v>1</v>
      </c>
      <c r="B128" s="68" t="str">
        <f>Contents!C57</f>
        <v>24 Nov 2022</v>
      </c>
    </row>
    <row r="129" spans="1:5">
      <c r="A129" s="67" t="s">
        <v>2421</v>
      </c>
      <c r="B129" s="68" t="str">
        <f>Contents!D57</f>
        <v>23 Feb 2023</v>
      </c>
    </row>
    <row r="137" spans="1:5">
      <c r="E137" s="22"/>
    </row>
  </sheetData>
  <phoneticPr fontId="259"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26"/>
  <sheetViews>
    <sheetView showGridLines="0" zoomScaleNormal="100" workbookViewId="0">
      <pane ySplit="7" topLeftCell="A8" activePane="bottomLeft" state="frozen"/>
      <selection activeCell="S70" sqref="S70"/>
      <selection pane="bottomLeft"/>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3" t="s">
        <v>2965</v>
      </c>
    </row>
    <row r="2" spans="1:10" s="2" customFormat="1" ht="15.5">
      <c r="A2" s="837" t="s">
        <v>3439</v>
      </c>
      <c r="B2" s="26"/>
      <c r="C2" s="26"/>
      <c r="D2" s="26"/>
      <c r="E2" s="219"/>
      <c r="F2" s="219"/>
      <c r="G2" s="219"/>
      <c r="H2" s="219"/>
      <c r="I2" s="219"/>
      <c r="J2" s="219"/>
    </row>
    <row r="3" spans="1:10" s="2" customFormat="1" ht="15.5">
      <c r="A3" s="546" t="s">
        <v>3263</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218" t="s">
        <v>2738</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35.65" customHeight="1">
      <c r="A7" s="425" t="s">
        <v>57</v>
      </c>
      <c r="B7" s="477" t="s">
        <v>2249</v>
      </c>
      <c r="C7" s="512" t="s">
        <v>2248</v>
      </c>
    </row>
    <row r="8" spans="1:10" ht="24.75" customHeight="1">
      <c r="A8" s="507" t="s">
        <v>22</v>
      </c>
      <c r="B8" s="504">
        <v>5</v>
      </c>
      <c r="C8" s="505">
        <v>5</v>
      </c>
      <c r="D8" s="3"/>
      <c r="E8" s="30"/>
      <c r="F8" s="30"/>
      <c r="G8" s="30"/>
    </row>
    <row r="9" spans="1:10" ht="15.5">
      <c r="A9" s="508" t="s">
        <v>23</v>
      </c>
      <c r="B9" s="494">
        <v>7</v>
      </c>
      <c r="C9" s="506">
        <v>12</v>
      </c>
      <c r="D9" s="3"/>
      <c r="E9" s="30"/>
      <c r="F9" s="30"/>
      <c r="G9" s="30"/>
    </row>
    <row r="10" spans="1:10" ht="15.5">
      <c r="A10" s="508" t="s">
        <v>24</v>
      </c>
      <c r="B10" s="494">
        <v>133</v>
      </c>
      <c r="C10" s="506">
        <v>145</v>
      </c>
      <c r="D10" s="3"/>
      <c r="E10" s="30"/>
      <c r="F10" s="30"/>
      <c r="G10" s="30"/>
    </row>
    <row r="11" spans="1:10" ht="15.5">
      <c r="A11" s="508" t="s">
        <v>25</v>
      </c>
      <c r="B11" s="494">
        <v>170</v>
      </c>
      <c r="C11" s="506">
        <v>315</v>
      </c>
      <c r="D11" s="3"/>
      <c r="E11" s="30"/>
      <c r="F11" s="30"/>
      <c r="G11" s="30"/>
    </row>
    <row r="12" spans="1:10" ht="15.5">
      <c r="A12" s="509" t="s">
        <v>26</v>
      </c>
      <c r="B12" s="494">
        <v>526</v>
      </c>
      <c r="C12" s="506">
        <v>841</v>
      </c>
      <c r="D12" s="3"/>
      <c r="E12" s="30"/>
      <c r="F12" s="30"/>
      <c r="G12" s="30"/>
    </row>
    <row r="13" spans="1:10" ht="15.5">
      <c r="A13" s="509" t="s">
        <v>27</v>
      </c>
      <c r="B13" s="494">
        <v>471</v>
      </c>
      <c r="C13" s="506">
        <v>1312</v>
      </c>
      <c r="D13" s="3"/>
      <c r="E13" s="30"/>
      <c r="F13" s="30"/>
      <c r="G13" s="30"/>
    </row>
    <row r="14" spans="1:10" ht="15.5">
      <c r="A14" s="510" t="s">
        <v>28</v>
      </c>
      <c r="B14" s="494">
        <v>433</v>
      </c>
      <c r="C14" s="506">
        <v>1745</v>
      </c>
      <c r="D14" s="3"/>
      <c r="E14" s="30"/>
      <c r="F14" s="30"/>
      <c r="G14" s="30"/>
    </row>
    <row r="15" spans="1:10" ht="15.5">
      <c r="A15" s="510" t="s">
        <v>29</v>
      </c>
      <c r="B15" s="494">
        <v>277</v>
      </c>
      <c r="C15" s="506">
        <v>2022</v>
      </c>
      <c r="D15" s="3"/>
      <c r="E15" s="30"/>
      <c r="F15" s="30"/>
      <c r="G15" s="30"/>
    </row>
    <row r="16" spans="1:10" ht="15.5">
      <c r="A16" s="510" t="s">
        <v>30</v>
      </c>
      <c r="B16" s="494">
        <v>311</v>
      </c>
      <c r="C16" s="506">
        <v>2333</v>
      </c>
      <c r="D16" s="3"/>
      <c r="E16" s="30"/>
      <c r="F16" s="30"/>
      <c r="G16" s="30"/>
    </row>
    <row r="17" spans="1:7" ht="15.5">
      <c r="A17" s="510" t="s">
        <v>31</v>
      </c>
      <c r="B17" s="494">
        <v>265</v>
      </c>
      <c r="C17" s="506">
        <v>2598</v>
      </c>
      <c r="D17" s="3"/>
      <c r="E17" s="30"/>
      <c r="F17" s="30"/>
      <c r="G17" s="30"/>
    </row>
    <row r="18" spans="1:7" ht="15.5">
      <c r="A18" s="510" t="s">
        <v>32</v>
      </c>
      <c r="B18" s="494">
        <v>385</v>
      </c>
      <c r="C18" s="506">
        <v>2983</v>
      </c>
      <c r="D18" s="3"/>
      <c r="E18" s="30"/>
      <c r="F18" s="30"/>
      <c r="G18" s="30"/>
    </row>
    <row r="19" spans="1:7" ht="15.5">
      <c r="A19" s="510" t="s">
        <v>33</v>
      </c>
      <c r="B19" s="494">
        <v>482</v>
      </c>
      <c r="C19" s="506">
        <v>3465</v>
      </c>
      <c r="D19" s="3"/>
      <c r="E19" s="30"/>
      <c r="F19" s="30"/>
      <c r="G19" s="30"/>
    </row>
    <row r="20" spans="1:7" ht="15.5">
      <c r="A20" s="510" t="s">
        <v>34</v>
      </c>
      <c r="B20" s="494">
        <v>391</v>
      </c>
      <c r="C20" s="506">
        <v>3856</v>
      </c>
      <c r="D20" s="3"/>
      <c r="E20" s="30"/>
      <c r="F20" s="30"/>
      <c r="G20" s="30"/>
    </row>
    <row r="21" spans="1:7" ht="15.5">
      <c r="A21" s="510" t="s">
        <v>35</v>
      </c>
      <c r="B21" s="494">
        <v>562</v>
      </c>
      <c r="C21" s="506">
        <v>4418</v>
      </c>
      <c r="D21" s="3"/>
      <c r="E21" s="30"/>
      <c r="F21" s="30"/>
      <c r="G21" s="30"/>
    </row>
    <row r="22" spans="1:7" ht="15.5">
      <c r="A22" s="510" t="s">
        <v>36</v>
      </c>
      <c r="B22" s="494">
        <v>625</v>
      </c>
      <c r="C22" s="506">
        <v>5043</v>
      </c>
      <c r="D22" s="3"/>
      <c r="E22" s="30"/>
      <c r="F22" s="30"/>
      <c r="G22" s="30"/>
    </row>
    <row r="23" spans="1:7" ht="15.5">
      <c r="A23" s="510" t="s">
        <v>37</v>
      </c>
      <c r="B23" s="494">
        <v>1053</v>
      </c>
      <c r="C23" s="506">
        <v>6096</v>
      </c>
      <c r="D23" s="3"/>
      <c r="E23" s="30"/>
      <c r="F23" s="30"/>
      <c r="G23" s="30"/>
    </row>
    <row r="24" spans="1:7" ht="15.5">
      <c r="A24" s="510" t="s">
        <v>38</v>
      </c>
      <c r="B24" s="494">
        <v>1158</v>
      </c>
      <c r="C24" s="506">
        <v>7254</v>
      </c>
      <c r="D24" s="3"/>
      <c r="E24" s="30"/>
      <c r="F24" s="30"/>
      <c r="G24" s="30"/>
    </row>
    <row r="25" spans="1:7" ht="15.5">
      <c r="A25" s="510" t="s">
        <v>39</v>
      </c>
      <c r="B25" s="494">
        <v>1128</v>
      </c>
      <c r="C25" s="506">
        <v>8382</v>
      </c>
      <c r="D25" s="3"/>
      <c r="E25" s="30"/>
      <c r="F25" s="30"/>
      <c r="G25" s="30"/>
    </row>
    <row r="26" spans="1:7" ht="15.5">
      <c r="A26" s="510" t="s">
        <v>40</v>
      </c>
      <c r="B26" s="494">
        <v>909</v>
      </c>
      <c r="C26" s="506">
        <v>9291</v>
      </c>
      <c r="D26" s="3"/>
      <c r="E26" s="30"/>
      <c r="F26" s="30"/>
      <c r="G26" s="30"/>
    </row>
    <row r="27" spans="1:7" ht="15.5">
      <c r="A27" s="510" t="s">
        <v>41</v>
      </c>
      <c r="B27" s="494">
        <v>890</v>
      </c>
      <c r="C27" s="506">
        <v>10181</v>
      </c>
      <c r="D27" s="3"/>
      <c r="E27" s="30"/>
      <c r="F27" s="30"/>
      <c r="G27" s="30"/>
    </row>
    <row r="28" spans="1:7" ht="15.5">
      <c r="A28" s="510" t="s">
        <v>42</v>
      </c>
      <c r="B28" s="494">
        <v>931</v>
      </c>
      <c r="C28" s="506">
        <v>11112</v>
      </c>
      <c r="D28" s="3"/>
      <c r="E28" s="30"/>
      <c r="F28" s="30"/>
      <c r="G28" s="30"/>
    </row>
    <row r="29" spans="1:7" ht="15.5">
      <c r="A29" s="510" t="s">
        <v>43</v>
      </c>
      <c r="B29" s="494">
        <v>1181</v>
      </c>
      <c r="C29" s="506">
        <v>12293</v>
      </c>
      <c r="D29" s="3"/>
      <c r="E29" s="30"/>
      <c r="F29" s="30"/>
      <c r="G29" s="30"/>
    </row>
    <row r="30" spans="1:7" ht="15.5">
      <c r="A30" s="510" t="s">
        <v>44</v>
      </c>
      <c r="B30" s="494">
        <v>1201</v>
      </c>
      <c r="C30" s="506">
        <v>13494</v>
      </c>
      <c r="D30" s="3"/>
      <c r="E30" s="30"/>
      <c r="F30" s="30"/>
      <c r="G30" s="30"/>
    </row>
    <row r="31" spans="1:7" ht="15.5">
      <c r="A31" s="510" t="s">
        <v>45</v>
      </c>
      <c r="B31" s="494">
        <v>1342</v>
      </c>
      <c r="C31" s="506">
        <v>14836</v>
      </c>
      <c r="D31" s="3"/>
      <c r="E31" s="30"/>
      <c r="F31" s="30"/>
      <c r="G31" s="30"/>
    </row>
    <row r="32" spans="1:7" ht="15.5">
      <c r="A32" s="510" t="s">
        <v>46</v>
      </c>
      <c r="B32" s="494">
        <v>1685</v>
      </c>
      <c r="C32" s="506">
        <v>16521</v>
      </c>
      <c r="D32" s="3"/>
      <c r="E32" s="30"/>
      <c r="F32" s="30"/>
      <c r="G32" s="30"/>
    </row>
    <row r="33" spans="1:7" ht="15.5">
      <c r="A33" s="510" t="s">
        <v>47</v>
      </c>
      <c r="B33" s="494">
        <v>1765</v>
      </c>
      <c r="C33" s="506">
        <v>18286</v>
      </c>
      <c r="D33" s="3"/>
      <c r="E33" s="30"/>
      <c r="F33" s="30"/>
      <c r="G33" s="30"/>
    </row>
    <row r="34" spans="1:7" ht="15.5">
      <c r="A34" s="510" t="s">
        <v>48</v>
      </c>
      <c r="B34" s="494">
        <v>1195</v>
      </c>
      <c r="C34" s="506">
        <v>19481</v>
      </c>
      <c r="D34" s="3"/>
      <c r="E34" s="30"/>
      <c r="F34" s="30"/>
      <c r="G34" s="30"/>
    </row>
    <row r="35" spans="1:7" ht="15.5">
      <c r="A35" s="510" t="s">
        <v>49</v>
      </c>
      <c r="B35" s="494">
        <v>708</v>
      </c>
      <c r="C35" s="506">
        <v>20189</v>
      </c>
      <c r="D35" s="3"/>
      <c r="E35" s="30"/>
      <c r="F35" s="30"/>
      <c r="G35" s="30"/>
    </row>
    <row r="36" spans="1:7" ht="15.5">
      <c r="A36" s="510" t="s">
        <v>55</v>
      </c>
      <c r="B36" s="494">
        <v>224</v>
      </c>
      <c r="C36" s="506">
        <v>20413</v>
      </c>
      <c r="D36" s="3"/>
      <c r="E36" s="30"/>
      <c r="F36" s="30"/>
      <c r="G36" s="30"/>
    </row>
    <row r="37" spans="1:7" ht="15.5">
      <c r="A37" s="510" t="s">
        <v>158</v>
      </c>
      <c r="B37" s="494">
        <v>124</v>
      </c>
      <c r="C37" s="506">
        <v>20537</v>
      </c>
      <c r="D37" s="3"/>
      <c r="E37" s="30"/>
      <c r="F37" s="30"/>
      <c r="G37" s="30"/>
    </row>
    <row r="38" spans="1:7" ht="15.5">
      <c r="A38" s="510" t="s">
        <v>2258</v>
      </c>
      <c r="B38" s="494">
        <v>0</v>
      </c>
      <c r="C38" s="506">
        <v>20537</v>
      </c>
      <c r="D38" s="3"/>
      <c r="E38" s="30"/>
      <c r="F38" s="30"/>
      <c r="G38" s="30"/>
    </row>
    <row r="39" spans="1:7" ht="15.5">
      <c r="A39" s="510" t="s">
        <v>2307</v>
      </c>
      <c r="B39" s="494">
        <v>17</v>
      </c>
      <c r="C39" s="506">
        <v>20554</v>
      </c>
      <c r="D39" s="3"/>
      <c r="E39" s="30"/>
      <c r="F39" s="30"/>
      <c r="G39" s="30"/>
    </row>
    <row r="40" spans="1:7" ht="15.5">
      <c r="A40" s="510" t="s">
        <v>2308</v>
      </c>
      <c r="B40" s="494">
        <v>35</v>
      </c>
      <c r="C40" s="506">
        <v>20589</v>
      </c>
      <c r="D40" s="3"/>
      <c r="E40" s="30"/>
      <c r="F40" s="30"/>
      <c r="G40" s="30"/>
    </row>
    <row r="41" spans="1:7" ht="15.5">
      <c r="A41" s="510" t="s">
        <v>2322</v>
      </c>
      <c r="B41" s="494">
        <v>72</v>
      </c>
      <c r="C41" s="506">
        <v>20661</v>
      </c>
      <c r="D41" s="3"/>
      <c r="E41" s="30"/>
      <c r="F41" s="30"/>
      <c r="G41" s="30"/>
    </row>
    <row r="42" spans="1:7" ht="15.5">
      <c r="A42" s="510" t="s">
        <v>2323</v>
      </c>
      <c r="B42" s="494">
        <v>10</v>
      </c>
      <c r="C42" s="506">
        <v>20671</v>
      </c>
      <c r="D42" s="3"/>
      <c r="E42" s="30"/>
      <c r="F42" s="30"/>
      <c r="G42" s="30"/>
    </row>
    <row r="43" spans="1:7" ht="15.5">
      <c r="A43" s="510" t="s">
        <v>2324</v>
      </c>
      <c r="B43" s="494">
        <v>5</v>
      </c>
      <c r="C43" s="506">
        <v>20676</v>
      </c>
      <c r="D43" s="3"/>
      <c r="E43" s="30"/>
      <c r="F43" s="30"/>
      <c r="G43" s="30"/>
    </row>
    <row r="44" spans="1:7" ht="15.5">
      <c r="A44" s="510" t="s">
        <v>2333</v>
      </c>
      <c r="B44" s="494">
        <v>0</v>
      </c>
      <c r="C44" s="506">
        <v>20676</v>
      </c>
      <c r="D44" s="3"/>
      <c r="E44" s="30"/>
      <c r="F44" s="30"/>
      <c r="G44" s="30"/>
    </row>
    <row r="45" spans="1:7" ht="15.5">
      <c r="A45" s="510" t="s">
        <v>2334</v>
      </c>
      <c r="B45" s="494">
        <v>0</v>
      </c>
      <c r="C45" s="506">
        <v>20676</v>
      </c>
      <c r="D45" s="3"/>
      <c r="E45" s="30"/>
      <c r="F45" s="30"/>
      <c r="G45" s="30"/>
    </row>
    <row r="46" spans="1:7" ht="15.5">
      <c r="A46" s="510" t="s">
        <v>2335</v>
      </c>
      <c r="B46" s="494">
        <v>0</v>
      </c>
      <c r="C46" s="506">
        <v>20676</v>
      </c>
      <c r="D46" s="3"/>
      <c r="E46" s="30"/>
      <c r="F46" s="30"/>
      <c r="G46" s="30"/>
    </row>
    <row r="47" spans="1:7" ht="15.5">
      <c r="A47" s="510" t="s">
        <v>2345</v>
      </c>
      <c r="B47" s="494">
        <v>0</v>
      </c>
      <c r="C47" s="506">
        <v>20676</v>
      </c>
      <c r="D47" s="3"/>
      <c r="E47" s="30"/>
      <c r="F47" s="30"/>
      <c r="G47" s="30"/>
    </row>
    <row r="48" spans="1:7" ht="15.5">
      <c r="A48" s="510" t="s">
        <v>2348</v>
      </c>
      <c r="B48" s="494">
        <v>0</v>
      </c>
      <c r="C48" s="506">
        <v>20676</v>
      </c>
      <c r="D48" s="3"/>
      <c r="E48" s="30"/>
      <c r="F48" s="30"/>
      <c r="G48" s="30"/>
    </row>
    <row r="49" spans="1:7" ht="15.5">
      <c r="A49" s="510" t="s">
        <v>2349</v>
      </c>
      <c r="B49" s="494">
        <v>1</v>
      </c>
      <c r="C49" s="506">
        <v>20677</v>
      </c>
      <c r="D49" s="3"/>
      <c r="E49" s="30"/>
      <c r="F49" s="30"/>
      <c r="G49" s="30"/>
    </row>
    <row r="50" spans="1:7" ht="15.5">
      <c r="A50" s="510" t="s">
        <v>2358</v>
      </c>
      <c r="B50" s="494">
        <v>0</v>
      </c>
      <c r="C50" s="506">
        <v>20677</v>
      </c>
      <c r="D50" s="3"/>
      <c r="E50" s="30"/>
      <c r="F50" s="30"/>
      <c r="G50" s="30"/>
    </row>
    <row r="51" spans="1:7" ht="15.5">
      <c r="A51" s="510" t="s">
        <v>2359</v>
      </c>
      <c r="B51" s="494">
        <v>0</v>
      </c>
      <c r="C51" s="506">
        <v>20677</v>
      </c>
      <c r="D51" s="3"/>
      <c r="E51" s="30"/>
      <c r="F51" s="30"/>
      <c r="G51" s="30"/>
    </row>
    <row r="52" spans="1:7" ht="15.5">
      <c r="A52" s="510" t="s">
        <v>2361</v>
      </c>
      <c r="B52" s="494">
        <v>0</v>
      </c>
      <c r="C52" s="506">
        <v>20677</v>
      </c>
      <c r="D52" s="3"/>
      <c r="E52" s="30"/>
      <c r="F52" s="30"/>
      <c r="G52" s="30"/>
    </row>
    <row r="53" spans="1:7" ht="15.5">
      <c r="A53" s="510" t="s">
        <v>2366</v>
      </c>
      <c r="B53" s="494">
        <v>0</v>
      </c>
      <c r="C53" s="506">
        <v>20677</v>
      </c>
      <c r="D53" s="3"/>
      <c r="E53" s="30"/>
      <c r="F53" s="30"/>
      <c r="G53" s="30"/>
    </row>
    <row r="54" spans="1:7" ht="15.5">
      <c r="A54" s="510" t="s">
        <v>2367</v>
      </c>
      <c r="B54" s="494">
        <v>0</v>
      </c>
      <c r="C54" s="506">
        <v>20677</v>
      </c>
      <c r="D54" s="3"/>
      <c r="E54" s="30"/>
      <c r="F54" s="30"/>
      <c r="G54" s="30"/>
    </row>
    <row r="55" spans="1:7" ht="15.5">
      <c r="A55" s="510" t="s">
        <v>2368</v>
      </c>
      <c r="B55" s="494">
        <v>0</v>
      </c>
      <c r="C55" s="506">
        <v>20677</v>
      </c>
      <c r="D55" s="3"/>
      <c r="E55" s="30"/>
      <c r="F55" s="30"/>
      <c r="G55" s="30"/>
    </row>
    <row r="56" spans="1:7" ht="15.5">
      <c r="A56" s="510" t="s">
        <v>2376</v>
      </c>
      <c r="B56" s="494">
        <v>7</v>
      </c>
      <c r="C56" s="506">
        <v>20684</v>
      </c>
      <c r="D56" s="3"/>
      <c r="E56" s="30"/>
      <c r="F56" s="30"/>
      <c r="G56" s="30"/>
    </row>
    <row r="57" spans="1:7" ht="15.5">
      <c r="A57" s="510" t="s">
        <v>2377</v>
      </c>
      <c r="B57" s="494">
        <v>6</v>
      </c>
      <c r="C57" s="506">
        <v>20690</v>
      </c>
      <c r="D57" s="3"/>
      <c r="E57" s="30"/>
      <c r="F57" s="30"/>
      <c r="G57" s="30"/>
    </row>
    <row r="58" spans="1:7" ht="15.5">
      <c r="A58" s="510" t="s">
        <v>2384</v>
      </c>
      <c r="B58" s="494">
        <v>8</v>
      </c>
      <c r="C58" s="506">
        <v>20698</v>
      </c>
      <c r="D58" s="3"/>
      <c r="E58" s="30"/>
      <c r="F58" s="30"/>
      <c r="G58" s="30"/>
    </row>
    <row r="59" spans="1:7" ht="15.5">
      <c r="A59" s="510" t="s">
        <v>2405</v>
      </c>
      <c r="B59" s="494">
        <v>6</v>
      </c>
      <c r="C59" s="506">
        <v>20704</v>
      </c>
      <c r="D59" s="3"/>
      <c r="E59" s="30"/>
      <c r="F59" s="30"/>
      <c r="G59" s="30"/>
    </row>
    <row r="60" spans="1:7" ht="15.5">
      <c r="A60" s="510" t="s">
        <v>2406</v>
      </c>
      <c r="B60" s="494">
        <v>9</v>
      </c>
      <c r="C60" s="506">
        <v>20713</v>
      </c>
      <c r="D60" s="3"/>
      <c r="E60" s="30"/>
      <c r="F60" s="30"/>
      <c r="G60" s="30"/>
    </row>
    <row r="61" spans="1:7" ht="15.5">
      <c r="A61" s="510" t="s">
        <v>2407</v>
      </c>
      <c r="B61" s="494">
        <v>7</v>
      </c>
      <c r="C61" s="506">
        <v>20720</v>
      </c>
      <c r="D61" s="3"/>
      <c r="E61" s="30"/>
      <c r="F61" s="30"/>
      <c r="G61" s="30"/>
    </row>
    <row r="62" spans="1:7" ht="15.5">
      <c r="A62" s="510" t="s">
        <v>2422</v>
      </c>
      <c r="B62" s="494">
        <v>16</v>
      </c>
      <c r="C62" s="506">
        <v>20736</v>
      </c>
      <c r="D62" s="3"/>
      <c r="E62" s="30"/>
      <c r="F62" s="30"/>
      <c r="G62" s="30"/>
    </row>
    <row r="63" spans="1:7" ht="15.5">
      <c r="A63" s="510" t="s">
        <v>2423</v>
      </c>
      <c r="B63" s="494">
        <v>15</v>
      </c>
      <c r="C63" s="506">
        <v>20751</v>
      </c>
      <c r="D63" s="3"/>
      <c r="E63" s="30"/>
      <c r="F63" s="30"/>
      <c r="G63" s="30"/>
    </row>
    <row r="64" spans="1:7" ht="15.5">
      <c r="A64" s="510" t="s">
        <v>2424</v>
      </c>
      <c r="B64" s="494">
        <v>5</v>
      </c>
      <c r="C64" s="506">
        <v>20756</v>
      </c>
      <c r="D64" s="3"/>
      <c r="E64" s="30"/>
      <c r="F64" s="30"/>
      <c r="G64" s="30"/>
    </row>
    <row r="65" spans="1:7" ht="15.5">
      <c r="A65" s="510" t="s">
        <v>2435</v>
      </c>
      <c r="B65" s="494">
        <v>0</v>
      </c>
      <c r="C65" s="506">
        <v>20756</v>
      </c>
      <c r="D65" s="3"/>
      <c r="E65" s="30"/>
      <c r="F65" s="30"/>
      <c r="G65" s="30"/>
    </row>
    <row r="66" spans="1:7" ht="15.5">
      <c r="A66" s="510" t="s">
        <v>2436</v>
      </c>
      <c r="B66" s="494">
        <v>3</v>
      </c>
      <c r="C66" s="506">
        <v>20759</v>
      </c>
      <c r="D66" s="3"/>
      <c r="E66" s="30"/>
      <c r="F66" s="30"/>
      <c r="G66" s="30"/>
    </row>
    <row r="67" spans="1:7" ht="15.5">
      <c r="A67" s="510" t="s">
        <v>2437</v>
      </c>
      <c r="B67" s="494">
        <v>0</v>
      </c>
      <c r="C67" s="506">
        <v>20759</v>
      </c>
      <c r="D67" s="3"/>
      <c r="E67" s="30"/>
      <c r="F67" s="30"/>
      <c r="G67" s="30"/>
    </row>
    <row r="68" spans="1:7" ht="15.5">
      <c r="A68" s="510" t="s">
        <v>2444</v>
      </c>
      <c r="B68" s="494">
        <v>0</v>
      </c>
      <c r="C68" s="506">
        <v>20759</v>
      </c>
      <c r="D68" s="3"/>
      <c r="E68" s="30"/>
      <c r="F68" s="30"/>
      <c r="G68" s="30"/>
    </row>
    <row r="69" spans="1:7" ht="15.5">
      <c r="A69" s="510" t="s">
        <v>2445</v>
      </c>
      <c r="B69" s="494">
        <v>0</v>
      </c>
      <c r="C69" s="506">
        <v>20759</v>
      </c>
      <c r="D69" s="3"/>
      <c r="E69" s="30"/>
      <c r="F69" s="30"/>
      <c r="G69" s="30"/>
    </row>
    <row r="70" spans="1:7" ht="15.5">
      <c r="A70" s="510" t="s">
        <v>2446</v>
      </c>
      <c r="B70" s="494">
        <v>1</v>
      </c>
      <c r="C70" s="506">
        <v>20760</v>
      </c>
      <c r="D70" s="3"/>
      <c r="E70" s="30"/>
      <c r="F70" s="30"/>
      <c r="G70" s="30"/>
    </row>
    <row r="71" spans="1:7" ht="15.5">
      <c r="A71" s="510" t="s">
        <v>2458</v>
      </c>
      <c r="B71" s="494">
        <v>1</v>
      </c>
      <c r="C71" s="506">
        <v>20761</v>
      </c>
      <c r="D71" s="3"/>
      <c r="E71" s="30"/>
      <c r="F71" s="30"/>
      <c r="G71" s="30"/>
    </row>
    <row r="72" spans="1:7" ht="15.5">
      <c r="A72" s="510" t="s">
        <v>2459</v>
      </c>
      <c r="B72" s="494">
        <v>4</v>
      </c>
      <c r="C72" s="506">
        <v>20765</v>
      </c>
      <c r="D72" s="3"/>
      <c r="E72" s="30"/>
      <c r="F72" s="30"/>
      <c r="G72" s="30"/>
    </row>
    <row r="73" spans="1:7" ht="15.5">
      <c r="A73" s="510" t="s">
        <v>2460</v>
      </c>
      <c r="B73" s="494">
        <v>0</v>
      </c>
      <c r="C73" s="494">
        <v>20765</v>
      </c>
      <c r="D73" s="3"/>
      <c r="E73" s="30"/>
      <c r="F73" s="30"/>
      <c r="G73" s="30"/>
    </row>
    <row r="74" spans="1:7" ht="15.5">
      <c r="A74" s="510" t="s">
        <v>2503</v>
      </c>
      <c r="B74" s="494">
        <v>0</v>
      </c>
      <c r="C74" s="494">
        <v>20765</v>
      </c>
      <c r="D74" s="3"/>
      <c r="E74" s="30"/>
      <c r="F74" s="30"/>
      <c r="G74" s="30"/>
    </row>
    <row r="75" spans="1:7" ht="15.5">
      <c r="A75" s="510" t="s">
        <v>2501</v>
      </c>
      <c r="B75" s="494">
        <v>0</v>
      </c>
      <c r="C75" s="494">
        <v>20765</v>
      </c>
      <c r="D75" s="3"/>
      <c r="E75" s="30"/>
      <c r="F75" s="30"/>
      <c r="G75" s="30"/>
    </row>
    <row r="76" spans="1:7" ht="15.5">
      <c r="A76" s="510" t="s">
        <v>2530</v>
      </c>
      <c r="B76" s="494">
        <v>2</v>
      </c>
      <c r="C76" s="494">
        <v>20767</v>
      </c>
      <c r="D76" s="3"/>
      <c r="E76" s="30"/>
      <c r="F76" s="30"/>
      <c r="G76" s="30"/>
    </row>
    <row r="77" spans="1:7" ht="15.5">
      <c r="A77" s="510" t="s">
        <v>2531</v>
      </c>
      <c r="B77" s="494">
        <v>1</v>
      </c>
      <c r="C77" s="494">
        <v>20768</v>
      </c>
      <c r="D77" s="3"/>
      <c r="E77" s="30"/>
      <c r="F77" s="30"/>
      <c r="G77" s="30"/>
    </row>
    <row r="78" spans="1:7" ht="15.5">
      <c r="A78" s="510" t="s">
        <v>2554</v>
      </c>
      <c r="B78" s="494">
        <v>0</v>
      </c>
      <c r="C78" s="494">
        <v>20768</v>
      </c>
      <c r="D78" s="3"/>
      <c r="E78" s="30"/>
      <c r="F78" s="30"/>
      <c r="G78" s="30"/>
    </row>
    <row r="79" spans="1:7" ht="15.5">
      <c r="A79" s="510" t="s">
        <v>2555</v>
      </c>
      <c r="B79" s="494">
        <v>0</v>
      </c>
      <c r="C79" s="494">
        <v>20768</v>
      </c>
      <c r="D79" s="3"/>
      <c r="E79" s="30"/>
      <c r="F79" s="30"/>
      <c r="G79" s="30"/>
    </row>
    <row r="80" spans="1:7" ht="15.5">
      <c r="A80" s="510" t="s">
        <v>2556</v>
      </c>
      <c r="B80" s="494">
        <v>1</v>
      </c>
      <c r="C80" s="494">
        <v>20769</v>
      </c>
      <c r="D80" s="3"/>
      <c r="E80" s="30"/>
      <c r="F80" s="30"/>
      <c r="G80" s="30"/>
    </row>
    <row r="81" spans="1:7" ht="15.5">
      <c r="A81" s="510" t="s">
        <v>2567</v>
      </c>
      <c r="B81" s="494">
        <v>0</v>
      </c>
      <c r="C81" s="494">
        <v>20769</v>
      </c>
      <c r="D81" s="3"/>
      <c r="E81" s="30"/>
      <c r="F81" s="30"/>
      <c r="G81" s="30"/>
    </row>
    <row r="82" spans="1:7" ht="15.5">
      <c r="A82" s="510" t="s">
        <v>2568</v>
      </c>
      <c r="B82" s="494">
        <v>0</v>
      </c>
      <c r="C82" s="494">
        <v>20769</v>
      </c>
      <c r="D82" s="3"/>
      <c r="E82" s="30"/>
    </row>
    <row r="83" spans="1:7" ht="15.5">
      <c r="A83" s="510" t="s">
        <v>2569</v>
      </c>
      <c r="B83" s="494">
        <v>0</v>
      </c>
      <c r="C83" s="494">
        <v>20769</v>
      </c>
      <c r="D83" s="3"/>
      <c r="E83" s="30"/>
    </row>
    <row r="84" spans="1:7" ht="15.5">
      <c r="A84" s="510" t="s">
        <v>2588</v>
      </c>
      <c r="B84" s="494">
        <v>0</v>
      </c>
      <c r="C84" s="494">
        <v>20769</v>
      </c>
      <c r="D84" s="3"/>
      <c r="E84" s="30"/>
    </row>
    <row r="85" spans="1:7" ht="15.5">
      <c r="A85" s="510" t="s">
        <v>2589</v>
      </c>
      <c r="B85" s="494">
        <v>0</v>
      </c>
      <c r="C85" s="494">
        <v>20769</v>
      </c>
      <c r="D85" s="3"/>
      <c r="E85" s="30"/>
    </row>
    <row r="86" spans="1:7" ht="15.5">
      <c r="A86" s="510" t="s">
        <v>2599</v>
      </c>
      <c r="B86" s="494">
        <v>0</v>
      </c>
      <c r="C86" s="494">
        <v>20769</v>
      </c>
      <c r="D86" s="3"/>
      <c r="E86" s="30"/>
    </row>
    <row r="87" spans="1:7" ht="15.5">
      <c r="A87" s="510" t="s">
        <v>2598</v>
      </c>
      <c r="B87" s="494">
        <v>0</v>
      </c>
      <c r="C87" s="494">
        <v>20769</v>
      </c>
      <c r="D87" s="3"/>
      <c r="E87" s="30"/>
    </row>
    <row r="88" spans="1:7" ht="15.5">
      <c r="A88" s="510" t="s">
        <v>2609</v>
      </c>
      <c r="B88" s="494">
        <v>0</v>
      </c>
      <c r="C88" s="494">
        <v>20769</v>
      </c>
      <c r="D88" s="3"/>
      <c r="E88" s="30"/>
    </row>
    <row r="89" spans="1:7" ht="15.5">
      <c r="A89" s="510" t="s">
        <v>2612</v>
      </c>
      <c r="B89" s="494">
        <v>0</v>
      </c>
      <c r="C89" s="494">
        <v>20769</v>
      </c>
      <c r="D89" s="3"/>
      <c r="E89" s="30"/>
    </row>
    <row r="90" spans="1:7" ht="15.5">
      <c r="A90" s="510" t="s">
        <v>2613</v>
      </c>
      <c r="B90" s="494">
        <v>0</v>
      </c>
      <c r="C90" s="494">
        <v>20769</v>
      </c>
      <c r="D90" s="3"/>
      <c r="E90" s="30"/>
    </row>
    <row r="91" spans="1:7" ht="15.5">
      <c r="A91" s="510" t="s">
        <v>2618</v>
      </c>
      <c r="B91" s="494">
        <v>0</v>
      </c>
      <c r="C91" s="494">
        <v>20769</v>
      </c>
      <c r="D91" s="3"/>
      <c r="E91" s="30"/>
    </row>
    <row r="92" spans="1:7" ht="15.5">
      <c r="A92" s="510" t="s">
        <v>2619</v>
      </c>
      <c r="B92" s="494">
        <v>0</v>
      </c>
      <c r="C92" s="494">
        <v>20769</v>
      </c>
      <c r="D92" s="3"/>
      <c r="E92" s="30"/>
    </row>
    <row r="93" spans="1:7" ht="15.5">
      <c r="A93" s="510" t="s">
        <v>2620</v>
      </c>
      <c r="B93" s="494">
        <v>0</v>
      </c>
      <c r="C93" s="494">
        <v>20769</v>
      </c>
      <c r="D93" s="3"/>
      <c r="E93" s="30"/>
    </row>
    <row r="94" spans="1:7" ht="15.5">
      <c r="A94" s="510" t="s">
        <v>2626</v>
      </c>
      <c r="B94" s="494">
        <v>0</v>
      </c>
      <c r="C94" s="494">
        <v>20769</v>
      </c>
      <c r="D94" s="3"/>
      <c r="E94" s="30"/>
    </row>
    <row r="95" spans="1:7" ht="15.5">
      <c r="A95" s="510" t="s">
        <v>2630</v>
      </c>
      <c r="B95" s="494">
        <v>0</v>
      </c>
      <c r="C95" s="494">
        <v>20769</v>
      </c>
      <c r="D95" s="3"/>
      <c r="E95" s="30"/>
    </row>
    <row r="96" spans="1:7" ht="15.5">
      <c r="A96" s="510" t="s">
        <v>2629</v>
      </c>
      <c r="B96" s="494">
        <v>0</v>
      </c>
      <c r="C96" s="494">
        <v>20769</v>
      </c>
      <c r="D96" s="3"/>
      <c r="E96" s="30"/>
    </row>
    <row r="97" spans="1:5" ht="15.5">
      <c r="A97" s="510" t="s">
        <v>2660</v>
      </c>
      <c r="B97" s="494">
        <v>0</v>
      </c>
      <c r="C97" s="494">
        <v>20769</v>
      </c>
      <c r="D97" s="3"/>
      <c r="E97" s="30"/>
    </row>
    <row r="98" spans="1:5" ht="15.5">
      <c r="A98" s="510" t="s">
        <v>2661</v>
      </c>
      <c r="B98" s="494">
        <v>0</v>
      </c>
      <c r="C98" s="494">
        <v>20769</v>
      </c>
      <c r="D98" s="3"/>
      <c r="E98" s="30"/>
    </row>
    <row r="99" spans="1:5" ht="15.5">
      <c r="A99" s="510" t="s">
        <v>2662</v>
      </c>
      <c r="B99" s="494">
        <v>0</v>
      </c>
      <c r="C99" s="494">
        <v>20769</v>
      </c>
      <c r="D99" s="3"/>
      <c r="E99" s="30"/>
    </row>
    <row r="100" spans="1:5" ht="15.5">
      <c r="A100" s="510" t="s">
        <v>2667</v>
      </c>
      <c r="B100" s="494">
        <v>0</v>
      </c>
      <c r="C100" s="494">
        <v>20769</v>
      </c>
      <c r="D100" s="3"/>
      <c r="E100" s="30"/>
    </row>
    <row r="101" spans="1:5" ht="15.5">
      <c r="A101" s="510" t="s">
        <v>2668</v>
      </c>
      <c r="B101" s="494">
        <v>0</v>
      </c>
      <c r="C101" s="494">
        <v>20769</v>
      </c>
      <c r="D101" s="3"/>
      <c r="E101" s="30"/>
    </row>
    <row r="102" spans="1:5" ht="15.5">
      <c r="A102" s="510" t="s">
        <v>2669</v>
      </c>
      <c r="B102" s="494">
        <v>0</v>
      </c>
      <c r="C102" s="494">
        <v>20769</v>
      </c>
      <c r="D102" s="3"/>
      <c r="E102" s="30"/>
    </row>
    <row r="103" spans="1:5" ht="15.5">
      <c r="A103" s="510" t="s">
        <v>2672</v>
      </c>
      <c r="B103" s="494">
        <v>0</v>
      </c>
      <c r="C103" s="494">
        <v>20769</v>
      </c>
      <c r="D103" s="3"/>
      <c r="E103" s="30"/>
    </row>
    <row r="104" spans="1:5" ht="15.5">
      <c r="A104" s="510" t="s">
        <v>2673</v>
      </c>
      <c r="B104" s="494">
        <v>0</v>
      </c>
      <c r="C104" s="494">
        <v>20769</v>
      </c>
      <c r="D104" s="3"/>
      <c r="E104" s="30"/>
    </row>
    <row r="105" spans="1:5" ht="15.5">
      <c r="A105" s="777" t="s">
        <v>2674</v>
      </c>
      <c r="B105" s="778">
        <v>0</v>
      </c>
      <c r="C105" s="778">
        <v>20769</v>
      </c>
      <c r="D105" s="3"/>
      <c r="E105" s="30"/>
    </row>
    <row r="106" spans="1:5" ht="15.5">
      <c r="A106" s="777" t="s">
        <v>3280</v>
      </c>
      <c r="B106" s="778">
        <v>0</v>
      </c>
      <c r="C106" s="778">
        <v>20769</v>
      </c>
      <c r="D106" s="3"/>
      <c r="E106" s="30"/>
    </row>
    <row r="107" spans="1:5" ht="15.5">
      <c r="A107" s="777" t="s">
        <v>3284</v>
      </c>
      <c r="B107" s="778">
        <v>0</v>
      </c>
      <c r="C107" s="778">
        <v>20769</v>
      </c>
      <c r="D107" s="3"/>
      <c r="E107" s="30"/>
    </row>
    <row r="108" spans="1:5" ht="15.5">
      <c r="A108" s="818" t="s">
        <v>3285</v>
      </c>
      <c r="B108" s="778">
        <v>0</v>
      </c>
      <c r="C108" s="778">
        <v>20769</v>
      </c>
      <c r="D108" s="3"/>
      <c r="E108" s="30"/>
    </row>
    <row r="109" spans="1:5" ht="15.5">
      <c r="A109" s="818" t="s">
        <v>3295</v>
      </c>
      <c r="B109" s="778">
        <v>0</v>
      </c>
      <c r="C109" s="778">
        <v>20769</v>
      </c>
      <c r="D109" s="3"/>
      <c r="E109" s="30"/>
    </row>
    <row r="110" spans="1:5" ht="15.5">
      <c r="A110" s="832" t="s">
        <v>3303</v>
      </c>
      <c r="B110" s="778">
        <v>0</v>
      </c>
      <c r="C110" s="778">
        <v>20769</v>
      </c>
      <c r="D110" s="3"/>
      <c r="E110" s="30"/>
    </row>
    <row r="111" spans="1:5" ht="15.5">
      <c r="A111" s="832" t="s">
        <v>3304</v>
      </c>
      <c r="B111" s="778">
        <v>0</v>
      </c>
      <c r="C111" s="778">
        <v>20769</v>
      </c>
      <c r="D111" s="3"/>
      <c r="E111" s="30"/>
    </row>
    <row r="112" spans="1:5" ht="15.5">
      <c r="A112" s="832" t="s">
        <v>3339</v>
      </c>
      <c r="B112" s="778">
        <v>0</v>
      </c>
      <c r="C112" s="778">
        <v>20769</v>
      </c>
      <c r="D112" s="3"/>
      <c r="E112" s="30"/>
    </row>
    <row r="113" spans="1:5" ht="15.5">
      <c r="A113" s="832" t="s">
        <v>3341</v>
      </c>
      <c r="B113" s="778">
        <v>0</v>
      </c>
      <c r="C113" s="778">
        <v>20769</v>
      </c>
      <c r="D113" s="3"/>
      <c r="E113" s="30"/>
    </row>
    <row r="114" spans="1:5" ht="15.5">
      <c r="A114" s="500" t="s">
        <v>3342</v>
      </c>
      <c r="B114" s="863">
        <v>0</v>
      </c>
      <c r="C114" s="863">
        <v>20769</v>
      </c>
      <c r="D114" s="3"/>
      <c r="E114" s="30"/>
    </row>
    <row r="115" spans="1:5" ht="15.5">
      <c r="A115" s="500" t="s">
        <v>3372</v>
      </c>
      <c r="B115" s="863">
        <v>0</v>
      </c>
      <c r="C115" s="863">
        <v>20769</v>
      </c>
      <c r="D115" s="3"/>
      <c r="E115" s="30"/>
    </row>
    <row r="116" spans="1:5" ht="15.5">
      <c r="A116" s="500" t="s">
        <v>3373</v>
      </c>
      <c r="B116" s="863">
        <v>0</v>
      </c>
      <c r="C116" s="863">
        <v>20769</v>
      </c>
      <c r="D116" s="3"/>
      <c r="E116" s="30"/>
    </row>
    <row r="117" spans="1:5" ht="15.5">
      <c r="A117" s="832" t="s">
        <v>3374</v>
      </c>
      <c r="B117" s="863">
        <v>0</v>
      </c>
      <c r="C117" s="863">
        <v>20769</v>
      </c>
      <c r="D117" s="3"/>
      <c r="E117" s="30"/>
    </row>
    <row r="118" spans="1:5" ht="15.5">
      <c r="A118" s="832" t="s">
        <v>3395</v>
      </c>
      <c r="B118" s="863">
        <v>0</v>
      </c>
      <c r="C118" s="863">
        <v>20769</v>
      </c>
      <c r="D118" s="3"/>
      <c r="E118" s="30"/>
    </row>
    <row r="119" spans="1:5" ht="15.5">
      <c r="A119" s="832" t="s">
        <v>3436</v>
      </c>
      <c r="B119" s="863">
        <v>0</v>
      </c>
      <c r="C119" s="863">
        <v>20769</v>
      </c>
      <c r="D119" s="3"/>
      <c r="E119" s="30"/>
    </row>
    <row r="120" spans="1:5" ht="32.25" customHeight="1">
      <c r="A120" s="43" t="s">
        <v>2961</v>
      </c>
      <c r="B120" s="43"/>
      <c r="C120" s="43"/>
      <c r="D120" s="3"/>
      <c r="E120" s="30"/>
    </row>
    <row r="121" spans="1:5" ht="19.5" customHeight="1">
      <c r="A121" s="43" t="s">
        <v>2962</v>
      </c>
      <c r="B121" s="43"/>
      <c r="C121" s="43"/>
      <c r="D121" s="3"/>
      <c r="E121" s="30"/>
    </row>
    <row r="122" spans="1:5" ht="19.5" customHeight="1">
      <c r="A122" s="43" t="s">
        <v>3264</v>
      </c>
      <c r="B122" s="43"/>
      <c r="C122" s="43"/>
      <c r="D122" s="3"/>
      <c r="E122" s="30"/>
    </row>
    <row r="123" spans="1:5" ht="19.5" customHeight="1">
      <c r="A123" s="43" t="s">
        <v>2963</v>
      </c>
      <c r="B123" s="43"/>
      <c r="C123" s="43"/>
      <c r="D123" s="3"/>
      <c r="E123" s="30"/>
    </row>
    <row r="124" spans="1:5">
      <c r="A124" s="43" t="s">
        <v>2964</v>
      </c>
      <c r="B124" s="43"/>
      <c r="C124" s="43"/>
      <c r="D124" s="3"/>
      <c r="E124" s="30"/>
    </row>
    <row r="125" spans="1:5" ht="19.149999999999999" customHeight="1">
      <c r="A125" s="67" t="s">
        <v>1</v>
      </c>
      <c r="B125" s="68" t="str">
        <f>Contents!$C$58</f>
        <v>24 Nov 2022</v>
      </c>
    </row>
    <row r="126" spans="1:5">
      <c r="A126" s="67" t="s">
        <v>2421</v>
      </c>
      <c r="B126" s="68" t="str">
        <f>Contents!$D$58</f>
        <v>23 Feb 2023</v>
      </c>
    </row>
  </sheetData>
  <phoneticPr fontId="259"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A146"/>
  <sheetViews>
    <sheetView zoomScaleNormal="100" workbookViewId="0">
      <pane xSplit="1" ySplit="7" topLeftCell="B8" activePane="bottomRight" state="frozen"/>
      <selection pane="topRight" activeCell="B1" sqref="B1"/>
      <selection pane="bottomLeft" activeCell="A4" sqref="A4"/>
      <selection pane="bottomRight"/>
    </sheetView>
  </sheetViews>
  <sheetFormatPr defaultColWidth="9" defaultRowHeight="12.5"/>
  <cols>
    <col min="1" max="1" width="71.54296875" style="2" customWidth="1"/>
    <col min="2" max="12" width="11.81640625" style="2" customWidth="1"/>
    <col min="13" max="21" width="11.81640625" style="17" customWidth="1"/>
    <col min="22" max="39" width="11.81640625" style="2" customWidth="1"/>
    <col min="40" max="41" width="15" style="2" customWidth="1"/>
    <col min="42" max="42" width="11.26953125" style="2" customWidth="1"/>
    <col min="43" max="43" width="4.26953125" style="2" bestFit="1" customWidth="1"/>
    <col min="44" max="44" width="5" style="2" bestFit="1" customWidth="1"/>
    <col min="45" max="45" width="5.26953125" style="2" bestFit="1" customWidth="1"/>
    <col min="46" max="46" width="5" style="2" bestFit="1" customWidth="1"/>
    <col min="47" max="49" width="5.26953125" style="2" bestFit="1" customWidth="1"/>
    <col min="50" max="50" width="3" style="2" bestFit="1" customWidth="1"/>
    <col min="51" max="54" width="2.26953125" style="2" bestFit="1" customWidth="1"/>
    <col min="55" max="55" width="9" style="2"/>
    <col min="56" max="56" width="6.26953125" style="2" bestFit="1" customWidth="1"/>
    <col min="57" max="57" width="4" style="2" bestFit="1" customWidth="1"/>
    <col min="58" max="58" width="9" style="2"/>
    <col min="59" max="59" width="17.26953125" style="2" bestFit="1" customWidth="1"/>
    <col min="60" max="16384" width="9" style="2"/>
  </cols>
  <sheetData>
    <row r="1" spans="1:79" s="279" customFormat="1" ht="28">
      <c r="A1" s="193" t="s">
        <v>3440</v>
      </c>
      <c r="AN1" s="279" t="s">
        <v>2371</v>
      </c>
    </row>
    <row r="2" spans="1:79" ht="15.5">
      <c r="A2" s="837" t="s">
        <v>3441</v>
      </c>
      <c r="B2" s="26"/>
      <c r="C2" s="26"/>
      <c r="D2" s="26"/>
      <c r="E2" s="219"/>
      <c r="F2" s="219"/>
      <c r="G2" s="219"/>
      <c r="H2" s="219"/>
      <c r="I2" s="219"/>
      <c r="J2" s="219"/>
      <c r="M2" s="2"/>
      <c r="N2" s="2"/>
      <c r="O2" s="2"/>
      <c r="P2" s="2"/>
      <c r="Q2" s="2"/>
      <c r="R2" s="2"/>
      <c r="S2" s="2"/>
      <c r="T2" s="2"/>
      <c r="U2" s="2"/>
    </row>
    <row r="3" spans="1:79" ht="15.5">
      <c r="A3" s="546" t="s">
        <v>3265</v>
      </c>
      <c r="B3" s="26"/>
      <c r="C3" s="26"/>
      <c r="D3" s="26"/>
      <c r="E3" s="219"/>
      <c r="F3" s="219"/>
      <c r="G3" s="219"/>
      <c r="H3" s="219"/>
      <c r="I3" s="219"/>
      <c r="J3" s="219"/>
      <c r="M3" s="2"/>
      <c r="N3" s="2"/>
      <c r="O3" s="2"/>
      <c r="P3" s="2"/>
      <c r="Q3" s="2"/>
      <c r="R3" s="2"/>
      <c r="S3" s="2"/>
      <c r="T3" s="2"/>
      <c r="U3" s="2"/>
    </row>
    <row r="4" spans="1:79" ht="15.5">
      <c r="A4" s="218" t="s">
        <v>2736</v>
      </c>
      <c r="B4" s="26"/>
      <c r="C4" s="26"/>
      <c r="D4" s="26"/>
      <c r="E4" s="219"/>
      <c r="F4" s="219"/>
      <c r="G4" s="219"/>
      <c r="H4" s="219"/>
      <c r="I4" s="219"/>
      <c r="J4" s="219"/>
      <c r="M4" s="2"/>
      <c r="N4" s="2"/>
      <c r="O4" s="2"/>
      <c r="P4" s="2"/>
      <c r="Q4" s="2"/>
      <c r="R4" s="2"/>
      <c r="S4" s="2"/>
      <c r="T4" s="2"/>
      <c r="U4" s="2"/>
    </row>
    <row r="5" spans="1:79" ht="15.5">
      <c r="A5" s="218" t="s">
        <v>2738</v>
      </c>
      <c r="B5" s="26"/>
      <c r="C5" s="26"/>
      <c r="D5" s="26"/>
      <c r="E5" s="219"/>
      <c r="F5" s="219"/>
      <c r="G5" s="219"/>
      <c r="H5" s="219"/>
      <c r="I5" s="219"/>
      <c r="J5" s="219"/>
      <c r="M5" s="2"/>
      <c r="N5" s="2"/>
      <c r="O5" s="2"/>
      <c r="P5" s="2"/>
      <c r="Q5" s="2"/>
      <c r="R5" s="2"/>
      <c r="S5" s="2"/>
      <c r="T5" s="2"/>
      <c r="U5" s="2"/>
    </row>
    <row r="6" spans="1:79" ht="15.5">
      <c r="A6" s="218" t="s">
        <v>2737</v>
      </c>
      <c r="B6" s="26"/>
      <c r="C6" s="26"/>
      <c r="D6" s="26"/>
      <c r="E6" s="219"/>
      <c r="F6" s="219"/>
      <c r="G6" s="219"/>
      <c r="H6" s="219"/>
      <c r="I6" s="219"/>
      <c r="J6" s="219"/>
      <c r="M6" s="2"/>
      <c r="N6" s="2"/>
      <c r="O6" s="2"/>
      <c r="P6" s="2"/>
      <c r="Q6" s="2"/>
      <c r="R6" s="2"/>
      <c r="S6" s="2"/>
      <c r="T6" s="2"/>
      <c r="U6" s="2"/>
    </row>
    <row r="7" spans="1:79" ht="36" customHeight="1">
      <c r="A7" s="425" t="s">
        <v>58</v>
      </c>
      <c r="B7" s="540" t="s">
        <v>160</v>
      </c>
      <c r="C7" s="541" t="s">
        <v>161</v>
      </c>
      <c r="D7" s="540" t="s">
        <v>162</v>
      </c>
      <c r="E7" s="541" t="s">
        <v>163</v>
      </c>
      <c r="F7" s="540" t="s">
        <v>164</v>
      </c>
      <c r="G7" s="541" t="s">
        <v>165</v>
      </c>
      <c r="H7" s="540" t="s">
        <v>166</v>
      </c>
      <c r="I7" s="540" t="s">
        <v>167</v>
      </c>
      <c r="J7" s="540" t="s">
        <v>168</v>
      </c>
      <c r="K7" s="541" t="s">
        <v>169</v>
      </c>
      <c r="L7" s="540" t="s">
        <v>2266</v>
      </c>
      <c r="M7" s="541" t="s">
        <v>2325</v>
      </c>
      <c r="N7" s="540" t="s">
        <v>2336</v>
      </c>
      <c r="O7" s="540" t="s">
        <v>2350</v>
      </c>
      <c r="P7" s="540" t="s">
        <v>2360</v>
      </c>
      <c r="Q7" s="540" t="s">
        <v>2365</v>
      </c>
      <c r="R7" s="540" t="s">
        <v>2400</v>
      </c>
      <c r="S7" s="542" t="s">
        <v>2408</v>
      </c>
      <c r="T7" s="540" t="s">
        <v>2966</v>
      </c>
      <c r="U7" s="540" t="s">
        <v>2438</v>
      </c>
      <c r="V7" s="540" t="s">
        <v>2453</v>
      </c>
      <c r="W7" s="542" t="s">
        <v>2461</v>
      </c>
      <c r="X7" s="540" t="s">
        <v>2967</v>
      </c>
      <c r="Y7" s="540" t="s">
        <v>2552</v>
      </c>
      <c r="Z7" s="540" t="s">
        <v>2566</v>
      </c>
      <c r="AA7" s="540" t="s">
        <v>2587</v>
      </c>
      <c r="AB7" s="540" t="s">
        <v>2968</v>
      </c>
      <c r="AC7" s="540" t="s">
        <v>2617</v>
      </c>
      <c r="AD7" s="540" t="s">
        <v>2624</v>
      </c>
      <c r="AE7" s="540" t="s">
        <v>2631</v>
      </c>
      <c r="AF7" s="540" t="s">
        <v>2663</v>
      </c>
      <c r="AG7" s="540" t="s">
        <v>2670</v>
      </c>
      <c r="AH7" s="779" t="s">
        <v>2675</v>
      </c>
      <c r="AI7" s="779" t="s">
        <v>3286</v>
      </c>
      <c r="AJ7" s="779" t="s">
        <v>3321</v>
      </c>
      <c r="AK7" s="779" t="s">
        <v>3343</v>
      </c>
      <c r="AL7" s="779" t="s">
        <v>3375</v>
      </c>
      <c r="AM7" s="781" t="s">
        <v>3442</v>
      </c>
      <c r="AN7" s="540" t="s">
        <v>2250</v>
      </c>
      <c r="AO7" s="540" t="s">
        <v>171</v>
      </c>
    </row>
    <row r="8" spans="1:79" ht="24.75" customHeight="1">
      <c r="A8" s="513" t="s">
        <v>59</v>
      </c>
      <c r="B8" s="514">
        <v>2</v>
      </c>
      <c r="C8" s="514">
        <v>183</v>
      </c>
      <c r="D8" s="514">
        <v>375</v>
      </c>
      <c r="E8" s="514">
        <v>193</v>
      </c>
      <c r="F8" s="514">
        <v>238</v>
      </c>
      <c r="G8" s="514">
        <v>387</v>
      </c>
      <c r="H8" s="514">
        <v>913</v>
      </c>
      <c r="I8" s="514">
        <v>1150</v>
      </c>
      <c r="J8" s="514">
        <v>1601</v>
      </c>
      <c r="K8" s="514">
        <v>1296</v>
      </c>
      <c r="L8" s="514">
        <v>109</v>
      </c>
      <c r="M8" s="514">
        <v>2</v>
      </c>
      <c r="N8" s="514">
        <v>2</v>
      </c>
      <c r="O8" s="514">
        <v>0</v>
      </c>
      <c r="P8" s="328">
        <v>0</v>
      </c>
      <c r="Q8" s="328">
        <v>0</v>
      </c>
      <c r="R8" s="328">
        <v>7</v>
      </c>
      <c r="S8" s="328">
        <v>17</v>
      </c>
      <c r="T8" s="328">
        <v>24</v>
      </c>
      <c r="U8" s="328">
        <v>11</v>
      </c>
      <c r="V8" s="328">
        <v>0</v>
      </c>
      <c r="W8" s="328">
        <v>2</v>
      </c>
      <c r="X8" s="328">
        <v>0</v>
      </c>
      <c r="Y8" s="328">
        <v>1</v>
      </c>
      <c r="Z8" s="328">
        <v>1</v>
      </c>
      <c r="AA8" s="328">
        <v>0</v>
      </c>
      <c r="AB8" s="328">
        <v>0</v>
      </c>
      <c r="AC8" s="328">
        <v>0</v>
      </c>
      <c r="AD8" s="328">
        <v>0</v>
      </c>
      <c r="AE8" s="328">
        <v>0</v>
      </c>
      <c r="AF8" s="328">
        <v>0</v>
      </c>
      <c r="AG8" s="328">
        <v>0</v>
      </c>
      <c r="AH8" s="328">
        <v>0</v>
      </c>
      <c r="AI8" s="328">
        <v>0</v>
      </c>
      <c r="AJ8" s="328">
        <v>0</v>
      </c>
      <c r="AK8" s="328">
        <v>0</v>
      </c>
      <c r="AL8" s="328">
        <v>0</v>
      </c>
      <c r="AM8" s="915">
        <v>0</v>
      </c>
      <c r="AN8" s="515">
        <v>6514</v>
      </c>
      <c r="AO8" s="535">
        <v>31.4</v>
      </c>
      <c r="AP8" s="101"/>
      <c r="AQ8" s="33"/>
      <c r="AR8" s="33"/>
      <c r="AS8" s="33"/>
      <c r="AT8" s="33"/>
      <c r="AU8" s="33"/>
      <c r="AV8" s="33"/>
      <c r="AW8" s="33"/>
      <c r="AX8" s="33"/>
      <c r="AY8" s="33"/>
      <c r="AZ8" s="33"/>
      <c r="BA8" s="33"/>
      <c r="BB8" s="33"/>
      <c r="BC8" s="33"/>
      <c r="BD8" s="33"/>
      <c r="BE8" s="33"/>
      <c r="BG8" s="42"/>
      <c r="BH8" s="42"/>
      <c r="BI8" s="42"/>
      <c r="BJ8" s="42"/>
      <c r="BK8" s="42"/>
      <c r="BL8" s="42"/>
      <c r="BM8" s="42"/>
      <c r="BN8" s="42"/>
      <c r="BO8" s="42"/>
      <c r="BP8" s="42"/>
      <c r="BQ8" s="42"/>
      <c r="BR8" s="42"/>
      <c r="BS8" s="42"/>
      <c r="BT8" s="42"/>
      <c r="BU8" s="42"/>
      <c r="BV8" s="42"/>
      <c r="BW8" s="42"/>
      <c r="BX8" s="42"/>
      <c r="BY8" s="42"/>
      <c r="BZ8" s="42"/>
      <c r="CA8" s="42"/>
    </row>
    <row r="9" spans="1:79" ht="15.5">
      <c r="A9" s="423" t="s">
        <v>60</v>
      </c>
      <c r="B9" s="516">
        <v>0</v>
      </c>
      <c r="C9" s="516">
        <v>1</v>
      </c>
      <c r="D9" s="516">
        <v>0</v>
      </c>
      <c r="E9" s="516">
        <v>0</v>
      </c>
      <c r="F9" s="516">
        <v>0</v>
      </c>
      <c r="G9" s="516">
        <v>0</v>
      </c>
      <c r="H9" s="516">
        <v>0</v>
      </c>
      <c r="I9" s="516">
        <v>0</v>
      </c>
      <c r="J9" s="516">
        <v>0</v>
      </c>
      <c r="K9" s="516">
        <v>0</v>
      </c>
      <c r="L9" s="516">
        <v>0</v>
      </c>
      <c r="M9" s="516">
        <v>0</v>
      </c>
      <c r="N9" s="516">
        <v>0</v>
      </c>
      <c r="O9" s="516">
        <v>0</v>
      </c>
      <c r="P9" s="356">
        <v>0</v>
      </c>
      <c r="Q9" s="356">
        <v>0</v>
      </c>
      <c r="R9" s="356">
        <v>0</v>
      </c>
      <c r="S9" s="356">
        <v>0</v>
      </c>
      <c r="T9" s="356">
        <v>0</v>
      </c>
      <c r="U9" s="356">
        <v>0</v>
      </c>
      <c r="V9" s="356">
        <v>0</v>
      </c>
      <c r="W9" s="356">
        <v>0</v>
      </c>
      <c r="X9" s="356">
        <v>0</v>
      </c>
      <c r="Y9" s="356">
        <v>0</v>
      </c>
      <c r="Z9" s="356">
        <v>0</v>
      </c>
      <c r="AA9" s="356">
        <v>0</v>
      </c>
      <c r="AB9" s="356">
        <v>0</v>
      </c>
      <c r="AC9" s="356">
        <v>0</v>
      </c>
      <c r="AD9" s="356">
        <v>0</v>
      </c>
      <c r="AE9" s="356">
        <v>0</v>
      </c>
      <c r="AF9" s="356">
        <v>0</v>
      </c>
      <c r="AG9" s="356">
        <v>0</v>
      </c>
      <c r="AH9" s="356">
        <v>0</v>
      </c>
      <c r="AI9" s="356">
        <v>0</v>
      </c>
      <c r="AJ9" s="356">
        <v>0</v>
      </c>
      <c r="AK9" s="356">
        <v>0</v>
      </c>
      <c r="AL9" s="356">
        <v>0</v>
      </c>
      <c r="AM9" s="916">
        <v>0</v>
      </c>
      <c r="AN9" s="517">
        <v>1</v>
      </c>
      <c r="AO9" s="536">
        <v>0</v>
      </c>
      <c r="AP9" s="101"/>
      <c r="AQ9" s="33"/>
      <c r="AR9" s="33"/>
      <c r="AS9" s="33"/>
      <c r="AT9" s="33"/>
      <c r="AU9" s="33"/>
      <c r="AV9" s="33"/>
      <c r="AW9" s="33"/>
      <c r="AX9" s="33"/>
      <c r="AY9" s="33"/>
      <c r="AZ9" s="33"/>
      <c r="BA9" s="33"/>
      <c r="BB9" s="33"/>
      <c r="BC9" s="33"/>
      <c r="BD9" s="33"/>
      <c r="BE9" s="33"/>
      <c r="BG9" s="42"/>
      <c r="BH9" s="42"/>
      <c r="BI9" s="42"/>
      <c r="BJ9" s="42"/>
      <c r="BK9" s="42"/>
      <c r="BL9" s="42"/>
      <c r="BM9" s="42"/>
      <c r="BN9" s="42"/>
      <c r="BO9" s="42"/>
      <c r="BP9" s="42"/>
      <c r="BQ9" s="42"/>
      <c r="BR9" s="42"/>
      <c r="BS9" s="42"/>
      <c r="BT9" s="42"/>
      <c r="BU9" s="42"/>
      <c r="BV9" s="42"/>
      <c r="BW9" s="42"/>
      <c r="BX9" s="42"/>
      <c r="BY9" s="42"/>
      <c r="BZ9" s="42"/>
    </row>
    <row r="10" spans="1:79" ht="15.5">
      <c r="A10" s="423" t="s">
        <v>61</v>
      </c>
      <c r="B10" s="516">
        <v>0</v>
      </c>
      <c r="C10" s="516">
        <v>0</v>
      </c>
      <c r="D10" s="516">
        <v>2</v>
      </c>
      <c r="E10" s="516">
        <v>0</v>
      </c>
      <c r="F10" s="516">
        <v>0</v>
      </c>
      <c r="G10" s="516">
        <v>0</v>
      </c>
      <c r="H10" s="516">
        <v>0</v>
      </c>
      <c r="I10" s="516">
        <v>0</v>
      </c>
      <c r="J10" s="516">
        <v>0</v>
      </c>
      <c r="K10" s="516">
        <v>0</v>
      </c>
      <c r="L10" s="516">
        <v>0</v>
      </c>
      <c r="M10" s="516">
        <v>0</v>
      </c>
      <c r="N10" s="516">
        <v>0</v>
      </c>
      <c r="O10" s="516">
        <v>0</v>
      </c>
      <c r="P10" s="356">
        <v>0</v>
      </c>
      <c r="Q10" s="356">
        <v>0</v>
      </c>
      <c r="R10" s="356">
        <v>0</v>
      </c>
      <c r="S10" s="356">
        <v>0</v>
      </c>
      <c r="T10" s="356">
        <v>0</v>
      </c>
      <c r="U10" s="356">
        <v>0</v>
      </c>
      <c r="V10" s="356">
        <v>0</v>
      </c>
      <c r="W10" s="356">
        <v>0</v>
      </c>
      <c r="X10" s="356">
        <v>0</v>
      </c>
      <c r="Y10" s="356">
        <v>0</v>
      </c>
      <c r="Z10" s="356">
        <v>0</v>
      </c>
      <c r="AA10" s="356">
        <v>0</v>
      </c>
      <c r="AB10" s="356">
        <v>0</v>
      </c>
      <c r="AC10" s="356">
        <v>0</v>
      </c>
      <c r="AD10" s="356">
        <v>0</v>
      </c>
      <c r="AE10" s="356">
        <v>0</v>
      </c>
      <c r="AF10" s="356">
        <v>0</v>
      </c>
      <c r="AG10" s="356">
        <v>0</v>
      </c>
      <c r="AH10" s="356">
        <v>0</v>
      </c>
      <c r="AI10" s="356">
        <v>0</v>
      </c>
      <c r="AJ10" s="356">
        <v>0</v>
      </c>
      <c r="AK10" s="356">
        <v>0</v>
      </c>
      <c r="AL10" s="356">
        <v>0</v>
      </c>
      <c r="AM10" s="916">
        <v>0</v>
      </c>
      <c r="AN10" s="517">
        <v>2</v>
      </c>
      <c r="AO10" s="536">
        <v>0</v>
      </c>
      <c r="AP10" s="101"/>
      <c r="AQ10" s="33"/>
      <c r="AR10" s="33"/>
      <c r="AS10" s="33"/>
      <c r="AT10" s="33"/>
      <c r="AU10" s="33"/>
      <c r="AV10" s="33"/>
      <c r="AW10" s="33"/>
      <c r="AX10" s="33"/>
      <c r="AY10" s="33"/>
      <c r="AZ10" s="33"/>
      <c r="BA10" s="33"/>
      <c r="BB10" s="33"/>
      <c r="BC10" s="33"/>
      <c r="BD10" s="33"/>
      <c r="BE10" s="33"/>
      <c r="BG10" s="42"/>
      <c r="BH10" s="42"/>
      <c r="BI10" s="42"/>
      <c r="BJ10" s="42"/>
      <c r="BK10" s="42"/>
      <c r="BL10" s="42"/>
      <c r="BM10" s="42"/>
      <c r="BN10" s="42"/>
      <c r="BO10" s="42"/>
      <c r="BP10" s="42"/>
      <c r="BQ10" s="42"/>
      <c r="BR10" s="42"/>
      <c r="BS10" s="42"/>
      <c r="BT10" s="42"/>
      <c r="BU10" s="42"/>
      <c r="BV10" s="42"/>
      <c r="BW10" s="42"/>
      <c r="BX10" s="42"/>
      <c r="BY10" s="42"/>
      <c r="BZ10" s="42"/>
    </row>
    <row r="11" spans="1:79" ht="15.5">
      <c r="A11" s="423" t="s">
        <v>62</v>
      </c>
      <c r="B11" s="516">
        <v>0</v>
      </c>
      <c r="C11" s="516">
        <v>1</v>
      </c>
      <c r="D11" s="516">
        <v>243</v>
      </c>
      <c r="E11" s="516">
        <v>153</v>
      </c>
      <c r="F11" s="516">
        <v>187</v>
      </c>
      <c r="G11" s="516">
        <v>110</v>
      </c>
      <c r="H11" s="516">
        <v>403</v>
      </c>
      <c r="I11" s="516">
        <v>747</v>
      </c>
      <c r="J11" s="516">
        <v>791</v>
      </c>
      <c r="K11" s="516">
        <v>488</v>
      </c>
      <c r="L11" s="516">
        <v>20</v>
      </c>
      <c r="M11" s="516">
        <v>0</v>
      </c>
      <c r="N11" s="516">
        <v>0</v>
      </c>
      <c r="O11" s="516">
        <v>0</v>
      </c>
      <c r="P11" s="356">
        <v>0</v>
      </c>
      <c r="Q11" s="356">
        <v>0</v>
      </c>
      <c r="R11" s="356">
        <v>0</v>
      </c>
      <c r="S11" s="356">
        <v>5</v>
      </c>
      <c r="T11" s="356">
        <v>23</v>
      </c>
      <c r="U11" s="356">
        <v>11</v>
      </c>
      <c r="V11" s="356">
        <v>0</v>
      </c>
      <c r="W11" s="356">
        <v>2</v>
      </c>
      <c r="X11" s="356">
        <v>0</v>
      </c>
      <c r="Y11" s="356">
        <v>1</v>
      </c>
      <c r="Z11" s="356">
        <v>1</v>
      </c>
      <c r="AA11" s="356">
        <v>0</v>
      </c>
      <c r="AB11" s="356">
        <v>0</v>
      </c>
      <c r="AC11" s="356">
        <v>0</v>
      </c>
      <c r="AD11" s="356">
        <v>0</v>
      </c>
      <c r="AE11" s="356">
        <v>0</v>
      </c>
      <c r="AF11" s="356">
        <v>0</v>
      </c>
      <c r="AG11" s="356">
        <v>0</v>
      </c>
      <c r="AH11" s="356">
        <v>0</v>
      </c>
      <c r="AI11" s="356">
        <v>0</v>
      </c>
      <c r="AJ11" s="356">
        <v>0</v>
      </c>
      <c r="AK11" s="356">
        <v>0</v>
      </c>
      <c r="AL11" s="356">
        <v>0</v>
      </c>
      <c r="AM11" s="916">
        <v>0</v>
      </c>
      <c r="AN11" s="517">
        <v>3186</v>
      </c>
      <c r="AO11" s="536">
        <v>15.3</v>
      </c>
      <c r="AP11" s="101"/>
      <c r="AQ11" s="33"/>
      <c r="AR11" s="33"/>
      <c r="AS11" s="33"/>
      <c r="AT11" s="33"/>
      <c r="AU11" s="33"/>
      <c r="AV11" s="33"/>
      <c r="AW11" s="33"/>
      <c r="AX11" s="33"/>
      <c r="AY11" s="33"/>
      <c r="AZ11" s="33"/>
      <c r="BA11" s="33"/>
      <c r="BB11" s="33"/>
      <c r="BC11" s="33"/>
      <c r="BD11" s="33"/>
      <c r="BE11" s="33"/>
      <c r="BG11" s="42"/>
      <c r="BH11" s="42"/>
      <c r="BI11" s="42"/>
      <c r="BJ11" s="42"/>
      <c r="BK11" s="42"/>
      <c r="BL11" s="42"/>
      <c r="BM11" s="42"/>
      <c r="BN11" s="42"/>
      <c r="BO11" s="42"/>
      <c r="BP11" s="42"/>
      <c r="BQ11" s="42"/>
      <c r="BR11" s="42"/>
      <c r="BS11" s="42"/>
      <c r="BT11" s="42"/>
      <c r="BU11" s="42"/>
      <c r="BV11" s="42"/>
      <c r="BW11" s="42"/>
      <c r="BX11" s="42"/>
      <c r="BY11" s="42"/>
      <c r="BZ11" s="42"/>
    </row>
    <row r="12" spans="1:79" ht="15.5">
      <c r="A12" s="516" t="s">
        <v>63</v>
      </c>
      <c r="B12" s="516">
        <v>0</v>
      </c>
      <c r="C12" s="516">
        <v>0</v>
      </c>
      <c r="D12" s="516">
        <v>2</v>
      </c>
      <c r="E12" s="516">
        <v>1</v>
      </c>
      <c r="F12" s="516">
        <v>1</v>
      </c>
      <c r="G12" s="516">
        <v>4</v>
      </c>
      <c r="H12" s="516">
        <v>27</v>
      </c>
      <c r="I12" s="516">
        <v>17</v>
      </c>
      <c r="J12" s="516">
        <v>9</v>
      </c>
      <c r="K12" s="516">
        <v>12</v>
      </c>
      <c r="L12" s="516">
        <v>1</v>
      </c>
      <c r="M12" s="516">
        <v>0</v>
      </c>
      <c r="N12" s="516">
        <v>0</v>
      </c>
      <c r="O12" s="516">
        <v>0</v>
      </c>
      <c r="P12" s="356">
        <v>0</v>
      </c>
      <c r="Q12" s="356">
        <v>0</v>
      </c>
      <c r="R12" s="356">
        <v>0</v>
      </c>
      <c r="S12" s="356">
        <v>0</v>
      </c>
      <c r="T12" s="356">
        <v>1</v>
      </c>
      <c r="U12" s="356">
        <v>0</v>
      </c>
      <c r="V12" s="356">
        <v>0</v>
      </c>
      <c r="W12" s="356">
        <v>0</v>
      </c>
      <c r="X12" s="356">
        <v>0</v>
      </c>
      <c r="Y12" s="356">
        <v>0</v>
      </c>
      <c r="Z12" s="356">
        <v>0</v>
      </c>
      <c r="AA12" s="356">
        <v>0</v>
      </c>
      <c r="AB12" s="356">
        <v>0</v>
      </c>
      <c r="AC12" s="356">
        <v>0</v>
      </c>
      <c r="AD12" s="356">
        <v>0</v>
      </c>
      <c r="AE12" s="356">
        <v>0</v>
      </c>
      <c r="AF12" s="356">
        <v>0</v>
      </c>
      <c r="AG12" s="356">
        <v>0</v>
      </c>
      <c r="AH12" s="356">
        <v>0</v>
      </c>
      <c r="AI12" s="356">
        <v>0</v>
      </c>
      <c r="AJ12" s="356">
        <v>0</v>
      </c>
      <c r="AK12" s="356">
        <v>0</v>
      </c>
      <c r="AL12" s="356">
        <v>0</v>
      </c>
      <c r="AM12" s="916">
        <v>0</v>
      </c>
      <c r="AN12" s="517">
        <v>75</v>
      </c>
      <c r="AO12" s="536">
        <v>0.4</v>
      </c>
      <c r="AP12" s="101"/>
      <c r="AQ12" s="33"/>
      <c r="AR12" s="33"/>
      <c r="AS12" s="33"/>
      <c r="AT12" s="33"/>
      <c r="AU12" s="33"/>
      <c r="AV12" s="33"/>
      <c r="AW12" s="33"/>
      <c r="AX12" s="33"/>
      <c r="AY12" s="33"/>
      <c r="AZ12" s="33"/>
      <c r="BA12" s="33"/>
      <c r="BB12" s="33"/>
      <c r="BC12" s="33"/>
      <c r="BD12" s="33"/>
      <c r="BE12" s="33"/>
      <c r="BG12" s="42"/>
      <c r="BH12" s="42"/>
      <c r="BI12" s="42"/>
      <c r="BJ12" s="42"/>
      <c r="BK12" s="42"/>
      <c r="BL12" s="42"/>
      <c r="BM12" s="42"/>
      <c r="BN12" s="42"/>
      <c r="BO12" s="42"/>
      <c r="BP12" s="42"/>
      <c r="BQ12" s="42"/>
      <c r="BR12" s="42"/>
      <c r="BS12" s="42"/>
      <c r="BT12" s="42"/>
      <c r="BU12" s="42"/>
      <c r="BV12" s="42"/>
      <c r="BW12" s="42"/>
      <c r="BX12" s="42"/>
      <c r="BY12" s="42"/>
      <c r="BZ12" s="42"/>
    </row>
    <row r="13" spans="1:79" ht="15.5">
      <c r="A13" s="423" t="s">
        <v>64</v>
      </c>
      <c r="B13" s="516">
        <v>0</v>
      </c>
      <c r="C13" s="516">
        <v>0</v>
      </c>
      <c r="D13" s="516">
        <v>0</v>
      </c>
      <c r="E13" s="516">
        <v>0</v>
      </c>
      <c r="F13" s="516">
        <v>1</v>
      </c>
      <c r="G13" s="516">
        <v>0</v>
      </c>
      <c r="H13" s="516">
        <v>0</v>
      </c>
      <c r="I13" s="516">
        <v>0</v>
      </c>
      <c r="J13" s="516">
        <v>1</v>
      </c>
      <c r="K13" s="516">
        <v>1</v>
      </c>
      <c r="L13" s="516">
        <v>0</v>
      </c>
      <c r="M13" s="516">
        <v>0</v>
      </c>
      <c r="N13" s="516">
        <v>0</v>
      </c>
      <c r="O13" s="516">
        <v>0</v>
      </c>
      <c r="P13" s="356">
        <v>0</v>
      </c>
      <c r="Q13" s="356">
        <v>0</v>
      </c>
      <c r="R13" s="356">
        <v>0</v>
      </c>
      <c r="S13" s="356">
        <v>0</v>
      </c>
      <c r="T13" s="356">
        <v>0</v>
      </c>
      <c r="U13" s="356">
        <v>0</v>
      </c>
      <c r="V13" s="356">
        <v>0</v>
      </c>
      <c r="W13" s="356">
        <v>0</v>
      </c>
      <c r="X13" s="356">
        <v>0</v>
      </c>
      <c r="Y13" s="356">
        <v>0</v>
      </c>
      <c r="Z13" s="356">
        <v>0</v>
      </c>
      <c r="AA13" s="356">
        <v>0</v>
      </c>
      <c r="AB13" s="356">
        <v>0</v>
      </c>
      <c r="AC13" s="356">
        <v>0</v>
      </c>
      <c r="AD13" s="356">
        <v>0</v>
      </c>
      <c r="AE13" s="356">
        <v>0</v>
      </c>
      <c r="AF13" s="356">
        <v>0</v>
      </c>
      <c r="AG13" s="356">
        <v>0</v>
      </c>
      <c r="AH13" s="356">
        <v>0</v>
      </c>
      <c r="AI13" s="356">
        <v>0</v>
      </c>
      <c r="AJ13" s="356">
        <v>0</v>
      </c>
      <c r="AK13" s="356">
        <v>0</v>
      </c>
      <c r="AL13" s="356">
        <v>0</v>
      </c>
      <c r="AM13" s="916">
        <v>0</v>
      </c>
      <c r="AN13" s="517">
        <v>3</v>
      </c>
      <c r="AO13" s="536">
        <v>0</v>
      </c>
      <c r="AP13" s="101"/>
      <c r="AQ13" s="33"/>
      <c r="AR13" s="33"/>
      <c r="AS13" s="33"/>
      <c r="AT13" s="33"/>
      <c r="AU13" s="33"/>
      <c r="AV13" s="33"/>
      <c r="AW13" s="33"/>
      <c r="AX13" s="33"/>
      <c r="AY13" s="33"/>
      <c r="AZ13" s="33"/>
      <c r="BA13" s="33"/>
      <c r="BB13" s="33"/>
      <c r="BC13" s="33"/>
      <c r="BD13" s="33"/>
      <c r="BE13" s="33"/>
      <c r="BG13" s="42"/>
      <c r="BH13" s="42"/>
      <c r="BI13" s="42"/>
      <c r="BJ13" s="42"/>
      <c r="BK13" s="42"/>
      <c r="BL13" s="42"/>
      <c r="BM13" s="42"/>
      <c r="BN13" s="42"/>
      <c r="BO13" s="42"/>
      <c r="BP13" s="42"/>
      <c r="BQ13" s="42"/>
      <c r="BR13" s="42"/>
      <c r="BS13" s="42"/>
      <c r="BT13" s="42"/>
      <c r="BU13" s="42"/>
      <c r="BV13" s="42"/>
      <c r="BW13" s="42"/>
      <c r="BX13" s="42"/>
      <c r="BY13" s="42"/>
      <c r="BZ13" s="42"/>
    </row>
    <row r="14" spans="1:79" ht="15.5">
      <c r="A14" s="423" t="s">
        <v>65</v>
      </c>
      <c r="B14" s="516">
        <v>2</v>
      </c>
      <c r="C14" s="516">
        <v>181</v>
      </c>
      <c r="D14" s="516">
        <v>127</v>
      </c>
      <c r="E14" s="516">
        <v>33</v>
      </c>
      <c r="F14" s="516">
        <v>47</v>
      </c>
      <c r="G14" s="516">
        <v>245</v>
      </c>
      <c r="H14" s="516">
        <v>455</v>
      </c>
      <c r="I14" s="516">
        <v>371</v>
      </c>
      <c r="J14" s="516">
        <v>784</v>
      </c>
      <c r="K14" s="516">
        <v>759</v>
      </c>
      <c r="L14" s="516">
        <v>83</v>
      </c>
      <c r="M14" s="516">
        <v>2</v>
      </c>
      <c r="N14" s="516">
        <v>2</v>
      </c>
      <c r="O14" s="516">
        <v>0</v>
      </c>
      <c r="P14" s="356">
        <v>0</v>
      </c>
      <c r="Q14" s="356">
        <v>0</v>
      </c>
      <c r="R14" s="356">
        <v>7</v>
      </c>
      <c r="S14" s="356">
        <v>12</v>
      </c>
      <c r="T14" s="356">
        <v>0</v>
      </c>
      <c r="U14" s="356">
        <v>0</v>
      </c>
      <c r="V14" s="356">
        <v>0</v>
      </c>
      <c r="W14" s="356">
        <v>0</v>
      </c>
      <c r="X14" s="356">
        <v>0</v>
      </c>
      <c r="Y14" s="356">
        <v>0</v>
      </c>
      <c r="Z14" s="356">
        <v>0</v>
      </c>
      <c r="AA14" s="356">
        <v>0</v>
      </c>
      <c r="AB14" s="356">
        <v>0</v>
      </c>
      <c r="AC14" s="356">
        <v>0</v>
      </c>
      <c r="AD14" s="356">
        <v>0</v>
      </c>
      <c r="AE14" s="356">
        <v>0</v>
      </c>
      <c r="AF14" s="356">
        <v>0</v>
      </c>
      <c r="AG14" s="356">
        <v>0</v>
      </c>
      <c r="AH14" s="356">
        <v>0</v>
      </c>
      <c r="AI14" s="356">
        <v>0</v>
      </c>
      <c r="AJ14" s="356">
        <v>0</v>
      </c>
      <c r="AK14" s="356">
        <v>0</v>
      </c>
      <c r="AL14" s="356">
        <v>0</v>
      </c>
      <c r="AM14" s="916">
        <v>0</v>
      </c>
      <c r="AN14" s="517">
        <v>3110</v>
      </c>
      <c r="AO14" s="536">
        <v>15</v>
      </c>
      <c r="AP14" s="101"/>
      <c r="AQ14" s="33"/>
      <c r="AR14" s="33"/>
      <c r="AS14" s="33"/>
      <c r="AT14" s="33"/>
      <c r="AU14" s="33"/>
      <c r="AV14" s="33"/>
      <c r="AW14" s="33"/>
      <c r="AX14" s="33"/>
      <c r="AY14" s="33"/>
      <c r="AZ14" s="33"/>
      <c r="BA14" s="33"/>
      <c r="BB14" s="33"/>
      <c r="BC14" s="33"/>
      <c r="BD14" s="33"/>
      <c r="BE14" s="33"/>
      <c r="BG14" s="42"/>
      <c r="BH14" s="42"/>
      <c r="BI14" s="42"/>
      <c r="BJ14" s="42"/>
      <c r="BK14" s="42"/>
      <c r="BL14" s="42"/>
      <c r="BM14" s="42"/>
      <c r="BN14" s="42"/>
      <c r="BO14" s="42"/>
      <c r="BP14" s="42"/>
      <c r="BQ14" s="42"/>
      <c r="BR14" s="42"/>
      <c r="BS14" s="42"/>
      <c r="BT14" s="42"/>
      <c r="BU14" s="42"/>
      <c r="BV14" s="42"/>
      <c r="BW14" s="42"/>
      <c r="BX14" s="42"/>
      <c r="BY14" s="42"/>
      <c r="BZ14" s="42"/>
    </row>
    <row r="15" spans="1:79" ht="15.5">
      <c r="A15" s="518" t="s">
        <v>66</v>
      </c>
      <c r="B15" s="516">
        <v>0</v>
      </c>
      <c r="C15" s="516">
        <v>0</v>
      </c>
      <c r="D15" s="516">
        <v>0</v>
      </c>
      <c r="E15" s="516">
        <v>0</v>
      </c>
      <c r="F15" s="516">
        <v>1</v>
      </c>
      <c r="G15" s="516">
        <v>24</v>
      </c>
      <c r="H15" s="516">
        <v>28</v>
      </c>
      <c r="I15" s="516">
        <v>15</v>
      </c>
      <c r="J15" s="516">
        <v>12</v>
      </c>
      <c r="K15" s="516">
        <v>31</v>
      </c>
      <c r="L15" s="516">
        <v>3</v>
      </c>
      <c r="M15" s="516">
        <v>0</v>
      </c>
      <c r="N15" s="516">
        <v>0</v>
      </c>
      <c r="O15" s="516">
        <v>0</v>
      </c>
      <c r="P15" s="356">
        <v>0</v>
      </c>
      <c r="Q15" s="356">
        <v>0</v>
      </c>
      <c r="R15" s="356">
        <v>0</v>
      </c>
      <c r="S15" s="356">
        <v>0</v>
      </c>
      <c r="T15" s="356">
        <v>0</v>
      </c>
      <c r="U15" s="356">
        <v>0</v>
      </c>
      <c r="V15" s="356">
        <v>0</v>
      </c>
      <c r="W15" s="356">
        <v>0</v>
      </c>
      <c r="X15" s="356">
        <v>0</v>
      </c>
      <c r="Y15" s="356">
        <v>0</v>
      </c>
      <c r="Z15" s="356">
        <v>0</v>
      </c>
      <c r="AA15" s="356">
        <v>0</v>
      </c>
      <c r="AB15" s="356">
        <v>0</v>
      </c>
      <c r="AC15" s="356">
        <v>0</v>
      </c>
      <c r="AD15" s="356">
        <v>0</v>
      </c>
      <c r="AE15" s="356">
        <v>0</v>
      </c>
      <c r="AF15" s="356">
        <v>0</v>
      </c>
      <c r="AG15" s="356">
        <v>0</v>
      </c>
      <c r="AH15" s="356">
        <v>0</v>
      </c>
      <c r="AI15" s="356">
        <v>0</v>
      </c>
      <c r="AJ15" s="356">
        <v>0</v>
      </c>
      <c r="AK15" s="356">
        <v>0</v>
      </c>
      <c r="AL15" s="356">
        <v>0</v>
      </c>
      <c r="AM15" s="916">
        <v>0</v>
      </c>
      <c r="AN15" s="517">
        <v>114</v>
      </c>
      <c r="AO15" s="536">
        <v>0.5</v>
      </c>
      <c r="AP15" s="101"/>
      <c r="AQ15" s="33"/>
      <c r="AR15" s="33"/>
      <c r="AS15" s="33"/>
      <c r="AT15" s="33"/>
      <c r="AU15" s="33"/>
      <c r="AV15" s="33"/>
      <c r="AW15" s="33"/>
      <c r="AX15" s="33"/>
      <c r="AY15" s="33"/>
      <c r="AZ15" s="33"/>
      <c r="BA15" s="33"/>
      <c r="BB15" s="33"/>
      <c r="BC15" s="33"/>
      <c r="BD15" s="33"/>
      <c r="BE15" s="33"/>
      <c r="BG15" s="42"/>
      <c r="BH15" s="42"/>
      <c r="BI15" s="42"/>
      <c r="BJ15" s="42"/>
      <c r="BK15" s="42"/>
      <c r="BL15" s="42"/>
      <c r="BM15" s="42"/>
      <c r="BN15" s="42"/>
      <c r="BO15" s="42"/>
      <c r="BP15" s="42"/>
      <c r="BQ15" s="42"/>
      <c r="BR15" s="42"/>
      <c r="BS15" s="42"/>
      <c r="BT15" s="42"/>
      <c r="BU15" s="42"/>
      <c r="BV15" s="42"/>
      <c r="BW15" s="42"/>
      <c r="BX15" s="42"/>
      <c r="BY15" s="42"/>
      <c r="BZ15" s="42"/>
    </row>
    <row r="16" spans="1:79" ht="15.5">
      <c r="A16" s="423" t="s">
        <v>67</v>
      </c>
      <c r="B16" s="516">
        <v>0</v>
      </c>
      <c r="C16" s="516">
        <v>0</v>
      </c>
      <c r="D16" s="516">
        <v>0</v>
      </c>
      <c r="E16" s="516">
        <v>6</v>
      </c>
      <c r="F16" s="516">
        <v>1</v>
      </c>
      <c r="G16" s="516">
        <v>4</v>
      </c>
      <c r="H16" s="516">
        <v>0</v>
      </c>
      <c r="I16" s="516">
        <v>0</v>
      </c>
      <c r="J16" s="516">
        <v>1</v>
      </c>
      <c r="K16" s="516">
        <v>4</v>
      </c>
      <c r="L16" s="516">
        <v>2</v>
      </c>
      <c r="M16" s="516">
        <v>0</v>
      </c>
      <c r="N16" s="516">
        <v>0</v>
      </c>
      <c r="O16" s="516">
        <v>0</v>
      </c>
      <c r="P16" s="356">
        <v>0</v>
      </c>
      <c r="Q16" s="356">
        <v>0</v>
      </c>
      <c r="R16" s="356">
        <v>0</v>
      </c>
      <c r="S16" s="356">
        <v>0</v>
      </c>
      <c r="T16" s="356">
        <v>0</v>
      </c>
      <c r="U16" s="356">
        <v>0</v>
      </c>
      <c r="V16" s="356">
        <v>0</v>
      </c>
      <c r="W16" s="356">
        <v>0</v>
      </c>
      <c r="X16" s="356">
        <v>0</v>
      </c>
      <c r="Y16" s="356">
        <v>0</v>
      </c>
      <c r="Z16" s="356">
        <v>0</v>
      </c>
      <c r="AA16" s="356">
        <v>0</v>
      </c>
      <c r="AB16" s="356">
        <v>0</v>
      </c>
      <c r="AC16" s="356">
        <v>0</v>
      </c>
      <c r="AD16" s="356">
        <v>0</v>
      </c>
      <c r="AE16" s="356">
        <v>0</v>
      </c>
      <c r="AF16" s="356">
        <v>0</v>
      </c>
      <c r="AG16" s="356">
        <v>0</v>
      </c>
      <c r="AH16" s="356">
        <v>0</v>
      </c>
      <c r="AI16" s="356">
        <v>0</v>
      </c>
      <c r="AJ16" s="356">
        <v>0</v>
      </c>
      <c r="AK16" s="356">
        <v>0</v>
      </c>
      <c r="AL16" s="356">
        <v>0</v>
      </c>
      <c r="AM16" s="916">
        <v>0</v>
      </c>
      <c r="AN16" s="517">
        <v>18</v>
      </c>
      <c r="AO16" s="536">
        <v>0.1</v>
      </c>
      <c r="AP16" s="101"/>
      <c r="AQ16" s="33"/>
      <c r="AR16" s="33"/>
      <c r="AS16" s="33"/>
      <c r="AT16" s="33"/>
      <c r="AU16" s="33"/>
      <c r="AV16" s="33"/>
      <c r="AW16" s="33"/>
      <c r="AX16" s="33"/>
      <c r="AY16" s="33"/>
      <c r="AZ16" s="33"/>
      <c r="BA16" s="33"/>
      <c r="BB16" s="33"/>
      <c r="BC16" s="33"/>
      <c r="BD16" s="33"/>
      <c r="BE16" s="33"/>
      <c r="BG16" s="42"/>
      <c r="BH16" s="42"/>
      <c r="BI16" s="42"/>
      <c r="BJ16" s="42"/>
      <c r="BK16" s="42"/>
      <c r="BL16" s="42"/>
      <c r="BM16" s="42"/>
      <c r="BN16" s="42"/>
      <c r="BO16" s="42"/>
      <c r="BP16" s="42"/>
      <c r="BQ16" s="42"/>
      <c r="BR16" s="42"/>
      <c r="BS16" s="42"/>
      <c r="BT16" s="42"/>
      <c r="BU16" s="42"/>
      <c r="BV16" s="42"/>
      <c r="BW16" s="42"/>
      <c r="BX16" s="42"/>
      <c r="BY16" s="42"/>
      <c r="BZ16" s="42"/>
    </row>
    <row r="17" spans="1:78" ht="15.5">
      <c r="A17" s="423" t="s">
        <v>68</v>
      </c>
      <c r="B17" s="516">
        <v>0</v>
      </c>
      <c r="C17" s="516">
        <v>0</v>
      </c>
      <c r="D17" s="516">
        <v>1</v>
      </c>
      <c r="E17" s="516">
        <v>0</v>
      </c>
      <c r="F17" s="516">
        <v>0</v>
      </c>
      <c r="G17" s="516">
        <v>0</v>
      </c>
      <c r="H17" s="516">
        <v>0</v>
      </c>
      <c r="I17" s="516">
        <v>0</v>
      </c>
      <c r="J17" s="516">
        <v>3</v>
      </c>
      <c r="K17" s="516">
        <v>1</v>
      </c>
      <c r="L17" s="516">
        <v>0</v>
      </c>
      <c r="M17" s="516">
        <v>0</v>
      </c>
      <c r="N17" s="516">
        <v>0</v>
      </c>
      <c r="O17" s="516">
        <v>0</v>
      </c>
      <c r="P17" s="356">
        <v>0</v>
      </c>
      <c r="Q17" s="356">
        <v>0</v>
      </c>
      <c r="R17" s="356">
        <v>0</v>
      </c>
      <c r="S17" s="356">
        <v>0</v>
      </c>
      <c r="T17" s="356">
        <v>0</v>
      </c>
      <c r="U17" s="356">
        <v>0</v>
      </c>
      <c r="V17" s="356">
        <v>0</v>
      </c>
      <c r="W17" s="356">
        <v>0</v>
      </c>
      <c r="X17" s="356">
        <v>0</v>
      </c>
      <c r="Y17" s="356">
        <v>0</v>
      </c>
      <c r="Z17" s="356">
        <v>0</v>
      </c>
      <c r="AA17" s="356">
        <v>0</v>
      </c>
      <c r="AB17" s="356">
        <v>0</v>
      </c>
      <c r="AC17" s="356">
        <v>0</v>
      </c>
      <c r="AD17" s="356">
        <v>0</v>
      </c>
      <c r="AE17" s="356">
        <v>0</v>
      </c>
      <c r="AF17" s="356">
        <v>0</v>
      </c>
      <c r="AG17" s="356">
        <v>0</v>
      </c>
      <c r="AH17" s="356">
        <v>0</v>
      </c>
      <c r="AI17" s="356">
        <v>0</v>
      </c>
      <c r="AJ17" s="356">
        <v>0</v>
      </c>
      <c r="AK17" s="356">
        <v>0</v>
      </c>
      <c r="AL17" s="356">
        <v>0</v>
      </c>
      <c r="AM17" s="916">
        <v>0</v>
      </c>
      <c r="AN17" s="517">
        <v>5</v>
      </c>
      <c r="AO17" s="536">
        <v>0</v>
      </c>
      <c r="AP17" s="101"/>
      <c r="AQ17" s="33"/>
      <c r="AR17" s="33"/>
      <c r="AS17" s="33"/>
      <c r="AT17" s="33"/>
      <c r="AU17" s="33"/>
      <c r="AV17" s="33"/>
      <c r="AW17" s="33"/>
      <c r="AX17" s="33"/>
      <c r="AY17" s="33"/>
      <c r="AZ17" s="33"/>
      <c r="BA17" s="33"/>
      <c r="BB17" s="33"/>
      <c r="BC17" s="33"/>
      <c r="BD17" s="33"/>
      <c r="BE17" s="33"/>
      <c r="BG17" s="42"/>
      <c r="BH17" s="42"/>
      <c r="BI17" s="42"/>
      <c r="BJ17" s="42"/>
      <c r="BK17" s="42"/>
      <c r="BL17" s="42"/>
      <c r="BM17" s="42"/>
      <c r="BN17" s="42"/>
      <c r="BO17" s="42"/>
      <c r="BP17" s="42"/>
      <c r="BQ17" s="42"/>
      <c r="BR17" s="42"/>
      <c r="BS17" s="42"/>
      <c r="BT17" s="42"/>
      <c r="BU17" s="42"/>
      <c r="BV17" s="42"/>
      <c r="BW17" s="42"/>
      <c r="BX17" s="42"/>
      <c r="BY17" s="42"/>
      <c r="BZ17" s="42"/>
    </row>
    <row r="18" spans="1:78" ht="25.9" customHeight="1">
      <c r="A18" s="519" t="s">
        <v>69</v>
      </c>
      <c r="B18" s="514">
        <v>0</v>
      </c>
      <c r="C18" s="514">
        <v>4</v>
      </c>
      <c r="D18" s="514">
        <v>28</v>
      </c>
      <c r="E18" s="514">
        <v>15</v>
      </c>
      <c r="F18" s="514">
        <v>160</v>
      </c>
      <c r="G18" s="514">
        <v>87</v>
      </c>
      <c r="H18" s="514">
        <v>22</v>
      </c>
      <c r="I18" s="514">
        <v>32</v>
      </c>
      <c r="J18" s="514">
        <v>23</v>
      </c>
      <c r="K18" s="514">
        <v>16</v>
      </c>
      <c r="L18" s="514">
        <v>3</v>
      </c>
      <c r="M18" s="514">
        <v>0</v>
      </c>
      <c r="N18" s="514">
        <v>1</v>
      </c>
      <c r="O18" s="514">
        <v>0</v>
      </c>
      <c r="P18" s="328">
        <v>0</v>
      </c>
      <c r="Q18" s="328">
        <v>0</v>
      </c>
      <c r="R18" s="328">
        <v>0</v>
      </c>
      <c r="S18" s="328">
        <v>0</v>
      </c>
      <c r="T18" s="328">
        <v>2</v>
      </c>
      <c r="U18" s="328">
        <v>0</v>
      </c>
      <c r="V18" s="328">
        <v>0</v>
      </c>
      <c r="W18" s="328">
        <v>0</v>
      </c>
      <c r="X18" s="328">
        <v>2</v>
      </c>
      <c r="Y18" s="328">
        <v>0</v>
      </c>
      <c r="Z18" s="328">
        <v>0</v>
      </c>
      <c r="AA18" s="328">
        <v>0</v>
      </c>
      <c r="AB18" s="328">
        <v>0</v>
      </c>
      <c r="AC18" s="328">
        <v>0</v>
      </c>
      <c r="AD18" s="328">
        <v>0</v>
      </c>
      <c r="AE18" s="328">
        <v>0</v>
      </c>
      <c r="AF18" s="328">
        <v>0</v>
      </c>
      <c r="AG18" s="328">
        <v>0</v>
      </c>
      <c r="AH18" s="328">
        <v>0</v>
      </c>
      <c r="AI18" s="328">
        <v>0</v>
      </c>
      <c r="AJ18" s="328">
        <v>0</v>
      </c>
      <c r="AK18" s="328">
        <v>0</v>
      </c>
      <c r="AL18" s="328">
        <v>0</v>
      </c>
      <c r="AM18" s="915">
        <v>0</v>
      </c>
      <c r="AN18" s="515">
        <v>395</v>
      </c>
      <c r="AO18" s="535">
        <v>1.9</v>
      </c>
      <c r="AP18" s="101"/>
      <c r="AQ18" s="33"/>
      <c r="AR18" s="33"/>
      <c r="AS18" s="33"/>
      <c r="AT18" s="33"/>
      <c r="AU18" s="33"/>
      <c r="AV18" s="33"/>
      <c r="AW18" s="33"/>
      <c r="AX18" s="33"/>
      <c r="AY18" s="33"/>
      <c r="AZ18" s="33"/>
      <c r="BA18" s="33"/>
      <c r="BB18" s="33"/>
      <c r="BC18" s="33"/>
      <c r="BD18" s="33"/>
      <c r="BE18" s="33"/>
      <c r="BG18" s="42"/>
      <c r="BH18" s="42"/>
      <c r="BI18" s="42"/>
      <c r="BJ18" s="42"/>
      <c r="BK18" s="42"/>
      <c r="BL18" s="42"/>
      <c r="BM18" s="42"/>
      <c r="BN18" s="42"/>
      <c r="BO18" s="42"/>
      <c r="BP18" s="42"/>
      <c r="BQ18" s="42"/>
      <c r="BR18" s="42"/>
      <c r="BS18" s="42"/>
      <c r="BT18" s="42"/>
      <c r="BU18" s="42"/>
      <c r="BV18" s="42"/>
      <c r="BW18" s="42"/>
      <c r="BX18" s="42"/>
      <c r="BY18" s="42"/>
      <c r="BZ18" s="42"/>
    </row>
    <row r="19" spans="1:78" ht="25.9" customHeight="1">
      <c r="A19" s="519" t="s">
        <v>70</v>
      </c>
      <c r="B19" s="514">
        <v>0</v>
      </c>
      <c r="C19" s="514">
        <v>0</v>
      </c>
      <c r="D19" s="514">
        <v>0</v>
      </c>
      <c r="E19" s="514">
        <v>0</v>
      </c>
      <c r="F19" s="514">
        <v>0</v>
      </c>
      <c r="G19" s="514">
        <v>0</v>
      </c>
      <c r="H19" s="514">
        <v>0</v>
      </c>
      <c r="I19" s="514">
        <v>30</v>
      </c>
      <c r="J19" s="514">
        <v>147</v>
      </c>
      <c r="K19" s="514">
        <v>192</v>
      </c>
      <c r="L19" s="514">
        <v>32</v>
      </c>
      <c r="M19" s="514">
        <v>59</v>
      </c>
      <c r="N19" s="514">
        <v>4</v>
      </c>
      <c r="O19" s="514">
        <v>0</v>
      </c>
      <c r="P19" s="328">
        <v>0</v>
      </c>
      <c r="Q19" s="328">
        <v>0</v>
      </c>
      <c r="R19" s="328">
        <v>0</v>
      </c>
      <c r="S19" s="328">
        <v>0</v>
      </c>
      <c r="T19" s="328">
        <v>0</v>
      </c>
      <c r="U19" s="328">
        <v>0</v>
      </c>
      <c r="V19" s="328">
        <v>0</v>
      </c>
      <c r="W19" s="328">
        <v>0</v>
      </c>
      <c r="X19" s="328">
        <v>0</v>
      </c>
      <c r="Y19" s="328">
        <v>0</v>
      </c>
      <c r="Z19" s="328">
        <v>0</v>
      </c>
      <c r="AA19" s="328">
        <v>0</v>
      </c>
      <c r="AB19" s="328">
        <v>0</v>
      </c>
      <c r="AC19" s="328">
        <v>0</v>
      </c>
      <c r="AD19" s="328">
        <v>0</v>
      </c>
      <c r="AE19" s="328">
        <v>0</v>
      </c>
      <c r="AF19" s="328">
        <v>0</v>
      </c>
      <c r="AG19" s="328">
        <v>0</v>
      </c>
      <c r="AH19" s="328">
        <v>0</v>
      </c>
      <c r="AI19" s="328">
        <v>0</v>
      </c>
      <c r="AJ19" s="328">
        <v>0</v>
      </c>
      <c r="AK19" s="328">
        <v>0</v>
      </c>
      <c r="AL19" s="328">
        <v>0</v>
      </c>
      <c r="AM19" s="915">
        <v>0</v>
      </c>
      <c r="AN19" s="515">
        <v>464</v>
      </c>
      <c r="AO19" s="535">
        <v>2.2000000000000002</v>
      </c>
      <c r="AP19" s="101"/>
      <c r="AQ19" s="33"/>
      <c r="AR19" s="33"/>
      <c r="AS19" s="33"/>
      <c r="AT19" s="33"/>
      <c r="AU19" s="33"/>
      <c r="AV19" s="33"/>
      <c r="AW19" s="33"/>
      <c r="AX19" s="33"/>
      <c r="AY19" s="33"/>
      <c r="AZ19" s="33"/>
      <c r="BA19" s="33"/>
      <c r="BB19" s="33"/>
      <c r="BC19" s="33"/>
      <c r="BD19" s="33"/>
      <c r="BE19" s="33"/>
      <c r="BG19" s="42"/>
      <c r="BH19" s="42"/>
      <c r="BI19" s="42"/>
      <c r="BJ19" s="42"/>
      <c r="BK19" s="42"/>
      <c r="BL19" s="42"/>
      <c r="BM19" s="42"/>
      <c r="BN19" s="42"/>
      <c r="BO19" s="42"/>
      <c r="BP19" s="42"/>
      <c r="BQ19" s="42"/>
      <c r="BR19" s="42"/>
      <c r="BS19" s="42"/>
      <c r="BT19" s="42"/>
      <c r="BU19" s="42"/>
      <c r="BV19" s="42"/>
      <c r="BW19" s="42"/>
      <c r="BX19" s="42"/>
      <c r="BY19" s="42"/>
      <c r="BZ19" s="42"/>
    </row>
    <row r="20" spans="1:78" ht="15.5">
      <c r="A20" s="423" t="s">
        <v>71</v>
      </c>
      <c r="B20" s="516">
        <v>0</v>
      </c>
      <c r="C20" s="516">
        <v>0</v>
      </c>
      <c r="D20" s="516">
        <v>0</v>
      </c>
      <c r="E20" s="516">
        <v>0</v>
      </c>
      <c r="F20" s="516">
        <v>0</v>
      </c>
      <c r="G20" s="516">
        <v>0</v>
      </c>
      <c r="H20" s="516">
        <v>0</v>
      </c>
      <c r="I20" s="516">
        <v>30</v>
      </c>
      <c r="J20" s="516">
        <v>147</v>
      </c>
      <c r="K20" s="516">
        <v>192</v>
      </c>
      <c r="L20" s="516">
        <v>32</v>
      </c>
      <c r="M20" s="516">
        <v>59</v>
      </c>
      <c r="N20" s="516">
        <v>4</v>
      </c>
      <c r="O20" s="516">
        <v>0</v>
      </c>
      <c r="P20" s="356">
        <v>0</v>
      </c>
      <c r="Q20" s="356">
        <v>0</v>
      </c>
      <c r="R20" s="356">
        <v>0</v>
      </c>
      <c r="S20" s="356">
        <v>0</v>
      </c>
      <c r="T20" s="356">
        <v>0</v>
      </c>
      <c r="U20" s="356">
        <v>0</v>
      </c>
      <c r="V20" s="356">
        <v>0</v>
      </c>
      <c r="W20" s="356">
        <v>0</v>
      </c>
      <c r="X20" s="356">
        <v>0</v>
      </c>
      <c r="Y20" s="356">
        <v>0</v>
      </c>
      <c r="Z20" s="356">
        <v>0</v>
      </c>
      <c r="AA20" s="356">
        <v>0</v>
      </c>
      <c r="AB20" s="356">
        <v>0</v>
      </c>
      <c r="AC20" s="356">
        <v>0</v>
      </c>
      <c r="AD20" s="356">
        <v>0</v>
      </c>
      <c r="AE20" s="356">
        <v>0</v>
      </c>
      <c r="AF20" s="356">
        <v>0</v>
      </c>
      <c r="AG20" s="356">
        <v>0</v>
      </c>
      <c r="AH20" s="356">
        <v>0</v>
      </c>
      <c r="AI20" s="356">
        <v>0</v>
      </c>
      <c r="AJ20" s="356">
        <v>0</v>
      </c>
      <c r="AK20" s="356">
        <v>0</v>
      </c>
      <c r="AL20" s="356">
        <v>0</v>
      </c>
      <c r="AM20" s="916">
        <v>0</v>
      </c>
      <c r="AN20" s="517">
        <v>464</v>
      </c>
      <c r="AO20" s="536">
        <v>2.2000000000000002</v>
      </c>
      <c r="AP20" s="101"/>
      <c r="AQ20" s="33"/>
      <c r="AR20" s="33"/>
      <c r="AS20" s="33"/>
      <c r="AT20" s="33"/>
      <c r="AU20" s="33"/>
      <c r="AV20" s="33"/>
      <c r="AW20" s="33"/>
      <c r="AX20" s="33"/>
      <c r="AY20" s="33"/>
      <c r="AZ20" s="33"/>
      <c r="BA20" s="33"/>
      <c r="BB20" s="33"/>
      <c r="BC20" s="33"/>
      <c r="BD20" s="33"/>
      <c r="BE20" s="33"/>
      <c r="BG20" s="42"/>
      <c r="BH20" s="42"/>
      <c r="BI20" s="42"/>
      <c r="BJ20" s="42"/>
      <c r="BK20" s="42"/>
      <c r="BL20" s="42"/>
      <c r="BM20" s="42"/>
      <c r="BN20" s="42"/>
      <c r="BO20" s="42"/>
      <c r="BP20" s="42"/>
      <c r="BQ20" s="42"/>
      <c r="BR20" s="42"/>
      <c r="BS20" s="42"/>
      <c r="BT20" s="42"/>
      <c r="BU20" s="42"/>
      <c r="BV20" s="42"/>
      <c r="BW20" s="42"/>
      <c r="BX20" s="42"/>
      <c r="BY20" s="42"/>
      <c r="BZ20" s="42"/>
    </row>
    <row r="21" spans="1:78" ht="25.9" customHeight="1">
      <c r="A21" s="519" t="s">
        <v>72</v>
      </c>
      <c r="B21" s="514">
        <v>0</v>
      </c>
      <c r="C21" s="514">
        <v>23</v>
      </c>
      <c r="D21" s="514">
        <v>147</v>
      </c>
      <c r="E21" s="514">
        <v>73</v>
      </c>
      <c r="F21" s="514">
        <v>117</v>
      </c>
      <c r="G21" s="514">
        <v>212</v>
      </c>
      <c r="H21" s="514">
        <v>285</v>
      </c>
      <c r="I21" s="514">
        <v>134</v>
      </c>
      <c r="J21" s="514">
        <v>92</v>
      </c>
      <c r="K21" s="514">
        <v>58</v>
      </c>
      <c r="L21" s="514">
        <v>8</v>
      </c>
      <c r="M21" s="514">
        <v>0</v>
      </c>
      <c r="N21" s="514">
        <v>0</v>
      </c>
      <c r="O21" s="514">
        <v>0</v>
      </c>
      <c r="P21" s="328">
        <v>0</v>
      </c>
      <c r="Q21" s="328">
        <v>0</v>
      </c>
      <c r="R21" s="328">
        <v>0</v>
      </c>
      <c r="S21" s="328">
        <v>0</v>
      </c>
      <c r="T21" s="328">
        <v>1</v>
      </c>
      <c r="U21" s="328">
        <v>0</v>
      </c>
      <c r="V21" s="328">
        <v>1</v>
      </c>
      <c r="W21" s="328">
        <v>0</v>
      </c>
      <c r="X21" s="328">
        <v>0</v>
      </c>
      <c r="Y21" s="328">
        <v>0</v>
      </c>
      <c r="Z21" s="328">
        <v>0</v>
      </c>
      <c r="AA21" s="328">
        <v>0</v>
      </c>
      <c r="AB21" s="328">
        <v>0</v>
      </c>
      <c r="AC21" s="328">
        <v>0</v>
      </c>
      <c r="AD21" s="328">
        <v>0</v>
      </c>
      <c r="AE21" s="328">
        <v>0</v>
      </c>
      <c r="AF21" s="328">
        <v>0</v>
      </c>
      <c r="AG21" s="328">
        <v>0</v>
      </c>
      <c r="AH21" s="328">
        <v>0</v>
      </c>
      <c r="AI21" s="328">
        <v>0</v>
      </c>
      <c r="AJ21" s="328">
        <v>0</v>
      </c>
      <c r="AK21" s="328">
        <v>0</v>
      </c>
      <c r="AL21" s="328">
        <v>0</v>
      </c>
      <c r="AM21" s="915">
        <v>0</v>
      </c>
      <c r="AN21" s="515">
        <v>1151</v>
      </c>
      <c r="AO21" s="535">
        <v>5.5</v>
      </c>
      <c r="AP21" s="101"/>
      <c r="AQ21" s="33"/>
      <c r="AR21" s="33"/>
      <c r="AS21" s="33"/>
      <c r="AT21" s="33"/>
      <c r="AU21" s="33"/>
      <c r="AV21" s="33"/>
      <c r="AW21" s="33"/>
      <c r="AX21" s="33"/>
      <c r="AY21" s="33"/>
      <c r="AZ21" s="33"/>
      <c r="BA21" s="33"/>
      <c r="BB21" s="33"/>
      <c r="BC21" s="33"/>
      <c r="BD21" s="33"/>
      <c r="BE21" s="33"/>
      <c r="BG21" s="42"/>
      <c r="BH21" s="42"/>
      <c r="BI21" s="42"/>
      <c r="BJ21" s="42"/>
      <c r="BK21" s="42"/>
      <c r="BL21" s="42"/>
      <c r="BM21" s="42"/>
      <c r="BN21" s="42"/>
      <c r="BO21" s="42"/>
      <c r="BP21" s="42"/>
      <c r="BQ21" s="42"/>
      <c r="BR21" s="42"/>
      <c r="BS21" s="42"/>
      <c r="BT21" s="42"/>
      <c r="BU21" s="42"/>
      <c r="BV21" s="42"/>
      <c r="BW21" s="42"/>
      <c r="BX21" s="42"/>
      <c r="BY21" s="42"/>
      <c r="BZ21" s="42"/>
    </row>
    <row r="22" spans="1:78" ht="15.5">
      <c r="A22" s="520" t="s">
        <v>73</v>
      </c>
      <c r="B22" s="516">
        <v>0</v>
      </c>
      <c r="C22" s="516">
        <v>23</v>
      </c>
      <c r="D22" s="516">
        <v>146</v>
      </c>
      <c r="E22" s="516">
        <v>71</v>
      </c>
      <c r="F22" s="516">
        <v>117</v>
      </c>
      <c r="G22" s="516">
        <v>209</v>
      </c>
      <c r="H22" s="516">
        <v>264</v>
      </c>
      <c r="I22" s="516">
        <v>83</v>
      </c>
      <c r="J22" s="516">
        <v>13</v>
      </c>
      <c r="K22" s="516">
        <v>0</v>
      </c>
      <c r="L22" s="516">
        <v>0</v>
      </c>
      <c r="M22" s="516">
        <v>0</v>
      </c>
      <c r="N22" s="516">
        <v>0</v>
      </c>
      <c r="O22" s="516">
        <v>0</v>
      </c>
      <c r="P22" s="356">
        <v>0</v>
      </c>
      <c r="Q22" s="356">
        <v>0</v>
      </c>
      <c r="R22" s="356">
        <v>0</v>
      </c>
      <c r="S22" s="356">
        <v>0</v>
      </c>
      <c r="T22" s="356">
        <v>0</v>
      </c>
      <c r="U22" s="356">
        <v>0</v>
      </c>
      <c r="V22" s="356">
        <v>0</v>
      </c>
      <c r="W22" s="356">
        <v>0</v>
      </c>
      <c r="X22" s="356">
        <v>0</v>
      </c>
      <c r="Y22" s="356">
        <v>0</v>
      </c>
      <c r="Z22" s="356">
        <v>0</v>
      </c>
      <c r="AA22" s="356">
        <v>0</v>
      </c>
      <c r="AB22" s="356">
        <v>0</v>
      </c>
      <c r="AC22" s="356">
        <v>0</v>
      </c>
      <c r="AD22" s="356">
        <v>0</v>
      </c>
      <c r="AE22" s="356">
        <v>0</v>
      </c>
      <c r="AF22" s="356">
        <v>0</v>
      </c>
      <c r="AG22" s="356">
        <v>0</v>
      </c>
      <c r="AH22" s="356">
        <v>0</v>
      </c>
      <c r="AI22" s="356">
        <v>0</v>
      </c>
      <c r="AJ22" s="356">
        <v>0</v>
      </c>
      <c r="AK22" s="356">
        <v>0</v>
      </c>
      <c r="AL22" s="356">
        <v>0</v>
      </c>
      <c r="AM22" s="916">
        <v>0</v>
      </c>
      <c r="AN22" s="517">
        <v>926</v>
      </c>
      <c r="AO22" s="536">
        <v>4.5</v>
      </c>
      <c r="AP22" s="101"/>
      <c r="AQ22" s="33"/>
      <c r="AR22" s="33"/>
      <c r="AS22" s="33"/>
      <c r="AT22" s="33"/>
      <c r="AU22" s="33"/>
      <c r="AV22" s="33"/>
      <c r="AW22" s="33"/>
      <c r="AX22" s="33"/>
      <c r="AY22" s="33"/>
      <c r="AZ22" s="33"/>
      <c r="BA22" s="33"/>
      <c r="BB22" s="33"/>
      <c r="BC22" s="33"/>
      <c r="BD22" s="33"/>
      <c r="BE22" s="33"/>
      <c r="BG22" s="42"/>
      <c r="BH22" s="42"/>
      <c r="BI22" s="42"/>
      <c r="BJ22" s="42"/>
      <c r="BK22" s="42"/>
      <c r="BL22" s="42"/>
      <c r="BM22" s="42"/>
      <c r="BN22" s="42"/>
      <c r="BO22" s="42"/>
      <c r="BP22" s="42"/>
      <c r="BQ22" s="42"/>
      <c r="BR22" s="42"/>
      <c r="BS22" s="42"/>
      <c r="BT22" s="42"/>
      <c r="BU22" s="42"/>
      <c r="BV22" s="42"/>
      <c r="BW22" s="42"/>
      <c r="BX22" s="42"/>
      <c r="BY22" s="42"/>
      <c r="BZ22" s="42"/>
    </row>
    <row r="23" spans="1:78" ht="15.5">
      <c r="A23" s="520" t="s">
        <v>74</v>
      </c>
      <c r="B23" s="516">
        <v>0</v>
      </c>
      <c r="C23" s="516">
        <v>0</v>
      </c>
      <c r="D23" s="516">
        <v>0</v>
      </c>
      <c r="E23" s="516">
        <v>0</v>
      </c>
      <c r="F23" s="516">
        <v>0</v>
      </c>
      <c r="G23" s="516">
        <v>0</v>
      </c>
      <c r="H23" s="516">
        <v>3</v>
      </c>
      <c r="I23" s="516">
        <v>40</v>
      </c>
      <c r="J23" s="516">
        <v>64</v>
      </c>
      <c r="K23" s="516">
        <v>56</v>
      </c>
      <c r="L23" s="516">
        <v>7</v>
      </c>
      <c r="M23" s="516">
        <v>0</v>
      </c>
      <c r="N23" s="516">
        <v>0</v>
      </c>
      <c r="O23" s="516">
        <v>0</v>
      </c>
      <c r="P23" s="356">
        <v>0</v>
      </c>
      <c r="Q23" s="356">
        <v>0</v>
      </c>
      <c r="R23" s="356">
        <v>0</v>
      </c>
      <c r="S23" s="356">
        <v>0</v>
      </c>
      <c r="T23" s="356">
        <v>0</v>
      </c>
      <c r="U23" s="356">
        <v>0</v>
      </c>
      <c r="V23" s="356">
        <v>1</v>
      </c>
      <c r="W23" s="356">
        <v>0</v>
      </c>
      <c r="X23" s="356">
        <v>0</v>
      </c>
      <c r="Y23" s="356">
        <v>0</v>
      </c>
      <c r="Z23" s="356">
        <v>0</v>
      </c>
      <c r="AA23" s="356">
        <v>0</v>
      </c>
      <c r="AB23" s="356">
        <v>0</v>
      </c>
      <c r="AC23" s="356">
        <v>0</v>
      </c>
      <c r="AD23" s="356">
        <v>0</v>
      </c>
      <c r="AE23" s="356">
        <v>0</v>
      </c>
      <c r="AF23" s="356">
        <v>0</v>
      </c>
      <c r="AG23" s="356">
        <v>0</v>
      </c>
      <c r="AH23" s="356">
        <v>0</v>
      </c>
      <c r="AI23" s="356">
        <v>0</v>
      </c>
      <c r="AJ23" s="356">
        <v>0</v>
      </c>
      <c r="AK23" s="356">
        <v>0</v>
      </c>
      <c r="AL23" s="356">
        <v>0</v>
      </c>
      <c r="AM23" s="916">
        <v>0</v>
      </c>
      <c r="AN23" s="517">
        <v>171</v>
      </c>
      <c r="AO23" s="536">
        <v>0.8</v>
      </c>
      <c r="AP23" s="101"/>
      <c r="AQ23" s="33"/>
      <c r="AR23" s="33"/>
      <c r="AS23" s="33"/>
      <c r="AT23" s="33"/>
      <c r="AU23" s="33"/>
      <c r="AV23" s="33"/>
      <c r="AW23" s="33"/>
      <c r="AX23" s="33"/>
      <c r="AY23" s="33"/>
      <c r="AZ23" s="33"/>
      <c r="BA23" s="33"/>
      <c r="BB23" s="33"/>
      <c r="BC23" s="33"/>
      <c r="BD23" s="33"/>
      <c r="BE23" s="33"/>
      <c r="BG23" s="42"/>
      <c r="BH23" s="42"/>
      <c r="BI23" s="42"/>
      <c r="BJ23" s="42"/>
      <c r="BK23" s="42"/>
      <c r="BL23" s="42"/>
      <c r="BM23" s="42"/>
      <c r="BN23" s="42"/>
      <c r="BO23" s="42"/>
      <c r="BP23" s="42"/>
      <c r="BQ23" s="42"/>
      <c r="BR23" s="42"/>
      <c r="BS23" s="42"/>
      <c r="BT23" s="42"/>
      <c r="BU23" s="42"/>
      <c r="BV23" s="42"/>
      <c r="BW23" s="42"/>
      <c r="BX23" s="42"/>
      <c r="BY23" s="42"/>
      <c r="BZ23" s="42"/>
    </row>
    <row r="24" spans="1:78" ht="15.5">
      <c r="A24" s="520" t="s">
        <v>75</v>
      </c>
      <c r="B24" s="516">
        <v>0</v>
      </c>
      <c r="C24" s="516">
        <v>0</v>
      </c>
      <c r="D24" s="516">
        <v>0</v>
      </c>
      <c r="E24" s="516">
        <v>0</v>
      </c>
      <c r="F24" s="516">
        <v>0</v>
      </c>
      <c r="G24" s="516">
        <v>0</v>
      </c>
      <c r="H24" s="516">
        <v>0</v>
      </c>
      <c r="I24" s="516">
        <v>0</v>
      </c>
      <c r="J24" s="516">
        <v>1</v>
      </c>
      <c r="K24" s="516">
        <v>0</v>
      </c>
      <c r="L24" s="516">
        <v>0</v>
      </c>
      <c r="M24" s="516">
        <v>0</v>
      </c>
      <c r="N24" s="516">
        <v>0</v>
      </c>
      <c r="O24" s="516">
        <v>0</v>
      </c>
      <c r="P24" s="356">
        <v>0</v>
      </c>
      <c r="Q24" s="356">
        <v>0</v>
      </c>
      <c r="R24" s="356">
        <v>0</v>
      </c>
      <c r="S24" s="356">
        <v>0</v>
      </c>
      <c r="T24" s="356">
        <v>0</v>
      </c>
      <c r="U24" s="356">
        <v>0</v>
      </c>
      <c r="V24" s="356">
        <v>0</v>
      </c>
      <c r="W24" s="356">
        <v>0</v>
      </c>
      <c r="X24" s="356">
        <v>0</v>
      </c>
      <c r="Y24" s="356">
        <v>0</v>
      </c>
      <c r="Z24" s="356">
        <v>0</v>
      </c>
      <c r="AA24" s="356">
        <v>0</v>
      </c>
      <c r="AB24" s="356">
        <v>0</v>
      </c>
      <c r="AC24" s="356">
        <v>0</v>
      </c>
      <c r="AD24" s="356">
        <v>0</v>
      </c>
      <c r="AE24" s="356">
        <v>0</v>
      </c>
      <c r="AF24" s="356">
        <v>0</v>
      </c>
      <c r="AG24" s="356">
        <v>0</v>
      </c>
      <c r="AH24" s="356">
        <v>0</v>
      </c>
      <c r="AI24" s="356">
        <v>0</v>
      </c>
      <c r="AJ24" s="356">
        <v>0</v>
      </c>
      <c r="AK24" s="356">
        <v>0</v>
      </c>
      <c r="AL24" s="356">
        <v>0</v>
      </c>
      <c r="AM24" s="916">
        <v>0</v>
      </c>
      <c r="AN24" s="517">
        <v>1</v>
      </c>
      <c r="AO24" s="536">
        <v>0</v>
      </c>
      <c r="AP24" s="101"/>
      <c r="AQ24" s="33"/>
      <c r="AR24" s="33"/>
      <c r="AS24" s="33"/>
      <c r="AT24" s="33"/>
      <c r="AU24" s="33"/>
      <c r="AV24" s="33"/>
      <c r="AW24" s="33"/>
      <c r="AX24" s="33"/>
      <c r="AY24" s="33"/>
      <c r="AZ24" s="33"/>
      <c r="BA24" s="33"/>
      <c r="BB24" s="33"/>
      <c r="BC24" s="33"/>
      <c r="BD24" s="33"/>
      <c r="BE24" s="33"/>
      <c r="BG24" s="42"/>
      <c r="BH24" s="42"/>
      <c r="BI24" s="42"/>
      <c r="BJ24" s="42"/>
      <c r="BK24" s="42"/>
      <c r="BL24" s="42"/>
      <c r="BM24" s="42"/>
      <c r="BN24" s="42"/>
      <c r="BO24" s="42"/>
      <c r="BP24" s="42"/>
      <c r="BQ24" s="42"/>
      <c r="BR24" s="42"/>
      <c r="BS24" s="42"/>
      <c r="BT24" s="42"/>
      <c r="BU24" s="42"/>
      <c r="BV24" s="42"/>
      <c r="BW24" s="42"/>
      <c r="BX24" s="42"/>
      <c r="BY24" s="42"/>
      <c r="BZ24" s="42"/>
    </row>
    <row r="25" spans="1:78" ht="15.5">
      <c r="A25" s="520" t="s">
        <v>76</v>
      </c>
      <c r="B25" s="516">
        <v>0</v>
      </c>
      <c r="C25" s="516">
        <v>0</v>
      </c>
      <c r="D25" s="516">
        <v>1</v>
      </c>
      <c r="E25" s="516">
        <v>2</v>
      </c>
      <c r="F25" s="516">
        <v>0</v>
      </c>
      <c r="G25" s="516">
        <v>3</v>
      </c>
      <c r="H25" s="516">
        <v>18</v>
      </c>
      <c r="I25" s="516">
        <v>11</v>
      </c>
      <c r="J25" s="516">
        <v>14</v>
      </c>
      <c r="K25" s="516">
        <v>2</v>
      </c>
      <c r="L25" s="516">
        <v>1</v>
      </c>
      <c r="M25" s="516">
        <v>0</v>
      </c>
      <c r="N25" s="516">
        <v>0</v>
      </c>
      <c r="O25" s="516">
        <v>0</v>
      </c>
      <c r="P25" s="356">
        <v>0</v>
      </c>
      <c r="Q25" s="356">
        <v>0</v>
      </c>
      <c r="R25" s="356">
        <v>0</v>
      </c>
      <c r="S25" s="356">
        <v>0</v>
      </c>
      <c r="T25" s="356">
        <v>1</v>
      </c>
      <c r="U25" s="356">
        <v>0</v>
      </c>
      <c r="V25" s="356">
        <v>0</v>
      </c>
      <c r="W25" s="356">
        <v>0</v>
      </c>
      <c r="X25" s="356">
        <v>0</v>
      </c>
      <c r="Y25" s="356">
        <v>0</v>
      </c>
      <c r="Z25" s="356">
        <v>0</v>
      </c>
      <c r="AA25" s="356">
        <v>0</v>
      </c>
      <c r="AB25" s="356">
        <v>0</v>
      </c>
      <c r="AC25" s="356">
        <v>0</v>
      </c>
      <c r="AD25" s="356">
        <v>0</v>
      </c>
      <c r="AE25" s="356">
        <v>0</v>
      </c>
      <c r="AF25" s="356">
        <v>0</v>
      </c>
      <c r="AG25" s="356">
        <v>0</v>
      </c>
      <c r="AH25" s="356">
        <v>0</v>
      </c>
      <c r="AI25" s="356">
        <v>0</v>
      </c>
      <c r="AJ25" s="356">
        <v>0</v>
      </c>
      <c r="AK25" s="356">
        <v>0</v>
      </c>
      <c r="AL25" s="356">
        <v>0</v>
      </c>
      <c r="AM25" s="916">
        <v>0</v>
      </c>
      <c r="AN25" s="517">
        <v>53</v>
      </c>
      <c r="AO25" s="536">
        <v>0.3</v>
      </c>
      <c r="AP25" s="101"/>
      <c r="AQ25" s="33"/>
      <c r="AR25" s="33"/>
      <c r="AS25" s="33"/>
      <c r="AT25" s="33"/>
      <c r="AU25" s="33"/>
      <c r="AV25" s="33"/>
      <c r="AW25" s="33"/>
      <c r="AX25" s="33"/>
      <c r="AY25" s="33"/>
      <c r="AZ25" s="33"/>
      <c r="BA25" s="33"/>
      <c r="BB25" s="33"/>
      <c r="BC25" s="33"/>
      <c r="BD25" s="33"/>
      <c r="BE25" s="33"/>
      <c r="BG25" s="42"/>
      <c r="BH25" s="42"/>
      <c r="BI25" s="42"/>
      <c r="BJ25" s="42"/>
      <c r="BK25" s="42"/>
      <c r="BL25" s="42"/>
      <c r="BM25" s="42"/>
      <c r="BN25" s="42"/>
      <c r="BO25" s="42"/>
      <c r="BP25" s="42"/>
      <c r="BQ25" s="42"/>
      <c r="BR25" s="42"/>
      <c r="BS25" s="42"/>
      <c r="BT25" s="42"/>
      <c r="BU25" s="42"/>
      <c r="BV25" s="42"/>
      <c r="BW25" s="42"/>
      <c r="BX25" s="42"/>
      <c r="BY25" s="42"/>
      <c r="BZ25" s="42"/>
    </row>
    <row r="26" spans="1:78" ht="25.9" customHeight="1">
      <c r="A26" s="519" t="s">
        <v>77</v>
      </c>
      <c r="B26" s="514">
        <v>0</v>
      </c>
      <c r="C26" s="514">
        <v>0</v>
      </c>
      <c r="D26" s="514">
        <v>393</v>
      </c>
      <c r="E26" s="514">
        <v>260</v>
      </c>
      <c r="F26" s="514">
        <v>395</v>
      </c>
      <c r="G26" s="514">
        <v>671</v>
      </c>
      <c r="H26" s="514">
        <v>931</v>
      </c>
      <c r="I26" s="514">
        <v>840</v>
      </c>
      <c r="J26" s="514">
        <v>1446</v>
      </c>
      <c r="K26" s="514">
        <v>1061</v>
      </c>
      <c r="L26" s="514">
        <v>35</v>
      </c>
      <c r="M26" s="514">
        <v>60</v>
      </c>
      <c r="N26" s="514">
        <v>5</v>
      </c>
      <c r="O26" s="514">
        <v>0</v>
      </c>
      <c r="P26" s="328">
        <v>0</v>
      </c>
      <c r="Q26" s="328">
        <v>0</v>
      </c>
      <c r="R26" s="328">
        <v>0</v>
      </c>
      <c r="S26" s="328">
        <v>0</v>
      </c>
      <c r="T26" s="328">
        <v>2</v>
      </c>
      <c r="U26" s="328">
        <v>2</v>
      </c>
      <c r="V26" s="328">
        <v>1</v>
      </c>
      <c r="W26" s="328">
        <v>0</v>
      </c>
      <c r="X26" s="328">
        <v>0</v>
      </c>
      <c r="Y26" s="328">
        <v>0</v>
      </c>
      <c r="Z26" s="328">
        <v>0</v>
      </c>
      <c r="AA26" s="328">
        <v>0</v>
      </c>
      <c r="AB26" s="328">
        <v>0</v>
      </c>
      <c r="AC26" s="328">
        <v>0</v>
      </c>
      <c r="AD26" s="328">
        <v>0</v>
      </c>
      <c r="AE26" s="328">
        <v>0</v>
      </c>
      <c r="AF26" s="328">
        <v>0</v>
      </c>
      <c r="AG26" s="328">
        <v>0</v>
      </c>
      <c r="AH26" s="328">
        <v>0</v>
      </c>
      <c r="AI26" s="328">
        <v>0</v>
      </c>
      <c r="AJ26" s="328">
        <v>0</v>
      </c>
      <c r="AK26" s="328">
        <v>0</v>
      </c>
      <c r="AL26" s="328">
        <v>0</v>
      </c>
      <c r="AM26" s="915">
        <v>0</v>
      </c>
      <c r="AN26" s="515">
        <v>6102</v>
      </c>
      <c r="AO26" s="535">
        <v>29.4</v>
      </c>
      <c r="AP26" s="101"/>
      <c r="AQ26" s="33"/>
      <c r="AR26" s="33"/>
      <c r="AS26" s="33"/>
      <c r="AT26" s="33"/>
      <c r="AU26" s="33"/>
      <c r="AV26" s="33"/>
      <c r="AW26" s="33"/>
      <c r="AX26" s="33"/>
      <c r="AY26" s="33"/>
      <c r="AZ26" s="33"/>
      <c r="BA26" s="33"/>
      <c r="BB26" s="33"/>
      <c r="BC26" s="33"/>
      <c r="BD26" s="33"/>
      <c r="BE26" s="33"/>
      <c r="BG26" s="42"/>
      <c r="BH26" s="42"/>
      <c r="BI26" s="42"/>
      <c r="BJ26" s="42"/>
      <c r="BK26" s="42"/>
      <c r="BL26" s="42"/>
      <c r="BM26" s="42"/>
      <c r="BN26" s="42"/>
      <c r="BO26" s="42"/>
      <c r="BP26" s="42"/>
      <c r="BQ26" s="42"/>
      <c r="BR26" s="42"/>
      <c r="BS26" s="42"/>
      <c r="BT26" s="42"/>
      <c r="BU26" s="42"/>
      <c r="BV26" s="42"/>
      <c r="BW26" s="42"/>
      <c r="BX26" s="42"/>
      <c r="BY26" s="42"/>
      <c r="BZ26" s="42"/>
    </row>
    <row r="27" spans="1:78" ht="15.5">
      <c r="A27" s="520" t="s">
        <v>78</v>
      </c>
      <c r="B27" s="516">
        <v>0</v>
      </c>
      <c r="C27" s="516">
        <v>0</v>
      </c>
      <c r="D27" s="516">
        <v>0</v>
      </c>
      <c r="E27" s="516">
        <v>1</v>
      </c>
      <c r="F27" s="516">
        <v>0</v>
      </c>
      <c r="G27" s="516">
        <v>1</v>
      </c>
      <c r="H27" s="516">
        <v>1</v>
      </c>
      <c r="I27" s="516">
        <v>1</v>
      </c>
      <c r="J27" s="516">
        <v>2</v>
      </c>
      <c r="K27" s="516">
        <v>0</v>
      </c>
      <c r="L27" s="516">
        <v>0</v>
      </c>
      <c r="M27" s="516">
        <v>0</v>
      </c>
      <c r="N27" s="516">
        <v>0</v>
      </c>
      <c r="O27" s="516">
        <v>0</v>
      </c>
      <c r="P27" s="356">
        <v>0</v>
      </c>
      <c r="Q27" s="356">
        <v>0</v>
      </c>
      <c r="R27" s="356">
        <v>0</v>
      </c>
      <c r="S27" s="356">
        <v>0</v>
      </c>
      <c r="T27" s="356">
        <v>0</v>
      </c>
      <c r="U27" s="356">
        <v>0</v>
      </c>
      <c r="V27" s="356">
        <v>0</v>
      </c>
      <c r="W27" s="356">
        <v>0</v>
      </c>
      <c r="X27" s="356">
        <v>0</v>
      </c>
      <c r="Y27" s="356">
        <v>0</v>
      </c>
      <c r="Z27" s="356">
        <v>0</v>
      </c>
      <c r="AA27" s="356">
        <v>0</v>
      </c>
      <c r="AB27" s="356">
        <v>0</v>
      </c>
      <c r="AC27" s="356">
        <v>0</v>
      </c>
      <c r="AD27" s="356">
        <v>0</v>
      </c>
      <c r="AE27" s="356">
        <v>0</v>
      </c>
      <c r="AF27" s="356">
        <v>0</v>
      </c>
      <c r="AG27" s="356">
        <v>0</v>
      </c>
      <c r="AH27" s="356">
        <v>0</v>
      </c>
      <c r="AI27" s="356">
        <v>0</v>
      </c>
      <c r="AJ27" s="356">
        <v>0</v>
      </c>
      <c r="AK27" s="356">
        <v>0</v>
      </c>
      <c r="AL27" s="356">
        <v>0</v>
      </c>
      <c r="AM27" s="916">
        <v>0</v>
      </c>
      <c r="AN27" s="517">
        <v>6</v>
      </c>
      <c r="AO27" s="536">
        <v>0</v>
      </c>
      <c r="AP27" s="101"/>
      <c r="AQ27" s="33"/>
      <c r="AR27" s="33"/>
      <c r="AS27" s="33"/>
      <c r="AT27" s="33"/>
      <c r="AU27" s="33"/>
      <c r="AV27" s="33"/>
      <c r="AW27" s="33"/>
      <c r="AX27" s="33"/>
      <c r="AY27" s="33"/>
      <c r="AZ27" s="33"/>
      <c r="BA27" s="33"/>
      <c r="BB27" s="33"/>
      <c r="BC27" s="33"/>
      <c r="BD27" s="33"/>
      <c r="BE27" s="33"/>
      <c r="BG27" s="42"/>
      <c r="BH27" s="42"/>
      <c r="BI27" s="42"/>
      <c r="BJ27" s="42"/>
      <c r="BK27" s="42"/>
      <c r="BL27" s="42"/>
      <c r="BM27" s="42"/>
      <c r="BN27" s="42"/>
      <c r="BO27" s="42"/>
      <c r="BP27" s="42"/>
      <c r="BQ27" s="42"/>
      <c r="BR27" s="42"/>
      <c r="BS27" s="42"/>
      <c r="BT27" s="42"/>
      <c r="BU27" s="42"/>
      <c r="BV27" s="42"/>
      <c r="BW27" s="42"/>
      <c r="BX27" s="42"/>
      <c r="BY27" s="42"/>
      <c r="BZ27" s="42"/>
    </row>
    <row r="28" spans="1:78" ht="15.5">
      <c r="A28" s="520" t="s">
        <v>79</v>
      </c>
      <c r="B28" s="516">
        <v>0</v>
      </c>
      <c r="C28" s="516">
        <v>0</v>
      </c>
      <c r="D28" s="516">
        <v>0</v>
      </c>
      <c r="E28" s="516">
        <v>0</v>
      </c>
      <c r="F28" s="516">
        <v>0</v>
      </c>
      <c r="G28" s="516">
        <v>1</v>
      </c>
      <c r="H28" s="516">
        <v>0</v>
      </c>
      <c r="I28" s="516">
        <v>0</v>
      </c>
      <c r="J28" s="516">
        <v>0</v>
      </c>
      <c r="K28" s="516">
        <v>0</v>
      </c>
      <c r="L28" s="516">
        <v>0</v>
      </c>
      <c r="M28" s="516">
        <v>0</v>
      </c>
      <c r="N28" s="516">
        <v>0</v>
      </c>
      <c r="O28" s="516">
        <v>0</v>
      </c>
      <c r="P28" s="356">
        <v>0</v>
      </c>
      <c r="Q28" s="356">
        <v>0</v>
      </c>
      <c r="R28" s="356">
        <v>0</v>
      </c>
      <c r="S28" s="356">
        <v>0</v>
      </c>
      <c r="T28" s="356">
        <v>0</v>
      </c>
      <c r="U28" s="356">
        <v>0</v>
      </c>
      <c r="V28" s="356">
        <v>0</v>
      </c>
      <c r="W28" s="356">
        <v>0</v>
      </c>
      <c r="X28" s="356">
        <v>0</v>
      </c>
      <c r="Y28" s="356">
        <v>0</v>
      </c>
      <c r="Z28" s="356">
        <v>0</v>
      </c>
      <c r="AA28" s="356">
        <v>0</v>
      </c>
      <c r="AB28" s="356">
        <v>0</v>
      </c>
      <c r="AC28" s="356">
        <v>0</v>
      </c>
      <c r="AD28" s="356">
        <v>0</v>
      </c>
      <c r="AE28" s="356">
        <v>0</v>
      </c>
      <c r="AF28" s="356">
        <v>0</v>
      </c>
      <c r="AG28" s="356">
        <v>0</v>
      </c>
      <c r="AH28" s="356">
        <v>0</v>
      </c>
      <c r="AI28" s="356">
        <v>0</v>
      </c>
      <c r="AJ28" s="356">
        <v>0</v>
      </c>
      <c r="AK28" s="356">
        <v>0</v>
      </c>
      <c r="AL28" s="356">
        <v>0</v>
      </c>
      <c r="AM28" s="916">
        <v>0</v>
      </c>
      <c r="AN28" s="517">
        <v>1</v>
      </c>
      <c r="AO28" s="536">
        <v>0</v>
      </c>
      <c r="AP28" s="101"/>
      <c r="AQ28" s="33"/>
      <c r="AR28" s="33"/>
      <c r="AS28" s="33"/>
      <c r="AT28" s="33"/>
      <c r="AU28" s="33"/>
      <c r="AV28" s="33"/>
      <c r="AW28" s="33"/>
      <c r="AX28" s="33"/>
      <c r="AY28" s="33"/>
      <c r="AZ28" s="33"/>
      <c r="BA28" s="33"/>
      <c r="BB28" s="33"/>
      <c r="BC28" s="33"/>
      <c r="BD28" s="33"/>
      <c r="BE28" s="33"/>
      <c r="BG28" s="42"/>
      <c r="BH28" s="42"/>
      <c r="BI28" s="42"/>
      <c r="BJ28" s="42"/>
      <c r="BK28" s="42"/>
      <c r="BL28" s="42"/>
      <c r="BM28" s="42"/>
      <c r="BN28" s="42"/>
      <c r="BO28" s="42"/>
      <c r="BP28" s="42"/>
      <c r="BQ28" s="42"/>
      <c r="BR28" s="42"/>
      <c r="BS28" s="42"/>
      <c r="BT28" s="42"/>
      <c r="BU28" s="42"/>
      <c r="BV28" s="42"/>
      <c r="BW28" s="42"/>
      <c r="BX28" s="42"/>
      <c r="BY28" s="42"/>
      <c r="BZ28" s="42"/>
    </row>
    <row r="29" spans="1:78" ht="15.5">
      <c r="A29" s="520" t="s">
        <v>80</v>
      </c>
      <c r="B29" s="516">
        <v>0</v>
      </c>
      <c r="C29" s="516">
        <v>0</v>
      </c>
      <c r="D29" s="516">
        <v>0</v>
      </c>
      <c r="E29" s="516">
        <v>0</v>
      </c>
      <c r="F29" s="516">
        <v>0</v>
      </c>
      <c r="G29" s="516">
        <v>0</v>
      </c>
      <c r="H29" s="516">
        <v>0</v>
      </c>
      <c r="I29" s="516">
        <v>0</v>
      </c>
      <c r="J29" s="516">
        <v>2</v>
      </c>
      <c r="K29" s="516">
        <v>1</v>
      </c>
      <c r="L29" s="516">
        <v>1</v>
      </c>
      <c r="M29" s="516">
        <v>0</v>
      </c>
      <c r="N29" s="516">
        <v>0</v>
      </c>
      <c r="O29" s="516">
        <v>0</v>
      </c>
      <c r="P29" s="356">
        <v>0</v>
      </c>
      <c r="Q29" s="356">
        <v>0</v>
      </c>
      <c r="R29" s="356">
        <v>0</v>
      </c>
      <c r="S29" s="356">
        <v>0</v>
      </c>
      <c r="T29" s="356">
        <v>0</v>
      </c>
      <c r="U29" s="356">
        <v>0</v>
      </c>
      <c r="V29" s="356">
        <v>0</v>
      </c>
      <c r="W29" s="356">
        <v>0</v>
      </c>
      <c r="X29" s="356">
        <v>0</v>
      </c>
      <c r="Y29" s="356">
        <v>0</v>
      </c>
      <c r="Z29" s="356">
        <v>0</v>
      </c>
      <c r="AA29" s="356">
        <v>0</v>
      </c>
      <c r="AB29" s="356">
        <v>0</v>
      </c>
      <c r="AC29" s="356">
        <v>0</v>
      </c>
      <c r="AD29" s="356">
        <v>0</v>
      </c>
      <c r="AE29" s="356">
        <v>0</v>
      </c>
      <c r="AF29" s="356">
        <v>0</v>
      </c>
      <c r="AG29" s="356">
        <v>0</v>
      </c>
      <c r="AH29" s="356">
        <v>0</v>
      </c>
      <c r="AI29" s="356">
        <v>0</v>
      </c>
      <c r="AJ29" s="356">
        <v>0</v>
      </c>
      <c r="AK29" s="356">
        <v>0</v>
      </c>
      <c r="AL29" s="356">
        <v>0</v>
      </c>
      <c r="AM29" s="916">
        <v>0</v>
      </c>
      <c r="AN29" s="517">
        <v>4</v>
      </c>
      <c r="AO29" s="536">
        <v>0</v>
      </c>
      <c r="AP29" s="101"/>
      <c r="AQ29" s="33"/>
      <c r="AR29" s="33"/>
      <c r="AS29" s="33"/>
      <c r="AT29" s="33"/>
      <c r="AU29" s="33"/>
      <c r="AV29" s="33"/>
      <c r="AW29" s="33"/>
      <c r="AX29" s="33"/>
      <c r="AY29" s="33"/>
      <c r="AZ29" s="33"/>
      <c r="BA29" s="33"/>
      <c r="BB29" s="33"/>
      <c r="BC29" s="33"/>
      <c r="BD29" s="33"/>
      <c r="BE29" s="33"/>
      <c r="BG29" s="42"/>
      <c r="BH29" s="42"/>
      <c r="BI29" s="42"/>
      <c r="BJ29" s="42"/>
      <c r="BK29" s="42"/>
      <c r="BL29" s="42"/>
      <c r="BM29" s="42"/>
      <c r="BN29" s="42"/>
      <c r="BO29" s="42"/>
      <c r="BP29" s="42"/>
      <c r="BQ29" s="42"/>
      <c r="BR29" s="42"/>
      <c r="BS29" s="42"/>
      <c r="BT29" s="42"/>
      <c r="BU29" s="42"/>
      <c r="BV29" s="42"/>
      <c r="BW29" s="42"/>
      <c r="BX29" s="42"/>
      <c r="BY29" s="42"/>
      <c r="BZ29" s="42"/>
    </row>
    <row r="30" spans="1:78" ht="15.5">
      <c r="A30" s="423" t="s">
        <v>81</v>
      </c>
      <c r="B30" s="516">
        <v>0</v>
      </c>
      <c r="C30" s="516">
        <v>0</v>
      </c>
      <c r="D30" s="516">
        <v>392</v>
      </c>
      <c r="E30" s="516">
        <v>258</v>
      </c>
      <c r="F30" s="516">
        <v>394</v>
      </c>
      <c r="G30" s="516">
        <v>666</v>
      </c>
      <c r="H30" s="516">
        <v>927</v>
      </c>
      <c r="I30" s="516">
        <v>835</v>
      </c>
      <c r="J30" s="516">
        <v>1438</v>
      </c>
      <c r="K30" s="516">
        <v>1058</v>
      </c>
      <c r="L30" s="516">
        <v>32</v>
      </c>
      <c r="M30" s="516">
        <v>60</v>
      </c>
      <c r="N30" s="516">
        <v>5</v>
      </c>
      <c r="O30" s="516">
        <v>0</v>
      </c>
      <c r="P30" s="356">
        <v>0</v>
      </c>
      <c r="Q30" s="356">
        <v>0</v>
      </c>
      <c r="R30" s="356">
        <v>0</v>
      </c>
      <c r="S30" s="356">
        <v>0</v>
      </c>
      <c r="T30" s="356">
        <v>1</v>
      </c>
      <c r="U30" s="356">
        <v>1</v>
      </c>
      <c r="V30" s="356">
        <v>0</v>
      </c>
      <c r="W30" s="356">
        <v>0</v>
      </c>
      <c r="X30" s="356">
        <v>0</v>
      </c>
      <c r="Y30" s="356">
        <v>0</v>
      </c>
      <c r="Z30" s="356">
        <v>0</v>
      </c>
      <c r="AA30" s="356">
        <v>0</v>
      </c>
      <c r="AB30" s="356">
        <v>0</v>
      </c>
      <c r="AC30" s="356">
        <v>0</v>
      </c>
      <c r="AD30" s="356">
        <v>0</v>
      </c>
      <c r="AE30" s="356">
        <v>0</v>
      </c>
      <c r="AF30" s="356">
        <v>0</v>
      </c>
      <c r="AG30" s="356">
        <v>0</v>
      </c>
      <c r="AH30" s="356">
        <v>0</v>
      </c>
      <c r="AI30" s="356">
        <v>0</v>
      </c>
      <c r="AJ30" s="356">
        <v>0</v>
      </c>
      <c r="AK30" s="356">
        <v>0</v>
      </c>
      <c r="AL30" s="356">
        <v>0</v>
      </c>
      <c r="AM30" s="916">
        <v>0</v>
      </c>
      <c r="AN30" s="517">
        <v>6067</v>
      </c>
      <c r="AO30" s="536">
        <v>29.2</v>
      </c>
      <c r="AP30" s="101"/>
      <c r="AQ30" s="33"/>
      <c r="AR30" s="33"/>
      <c r="AS30" s="33"/>
      <c r="AT30" s="33"/>
      <c r="AU30" s="33"/>
      <c r="AV30" s="33"/>
      <c r="AW30" s="33"/>
      <c r="AX30" s="33"/>
      <c r="AY30" s="33"/>
      <c r="AZ30" s="33"/>
      <c r="BA30" s="33"/>
      <c r="BB30" s="33"/>
      <c r="BC30" s="33"/>
      <c r="BD30" s="33"/>
      <c r="BE30" s="33"/>
      <c r="BG30" s="42"/>
      <c r="BH30" s="42"/>
      <c r="BI30" s="42"/>
      <c r="BJ30" s="42"/>
      <c r="BK30" s="42"/>
      <c r="BL30" s="42"/>
      <c r="BM30" s="42"/>
      <c r="BN30" s="42"/>
      <c r="BO30" s="42"/>
      <c r="BP30" s="42"/>
      <c r="BQ30" s="42"/>
      <c r="BR30" s="42"/>
      <c r="BS30" s="42"/>
      <c r="BT30" s="42"/>
      <c r="BU30" s="42"/>
      <c r="BV30" s="42"/>
      <c r="BW30" s="42"/>
      <c r="BX30" s="42"/>
      <c r="BY30" s="42"/>
      <c r="BZ30" s="42"/>
    </row>
    <row r="31" spans="1:78" ht="15.5">
      <c r="A31" s="520" t="s">
        <v>82</v>
      </c>
      <c r="B31" s="516">
        <v>0</v>
      </c>
      <c r="C31" s="516">
        <v>0</v>
      </c>
      <c r="D31" s="516">
        <v>0</v>
      </c>
      <c r="E31" s="516">
        <v>1</v>
      </c>
      <c r="F31" s="516">
        <v>1</v>
      </c>
      <c r="G31" s="516">
        <v>2</v>
      </c>
      <c r="H31" s="516">
        <v>1</v>
      </c>
      <c r="I31" s="516">
        <v>0</v>
      </c>
      <c r="J31" s="516">
        <v>2</v>
      </c>
      <c r="K31" s="516">
        <v>2</v>
      </c>
      <c r="L31" s="516">
        <v>1</v>
      </c>
      <c r="M31" s="516">
        <v>0</v>
      </c>
      <c r="N31" s="516">
        <v>0</v>
      </c>
      <c r="O31" s="516">
        <v>0</v>
      </c>
      <c r="P31" s="356">
        <v>0</v>
      </c>
      <c r="Q31" s="356">
        <v>0</v>
      </c>
      <c r="R31" s="356">
        <v>0</v>
      </c>
      <c r="S31" s="356">
        <v>0</v>
      </c>
      <c r="T31" s="356">
        <v>1</v>
      </c>
      <c r="U31" s="356">
        <v>1</v>
      </c>
      <c r="V31" s="356">
        <v>0</v>
      </c>
      <c r="W31" s="356">
        <v>0</v>
      </c>
      <c r="X31" s="356">
        <v>0</v>
      </c>
      <c r="Y31" s="356">
        <v>0</v>
      </c>
      <c r="Z31" s="356">
        <v>0</v>
      </c>
      <c r="AA31" s="356">
        <v>0</v>
      </c>
      <c r="AB31" s="356">
        <v>0</v>
      </c>
      <c r="AC31" s="356">
        <v>0</v>
      </c>
      <c r="AD31" s="356">
        <v>0</v>
      </c>
      <c r="AE31" s="356">
        <v>0</v>
      </c>
      <c r="AF31" s="356">
        <v>0</v>
      </c>
      <c r="AG31" s="356">
        <v>0</v>
      </c>
      <c r="AH31" s="356">
        <v>0</v>
      </c>
      <c r="AI31" s="356">
        <v>0</v>
      </c>
      <c r="AJ31" s="356">
        <v>0</v>
      </c>
      <c r="AK31" s="356">
        <v>0</v>
      </c>
      <c r="AL31" s="356">
        <v>0</v>
      </c>
      <c r="AM31" s="916">
        <v>0</v>
      </c>
      <c r="AN31" s="517">
        <v>12</v>
      </c>
      <c r="AO31" s="536">
        <v>0.1</v>
      </c>
      <c r="AP31" s="101"/>
      <c r="AQ31" s="33"/>
      <c r="AR31" s="33"/>
      <c r="AS31" s="33"/>
      <c r="AT31" s="33"/>
      <c r="AU31" s="33"/>
      <c r="AV31" s="33"/>
      <c r="AW31" s="33"/>
      <c r="AX31" s="33"/>
      <c r="AY31" s="33"/>
      <c r="AZ31" s="33"/>
      <c r="BA31" s="33"/>
      <c r="BB31" s="33"/>
      <c r="BC31" s="33"/>
      <c r="BD31" s="33"/>
      <c r="BE31" s="33"/>
      <c r="BG31" s="42"/>
      <c r="BH31" s="42"/>
      <c r="BI31" s="42"/>
      <c r="BJ31" s="42"/>
      <c r="BK31" s="42"/>
      <c r="BL31" s="42"/>
      <c r="BM31" s="42"/>
      <c r="BN31" s="42"/>
      <c r="BO31" s="42"/>
      <c r="BP31" s="42"/>
      <c r="BQ31" s="42"/>
      <c r="BR31" s="42"/>
      <c r="BS31" s="42"/>
      <c r="BT31" s="42"/>
      <c r="BU31" s="42"/>
      <c r="BV31" s="42"/>
      <c r="BW31" s="42"/>
      <c r="BX31" s="42"/>
      <c r="BY31" s="42"/>
      <c r="BZ31" s="42"/>
    </row>
    <row r="32" spans="1:78" ht="15.5">
      <c r="A32" s="423" t="s">
        <v>83</v>
      </c>
      <c r="B32" s="516">
        <v>0</v>
      </c>
      <c r="C32" s="516">
        <v>0</v>
      </c>
      <c r="D32" s="516">
        <v>1</v>
      </c>
      <c r="E32" s="516">
        <v>0</v>
      </c>
      <c r="F32" s="516">
        <v>0</v>
      </c>
      <c r="G32" s="516">
        <v>1</v>
      </c>
      <c r="H32" s="516">
        <v>2</v>
      </c>
      <c r="I32" s="516">
        <v>2</v>
      </c>
      <c r="J32" s="516">
        <v>2</v>
      </c>
      <c r="K32" s="516">
        <v>0</v>
      </c>
      <c r="L32" s="516">
        <v>1</v>
      </c>
      <c r="M32" s="516">
        <v>0</v>
      </c>
      <c r="N32" s="516">
        <v>0</v>
      </c>
      <c r="O32" s="516">
        <v>0</v>
      </c>
      <c r="P32" s="356">
        <v>0</v>
      </c>
      <c r="Q32" s="356">
        <v>0</v>
      </c>
      <c r="R32" s="356">
        <v>0</v>
      </c>
      <c r="S32" s="356">
        <v>0</v>
      </c>
      <c r="T32" s="356">
        <v>0</v>
      </c>
      <c r="U32" s="356">
        <v>0</v>
      </c>
      <c r="V32" s="356">
        <v>1</v>
      </c>
      <c r="W32" s="356">
        <v>0</v>
      </c>
      <c r="X32" s="356">
        <v>0</v>
      </c>
      <c r="Y32" s="356">
        <v>0</v>
      </c>
      <c r="Z32" s="356">
        <v>0</v>
      </c>
      <c r="AA32" s="356">
        <v>0</v>
      </c>
      <c r="AB32" s="356">
        <v>0</v>
      </c>
      <c r="AC32" s="356">
        <v>0</v>
      </c>
      <c r="AD32" s="356">
        <v>0</v>
      </c>
      <c r="AE32" s="356">
        <v>0</v>
      </c>
      <c r="AF32" s="356">
        <v>0</v>
      </c>
      <c r="AG32" s="356">
        <v>0</v>
      </c>
      <c r="AH32" s="356">
        <v>0</v>
      </c>
      <c r="AI32" s="356">
        <v>0</v>
      </c>
      <c r="AJ32" s="356">
        <v>0</v>
      </c>
      <c r="AK32" s="356">
        <v>0</v>
      </c>
      <c r="AL32" s="356">
        <v>0</v>
      </c>
      <c r="AM32" s="916">
        <v>0</v>
      </c>
      <c r="AN32" s="517">
        <v>10</v>
      </c>
      <c r="AO32" s="536">
        <v>0</v>
      </c>
      <c r="AP32" s="101"/>
      <c r="AQ32" s="33"/>
      <c r="AR32" s="33"/>
      <c r="AS32" s="33"/>
      <c r="AT32" s="33"/>
      <c r="AU32" s="33"/>
      <c r="AV32" s="33"/>
      <c r="AW32" s="33"/>
      <c r="AX32" s="33"/>
      <c r="AY32" s="33"/>
      <c r="AZ32" s="33"/>
      <c r="BA32" s="33"/>
      <c r="BB32" s="33"/>
      <c r="BC32" s="33"/>
      <c r="BD32" s="33"/>
      <c r="BE32" s="33"/>
      <c r="BG32" s="42"/>
      <c r="BH32" s="42"/>
      <c r="BI32" s="42"/>
      <c r="BJ32" s="42"/>
      <c r="BK32" s="42"/>
      <c r="BL32" s="42"/>
      <c r="BM32" s="42"/>
      <c r="BN32" s="42"/>
      <c r="BO32" s="42"/>
      <c r="BP32" s="42"/>
      <c r="BQ32" s="42"/>
      <c r="BR32" s="42"/>
      <c r="BS32" s="42"/>
      <c r="BT32" s="42"/>
      <c r="BU32" s="42"/>
      <c r="BV32" s="42"/>
      <c r="BW32" s="42"/>
      <c r="BX32" s="42"/>
      <c r="BY32" s="42"/>
      <c r="BZ32" s="42"/>
    </row>
    <row r="33" spans="1:78" ht="15.5">
      <c r="A33" s="423" t="s">
        <v>84</v>
      </c>
      <c r="B33" s="516">
        <v>0</v>
      </c>
      <c r="C33" s="516">
        <v>0</v>
      </c>
      <c r="D33" s="516">
        <v>0</v>
      </c>
      <c r="E33" s="516">
        <v>0</v>
      </c>
      <c r="F33" s="516">
        <v>0</v>
      </c>
      <c r="G33" s="516">
        <v>0</v>
      </c>
      <c r="H33" s="516">
        <v>0</v>
      </c>
      <c r="I33" s="516">
        <v>2</v>
      </c>
      <c r="J33" s="516">
        <v>0</v>
      </c>
      <c r="K33" s="516">
        <v>0</v>
      </c>
      <c r="L33" s="516">
        <v>0</v>
      </c>
      <c r="M33" s="516">
        <v>0</v>
      </c>
      <c r="N33" s="516">
        <v>0</v>
      </c>
      <c r="O33" s="516">
        <v>0</v>
      </c>
      <c r="P33" s="356">
        <v>0</v>
      </c>
      <c r="Q33" s="356">
        <v>0</v>
      </c>
      <c r="R33" s="356">
        <v>0</v>
      </c>
      <c r="S33" s="356">
        <v>0</v>
      </c>
      <c r="T33" s="356">
        <v>0</v>
      </c>
      <c r="U33" s="356">
        <v>0</v>
      </c>
      <c r="V33" s="356">
        <v>0</v>
      </c>
      <c r="W33" s="356">
        <v>0</v>
      </c>
      <c r="X33" s="356">
        <v>0</v>
      </c>
      <c r="Y33" s="356">
        <v>0</v>
      </c>
      <c r="Z33" s="356">
        <v>0</v>
      </c>
      <c r="AA33" s="356">
        <v>0</v>
      </c>
      <c r="AB33" s="356">
        <v>0</v>
      </c>
      <c r="AC33" s="356">
        <v>0</v>
      </c>
      <c r="AD33" s="356">
        <v>0</v>
      </c>
      <c r="AE33" s="356">
        <v>0</v>
      </c>
      <c r="AF33" s="356">
        <v>0</v>
      </c>
      <c r="AG33" s="356">
        <v>0</v>
      </c>
      <c r="AH33" s="356">
        <v>0</v>
      </c>
      <c r="AI33" s="356">
        <v>0</v>
      </c>
      <c r="AJ33" s="356">
        <v>0</v>
      </c>
      <c r="AK33" s="356">
        <v>0</v>
      </c>
      <c r="AL33" s="356">
        <v>0</v>
      </c>
      <c r="AM33" s="916">
        <v>0</v>
      </c>
      <c r="AN33" s="517">
        <v>2</v>
      </c>
      <c r="AO33" s="536">
        <v>0</v>
      </c>
      <c r="AP33" s="101"/>
      <c r="AQ33" s="33"/>
      <c r="AR33" s="33"/>
      <c r="AS33" s="33"/>
      <c r="AT33" s="33"/>
      <c r="AU33" s="33"/>
      <c r="AV33" s="33"/>
      <c r="AW33" s="33"/>
      <c r="AX33" s="33"/>
      <c r="AY33" s="33"/>
      <c r="AZ33" s="33"/>
      <c r="BA33" s="33"/>
      <c r="BB33" s="33"/>
      <c r="BC33" s="33"/>
      <c r="BD33" s="33"/>
      <c r="BE33" s="33"/>
      <c r="BG33" s="42"/>
      <c r="BH33" s="42"/>
      <c r="BI33" s="42"/>
      <c r="BJ33" s="42"/>
      <c r="BK33" s="42"/>
      <c r="BL33" s="42"/>
      <c r="BM33" s="42"/>
      <c r="BN33" s="42"/>
      <c r="BO33" s="42"/>
      <c r="BP33" s="42"/>
      <c r="BQ33" s="42"/>
      <c r="BR33" s="42"/>
      <c r="BS33" s="42"/>
      <c r="BT33" s="42"/>
      <c r="BU33" s="42"/>
      <c r="BV33" s="42"/>
      <c r="BW33" s="42"/>
      <c r="BX33" s="42"/>
      <c r="BY33" s="42"/>
      <c r="BZ33" s="42"/>
    </row>
    <row r="34" spans="1:78" ht="25.9" customHeight="1">
      <c r="A34" s="519" t="s">
        <v>85</v>
      </c>
      <c r="B34" s="514">
        <v>2</v>
      </c>
      <c r="C34" s="514">
        <v>88</v>
      </c>
      <c r="D34" s="514">
        <v>97</v>
      </c>
      <c r="E34" s="514">
        <v>35</v>
      </c>
      <c r="F34" s="514">
        <v>35</v>
      </c>
      <c r="G34" s="514">
        <v>148</v>
      </c>
      <c r="H34" s="514">
        <v>330</v>
      </c>
      <c r="I34" s="514">
        <v>274</v>
      </c>
      <c r="J34" s="514">
        <v>346</v>
      </c>
      <c r="K34" s="514">
        <v>416</v>
      </c>
      <c r="L34" s="514">
        <v>58</v>
      </c>
      <c r="M34" s="514">
        <v>1</v>
      </c>
      <c r="N34" s="514">
        <v>0</v>
      </c>
      <c r="O34" s="514">
        <v>0</v>
      </c>
      <c r="P34" s="328">
        <v>0</v>
      </c>
      <c r="Q34" s="328">
        <v>0</v>
      </c>
      <c r="R34" s="328">
        <v>0</v>
      </c>
      <c r="S34" s="328">
        <v>3</v>
      </c>
      <c r="T34" s="328">
        <v>2</v>
      </c>
      <c r="U34" s="328">
        <v>3</v>
      </c>
      <c r="V34" s="328">
        <v>0</v>
      </c>
      <c r="W34" s="328">
        <v>0</v>
      </c>
      <c r="X34" s="328">
        <v>1</v>
      </c>
      <c r="Y34" s="328">
        <v>2</v>
      </c>
      <c r="Z34" s="328">
        <v>0</v>
      </c>
      <c r="AA34" s="328">
        <v>0</v>
      </c>
      <c r="AB34" s="328">
        <v>0</v>
      </c>
      <c r="AC34" s="328">
        <v>0</v>
      </c>
      <c r="AD34" s="328">
        <v>0</v>
      </c>
      <c r="AE34" s="328">
        <v>0</v>
      </c>
      <c r="AF34" s="328">
        <v>0</v>
      </c>
      <c r="AG34" s="328">
        <v>0</v>
      </c>
      <c r="AH34" s="328">
        <v>0</v>
      </c>
      <c r="AI34" s="328">
        <v>0</v>
      </c>
      <c r="AJ34" s="328">
        <v>0</v>
      </c>
      <c r="AK34" s="328">
        <v>0</v>
      </c>
      <c r="AL34" s="328">
        <v>0</v>
      </c>
      <c r="AM34" s="915">
        <v>0</v>
      </c>
      <c r="AN34" s="515">
        <v>1841</v>
      </c>
      <c r="AO34" s="535">
        <v>8.9</v>
      </c>
      <c r="AP34" s="101"/>
      <c r="AQ34" s="33"/>
      <c r="AR34" s="33"/>
      <c r="AS34" s="33"/>
      <c r="AT34" s="33"/>
      <c r="AU34" s="33"/>
      <c r="AV34" s="33"/>
      <c r="AW34" s="33"/>
      <c r="AX34" s="33"/>
      <c r="AY34" s="33"/>
      <c r="AZ34" s="33"/>
      <c r="BA34" s="33"/>
      <c r="BB34" s="33"/>
      <c r="BC34" s="33"/>
      <c r="BD34" s="33"/>
      <c r="BE34" s="33"/>
      <c r="BG34" s="42"/>
      <c r="BH34" s="42"/>
      <c r="BI34" s="42"/>
      <c r="BJ34" s="42"/>
      <c r="BK34" s="42"/>
      <c r="BL34" s="42"/>
      <c r="BM34" s="42"/>
      <c r="BN34" s="42"/>
      <c r="BO34" s="42"/>
      <c r="BP34" s="42"/>
      <c r="BQ34" s="42"/>
      <c r="BR34" s="42"/>
      <c r="BS34" s="42"/>
      <c r="BT34" s="42"/>
      <c r="BU34" s="42"/>
      <c r="BV34" s="42"/>
      <c r="BW34" s="42"/>
      <c r="BX34" s="42"/>
      <c r="BY34" s="42"/>
      <c r="BZ34" s="42"/>
    </row>
    <row r="35" spans="1:78" ht="15.5">
      <c r="A35" s="520" t="s">
        <v>86</v>
      </c>
      <c r="B35" s="516">
        <v>0</v>
      </c>
      <c r="C35" s="516">
        <v>0</v>
      </c>
      <c r="D35" s="516">
        <v>0</v>
      </c>
      <c r="E35" s="516">
        <v>1</v>
      </c>
      <c r="F35" s="516">
        <v>1</v>
      </c>
      <c r="G35" s="516">
        <v>0</v>
      </c>
      <c r="H35" s="516">
        <v>0</v>
      </c>
      <c r="I35" s="516">
        <v>2</v>
      </c>
      <c r="J35" s="516">
        <v>1</v>
      </c>
      <c r="K35" s="516">
        <v>0</v>
      </c>
      <c r="L35" s="516">
        <v>5</v>
      </c>
      <c r="M35" s="516">
        <v>0</v>
      </c>
      <c r="N35" s="516">
        <v>0</v>
      </c>
      <c r="O35" s="516">
        <v>0</v>
      </c>
      <c r="P35" s="356">
        <v>0</v>
      </c>
      <c r="Q35" s="356">
        <v>0</v>
      </c>
      <c r="R35" s="356">
        <v>0</v>
      </c>
      <c r="S35" s="356">
        <v>0</v>
      </c>
      <c r="T35" s="356">
        <v>1</v>
      </c>
      <c r="U35" s="356">
        <v>3</v>
      </c>
      <c r="V35" s="356">
        <v>0</v>
      </c>
      <c r="W35" s="356">
        <v>0</v>
      </c>
      <c r="X35" s="356">
        <v>1</v>
      </c>
      <c r="Y35" s="356">
        <v>2</v>
      </c>
      <c r="Z35" s="356">
        <v>0</v>
      </c>
      <c r="AA35" s="356">
        <v>0</v>
      </c>
      <c r="AB35" s="356">
        <v>0</v>
      </c>
      <c r="AC35" s="356">
        <v>0</v>
      </c>
      <c r="AD35" s="356">
        <v>0</v>
      </c>
      <c r="AE35" s="356">
        <v>0</v>
      </c>
      <c r="AF35" s="356">
        <v>0</v>
      </c>
      <c r="AG35" s="356">
        <v>0</v>
      </c>
      <c r="AH35" s="356">
        <v>0</v>
      </c>
      <c r="AI35" s="356">
        <v>0</v>
      </c>
      <c r="AJ35" s="356">
        <v>0</v>
      </c>
      <c r="AK35" s="356">
        <v>0</v>
      </c>
      <c r="AL35" s="356">
        <v>0</v>
      </c>
      <c r="AM35" s="916">
        <v>0</v>
      </c>
      <c r="AN35" s="517">
        <v>17</v>
      </c>
      <c r="AO35" s="536">
        <v>0.1</v>
      </c>
      <c r="AP35" s="101"/>
      <c r="AQ35" s="33"/>
      <c r="AR35" s="33"/>
      <c r="AS35" s="33"/>
      <c r="AT35" s="33"/>
      <c r="AU35" s="33"/>
      <c r="AV35" s="33"/>
      <c r="AW35" s="33"/>
      <c r="AX35" s="33"/>
      <c r="AY35" s="33"/>
      <c r="AZ35" s="33"/>
      <c r="BA35" s="33"/>
      <c r="BB35" s="33"/>
      <c r="BC35" s="33"/>
      <c r="BD35" s="33"/>
      <c r="BE35" s="33"/>
      <c r="BG35" s="42"/>
      <c r="BH35" s="42"/>
      <c r="BI35" s="42"/>
      <c r="BJ35" s="42"/>
      <c r="BK35" s="42"/>
      <c r="BL35" s="42"/>
      <c r="BM35" s="42"/>
      <c r="BN35" s="42"/>
      <c r="BO35" s="42"/>
      <c r="BP35" s="42"/>
      <c r="BQ35" s="42"/>
      <c r="BR35" s="42"/>
      <c r="BS35" s="42"/>
      <c r="BT35" s="42"/>
      <c r="BU35" s="42"/>
      <c r="BV35" s="42"/>
      <c r="BW35" s="42"/>
      <c r="BX35" s="42"/>
      <c r="BY35" s="42"/>
      <c r="BZ35" s="42"/>
    </row>
    <row r="36" spans="1:78" ht="15.5">
      <c r="A36" s="423" t="s">
        <v>87</v>
      </c>
      <c r="B36" s="516">
        <v>1</v>
      </c>
      <c r="C36" s="516">
        <v>75</v>
      </c>
      <c r="D36" s="516">
        <v>71</v>
      </c>
      <c r="E36" s="516">
        <v>29</v>
      </c>
      <c r="F36" s="516">
        <v>32</v>
      </c>
      <c r="G36" s="516">
        <v>145</v>
      </c>
      <c r="H36" s="516">
        <v>329</v>
      </c>
      <c r="I36" s="516">
        <v>269</v>
      </c>
      <c r="J36" s="516">
        <v>343</v>
      </c>
      <c r="K36" s="516">
        <v>412</v>
      </c>
      <c r="L36" s="516">
        <v>51</v>
      </c>
      <c r="M36" s="516">
        <v>0</v>
      </c>
      <c r="N36" s="516">
        <v>0</v>
      </c>
      <c r="O36" s="516">
        <v>0</v>
      </c>
      <c r="P36" s="356">
        <v>0</v>
      </c>
      <c r="Q36" s="356">
        <v>0</v>
      </c>
      <c r="R36" s="356">
        <v>0</v>
      </c>
      <c r="S36" s="356">
        <v>3</v>
      </c>
      <c r="T36" s="356">
        <v>1</v>
      </c>
      <c r="U36" s="356">
        <v>0</v>
      </c>
      <c r="V36" s="356">
        <v>0</v>
      </c>
      <c r="W36" s="356">
        <v>0</v>
      </c>
      <c r="X36" s="356">
        <v>0</v>
      </c>
      <c r="Y36" s="356">
        <v>0</v>
      </c>
      <c r="Z36" s="356">
        <v>0</v>
      </c>
      <c r="AA36" s="356">
        <v>0</v>
      </c>
      <c r="AB36" s="356">
        <v>0</v>
      </c>
      <c r="AC36" s="356">
        <v>0</v>
      </c>
      <c r="AD36" s="356">
        <v>0</v>
      </c>
      <c r="AE36" s="356">
        <v>0</v>
      </c>
      <c r="AF36" s="356">
        <v>0</v>
      </c>
      <c r="AG36" s="356">
        <v>0</v>
      </c>
      <c r="AH36" s="356">
        <v>0</v>
      </c>
      <c r="AI36" s="356">
        <v>0</v>
      </c>
      <c r="AJ36" s="356">
        <v>0</v>
      </c>
      <c r="AK36" s="356">
        <v>0</v>
      </c>
      <c r="AL36" s="356">
        <v>0</v>
      </c>
      <c r="AM36" s="916">
        <v>0</v>
      </c>
      <c r="AN36" s="517">
        <v>1761</v>
      </c>
      <c r="AO36" s="536">
        <v>8.5</v>
      </c>
      <c r="AP36" s="101"/>
      <c r="AQ36" s="33"/>
      <c r="AR36" s="33"/>
      <c r="AS36" s="33"/>
      <c r="AT36" s="33"/>
      <c r="AU36" s="33"/>
      <c r="AV36" s="33"/>
      <c r="AW36" s="33"/>
      <c r="AX36" s="33"/>
      <c r="AY36" s="33"/>
      <c r="AZ36" s="33"/>
      <c r="BA36" s="33"/>
      <c r="BB36" s="33"/>
      <c r="BC36" s="33"/>
      <c r="BD36" s="33"/>
      <c r="BE36" s="33"/>
      <c r="BG36" s="42"/>
      <c r="BH36" s="42"/>
      <c r="BI36" s="42"/>
      <c r="BJ36" s="42"/>
      <c r="BK36" s="42"/>
      <c r="BL36" s="42"/>
      <c r="BM36" s="42"/>
      <c r="BN36" s="42"/>
      <c r="BO36" s="42"/>
      <c r="BP36" s="42"/>
      <c r="BQ36" s="42"/>
      <c r="BR36" s="42"/>
      <c r="BS36" s="42"/>
      <c r="BT36" s="42"/>
      <c r="BU36" s="42"/>
      <c r="BV36" s="42"/>
      <c r="BW36" s="42"/>
      <c r="BX36" s="42"/>
      <c r="BY36" s="42"/>
      <c r="BZ36" s="42"/>
    </row>
    <row r="37" spans="1:78" ht="15.5">
      <c r="A37" s="423" t="s">
        <v>88</v>
      </c>
      <c r="B37" s="516">
        <v>0</v>
      </c>
      <c r="C37" s="516">
        <v>0</v>
      </c>
      <c r="D37" s="516">
        <v>0</v>
      </c>
      <c r="E37" s="516">
        <v>0</v>
      </c>
      <c r="F37" s="516">
        <v>0</v>
      </c>
      <c r="G37" s="516">
        <v>0</v>
      </c>
      <c r="H37" s="516">
        <v>0</v>
      </c>
      <c r="I37" s="516">
        <v>1</v>
      </c>
      <c r="J37" s="516">
        <v>0</v>
      </c>
      <c r="K37" s="516">
        <v>1</v>
      </c>
      <c r="L37" s="516">
        <v>2</v>
      </c>
      <c r="M37" s="516">
        <v>1</v>
      </c>
      <c r="N37" s="516">
        <v>0</v>
      </c>
      <c r="O37" s="516">
        <v>0</v>
      </c>
      <c r="P37" s="356">
        <v>0</v>
      </c>
      <c r="Q37" s="356">
        <v>0</v>
      </c>
      <c r="R37" s="356">
        <v>0</v>
      </c>
      <c r="S37" s="356">
        <v>0</v>
      </c>
      <c r="T37" s="356">
        <v>0</v>
      </c>
      <c r="U37" s="356">
        <v>0</v>
      </c>
      <c r="V37" s="356">
        <v>0</v>
      </c>
      <c r="W37" s="356">
        <v>0</v>
      </c>
      <c r="X37" s="356">
        <v>0</v>
      </c>
      <c r="Y37" s="356">
        <v>0</v>
      </c>
      <c r="Z37" s="356">
        <v>0</v>
      </c>
      <c r="AA37" s="356">
        <v>0</v>
      </c>
      <c r="AB37" s="356">
        <v>0</v>
      </c>
      <c r="AC37" s="356">
        <v>0</v>
      </c>
      <c r="AD37" s="356">
        <v>0</v>
      </c>
      <c r="AE37" s="356">
        <v>0</v>
      </c>
      <c r="AF37" s="356">
        <v>0</v>
      </c>
      <c r="AG37" s="356">
        <v>0</v>
      </c>
      <c r="AH37" s="356">
        <v>0</v>
      </c>
      <c r="AI37" s="356">
        <v>0</v>
      </c>
      <c r="AJ37" s="356">
        <v>0</v>
      </c>
      <c r="AK37" s="356">
        <v>0</v>
      </c>
      <c r="AL37" s="356">
        <v>0</v>
      </c>
      <c r="AM37" s="916">
        <v>0</v>
      </c>
      <c r="AN37" s="517">
        <v>5</v>
      </c>
      <c r="AO37" s="536">
        <v>0</v>
      </c>
      <c r="AP37" s="101"/>
      <c r="AQ37" s="33"/>
      <c r="AR37" s="33"/>
      <c r="AS37" s="33"/>
      <c r="AT37" s="33"/>
      <c r="AU37" s="33"/>
      <c r="AV37" s="33"/>
      <c r="AW37" s="33"/>
      <c r="AX37" s="33"/>
      <c r="AY37" s="33"/>
      <c r="AZ37" s="33"/>
      <c r="BA37" s="33"/>
      <c r="BB37" s="33"/>
      <c r="BC37" s="33"/>
      <c r="BD37" s="33"/>
      <c r="BE37" s="33"/>
      <c r="BG37" s="42"/>
      <c r="BH37" s="42"/>
      <c r="BI37" s="42"/>
      <c r="BJ37" s="42"/>
      <c r="BK37" s="42"/>
      <c r="BL37" s="42"/>
      <c r="BM37" s="42"/>
      <c r="BN37" s="42"/>
      <c r="BO37" s="42"/>
      <c r="BP37" s="42"/>
      <c r="BQ37" s="42"/>
      <c r="BR37" s="42"/>
      <c r="BS37" s="42"/>
      <c r="BT37" s="42"/>
      <c r="BU37" s="42"/>
      <c r="BV37" s="42"/>
      <c r="BW37" s="42"/>
      <c r="BX37" s="42"/>
      <c r="BY37" s="42"/>
      <c r="BZ37" s="42"/>
    </row>
    <row r="38" spans="1:78" ht="15.5">
      <c r="A38" s="423" t="s">
        <v>89</v>
      </c>
      <c r="B38" s="516">
        <v>1</v>
      </c>
      <c r="C38" s="516">
        <v>13</v>
      </c>
      <c r="D38" s="516">
        <v>26</v>
      </c>
      <c r="E38" s="516">
        <v>5</v>
      </c>
      <c r="F38" s="516">
        <v>2</v>
      </c>
      <c r="G38" s="516">
        <v>3</v>
      </c>
      <c r="H38" s="516">
        <v>1</v>
      </c>
      <c r="I38" s="516">
        <v>2</v>
      </c>
      <c r="J38" s="516">
        <v>2</v>
      </c>
      <c r="K38" s="516">
        <v>3</v>
      </c>
      <c r="L38" s="516">
        <v>0</v>
      </c>
      <c r="M38" s="516">
        <v>0</v>
      </c>
      <c r="N38" s="516">
        <v>0</v>
      </c>
      <c r="O38" s="516">
        <v>0</v>
      </c>
      <c r="P38" s="356">
        <v>0</v>
      </c>
      <c r="Q38" s="356">
        <v>0</v>
      </c>
      <c r="R38" s="356">
        <v>0</v>
      </c>
      <c r="S38" s="356">
        <v>0</v>
      </c>
      <c r="T38" s="356">
        <v>0</v>
      </c>
      <c r="U38" s="356">
        <v>0</v>
      </c>
      <c r="V38" s="356">
        <v>0</v>
      </c>
      <c r="W38" s="356">
        <v>0</v>
      </c>
      <c r="X38" s="356">
        <v>0</v>
      </c>
      <c r="Y38" s="356">
        <v>0</v>
      </c>
      <c r="Z38" s="356">
        <v>0</v>
      </c>
      <c r="AA38" s="356">
        <v>0</v>
      </c>
      <c r="AB38" s="356">
        <v>0</v>
      </c>
      <c r="AC38" s="356">
        <v>0</v>
      </c>
      <c r="AD38" s="356">
        <v>0</v>
      </c>
      <c r="AE38" s="356">
        <v>0</v>
      </c>
      <c r="AF38" s="356">
        <v>0</v>
      </c>
      <c r="AG38" s="356">
        <v>0</v>
      </c>
      <c r="AH38" s="356">
        <v>0</v>
      </c>
      <c r="AI38" s="356">
        <v>0</v>
      </c>
      <c r="AJ38" s="356">
        <v>0</v>
      </c>
      <c r="AK38" s="356">
        <v>0</v>
      </c>
      <c r="AL38" s="356">
        <v>0</v>
      </c>
      <c r="AM38" s="916">
        <v>0</v>
      </c>
      <c r="AN38" s="517">
        <v>58</v>
      </c>
      <c r="AO38" s="536">
        <v>0.3</v>
      </c>
      <c r="AP38" s="101"/>
      <c r="AQ38" s="33"/>
      <c r="AR38" s="33"/>
      <c r="AS38" s="33"/>
      <c r="AT38" s="33"/>
      <c r="AU38" s="33"/>
      <c r="AV38" s="33"/>
      <c r="AW38" s="33"/>
      <c r="AX38" s="33"/>
      <c r="AY38" s="33"/>
      <c r="AZ38" s="33"/>
      <c r="BA38" s="33"/>
      <c r="BB38" s="33"/>
      <c r="BC38" s="33"/>
      <c r="BD38" s="33"/>
      <c r="BE38" s="33"/>
      <c r="BG38" s="42"/>
      <c r="BH38" s="42"/>
      <c r="BI38" s="42"/>
      <c r="BJ38" s="42"/>
      <c r="BK38" s="42"/>
      <c r="BL38" s="42"/>
      <c r="BM38" s="42"/>
      <c r="BN38" s="42"/>
      <c r="BO38" s="42"/>
      <c r="BP38" s="42"/>
      <c r="BQ38" s="42"/>
      <c r="BR38" s="42"/>
      <c r="BS38" s="42"/>
      <c r="BT38" s="42"/>
      <c r="BU38" s="42"/>
      <c r="BV38" s="42"/>
      <c r="BW38" s="42"/>
      <c r="BX38" s="42"/>
      <c r="BY38" s="42"/>
      <c r="BZ38" s="42"/>
    </row>
    <row r="39" spans="1:78" ht="25.9" customHeight="1">
      <c r="A39" s="519" t="s">
        <v>90</v>
      </c>
      <c r="B39" s="514">
        <v>1</v>
      </c>
      <c r="C39" s="514">
        <v>11</v>
      </c>
      <c r="D39" s="514">
        <v>84</v>
      </c>
      <c r="E39" s="514">
        <v>132</v>
      </c>
      <c r="F39" s="514">
        <v>168</v>
      </c>
      <c r="G39" s="514">
        <v>206</v>
      </c>
      <c r="H39" s="514">
        <v>211</v>
      </c>
      <c r="I39" s="514">
        <v>129</v>
      </c>
      <c r="J39" s="514">
        <v>85</v>
      </c>
      <c r="K39" s="514">
        <v>99</v>
      </c>
      <c r="L39" s="514">
        <v>17</v>
      </c>
      <c r="M39" s="514">
        <v>0</v>
      </c>
      <c r="N39" s="514">
        <v>1</v>
      </c>
      <c r="O39" s="514">
        <v>0</v>
      </c>
      <c r="P39" s="328">
        <v>0</v>
      </c>
      <c r="Q39" s="328">
        <v>0</v>
      </c>
      <c r="R39" s="328">
        <v>0</v>
      </c>
      <c r="S39" s="328">
        <v>0</v>
      </c>
      <c r="T39" s="328">
        <v>1</v>
      </c>
      <c r="U39" s="328">
        <v>3</v>
      </c>
      <c r="V39" s="328">
        <v>0</v>
      </c>
      <c r="W39" s="328">
        <v>0</v>
      </c>
      <c r="X39" s="328">
        <v>1</v>
      </c>
      <c r="Y39" s="328">
        <v>0</v>
      </c>
      <c r="Z39" s="328">
        <v>0</v>
      </c>
      <c r="AA39" s="328">
        <v>0</v>
      </c>
      <c r="AB39" s="328">
        <v>0</v>
      </c>
      <c r="AC39" s="328">
        <v>0</v>
      </c>
      <c r="AD39" s="328">
        <v>0</v>
      </c>
      <c r="AE39" s="328">
        <v>0</v>
      </c>
      <c r="AF39" s="328">
        <v>0</v>
      </c>
      <c r="AG39" s="328">
        <v>0</v>
      </c>
      <c r="AH39" s="328">
        <v>0</v>
      </c>
      <c r="AI39" s="328">
        <v>0</v>
      </c>
      <c r="AJ39" s="328">
        <v>0</v>
      </c>
      <c r="AK39" s="328">
        <v>0</v>
      </c>
      <c r="AL39" s="328">
        <v>0</v>
      </c>
      <c r="AM39" s="915">
        <v>0</v>
      </c>
      <c r="AN39" s="515">
        <v>1149</v>
      </c>
      <c r="AO39" s="535">
        <v>5.5</v>
      </c>
      <c r="AP39" s="101"/>
      <c r="AQ39" s="33"/>
      <c r="AR39" s="33"/>
      <c r="AS39" s="33"/>
      <c r="AT39" s="33"/>
      <c r="AU39" s="33"/>
      <c r="AV39" s="33"/>
      <c r="AW39" s="33"/>
      <c r="AX39" s="33"/>
      <c r="AY39" s="33"/>
      <c r="AZ39" s="33"/>
      <c r="BA39" s="33"/>
      <c r="BB39" s="33"/>
      <c r="BC39" s="33"/>
      <c r="BD39" s="33"/>
      <c r="BE39" s="33"/>
      <c r="BG39" s="42"/>
      <c r="BH39" s="42"/>
      <c r="BI39" s="42"/>
      <c r="BJ39" s="42"/>
      <c r="BK39" s="42"/>
      <c r="BL39" s="42"/>
      <c r="BM39" s="42"/>
      <c r="BN39" s="42"/>
      <c r="BO39" s="42"/>
      <c r="BP39" s="42"/>
      <c r="BQ39" s="42"/>
      <c r="BR39" s="42"/>
      <c r="BS39" s="42"/>
      <c r="BT39" s="42"/>
      <c r="BU39" s="42"/>
      <c r="BV39" s="42"/>
      <c r="BW39" s="42"/>
      <c r="BX39" s="42"/>
      <c r="BY39" s="42"/>
      <c r="BZ39" s="42"/>
    </row>
    <row r="40" spans="1:78" ht="15.5">
      <c r="A40" s="520" t="s">
        <v>91</v>
      </c>
      <c r="B40" s="516">
        <v>0</v>
      </c>
      <c r="C40" s="516">
        <v>0</v>
      </c>
      <c r="D40" s="516">
        <v>0</v>
      </c>
      <c r="E40" s="516">
        <v>1</v>
      </c>
      <c r="F40" s="516">
        <v>2</v>
      </c>
      <c r="G40" s="516">
        <v>78</v>
      </c>
      <c r="H40" s="516">
        <v>126</v>
      </c>
      <c r="I40" s="516">
        <v>31</v>
      </c>
      <c r="J40" s="516">
        <v>5</v>
      </c>
      <c r="K40" s="516">
        <v>0</v>
      </c>
      <c r="L40" s="516">
        <v>0</v>
      </c>
      <c r="M40" s="516">
        <v>0</v>
      </c>
      <c r="N40" s="516">
        <v>0</v>
      </c>
      <c r="O40" s="516">
        <v>0</v>
      </c>
      <c r="P40" s="356">
        <v>0</v>
      </c>
      <c r="Q40" s="356">
        <v>0</v>
      </c>
      <c r="R40" s="356">
        <v>0</v>
      </c>
      <c r="S40" s="356">
        <v>0</v>
      </c>
      <c r="T40" s="356">
        <v>0</v>
      </c>
      <c r="U40" s="356">
        <v>0</v>
      </c>
      <c r="V40" s="356">
        <v>0</v>
      </c>
      <c r="W40" s="356">
        <v>0</v>
      </c>
      <c r="X40" s="356">
        <v>0</v>
      </c>
      <c r="Y40" s="356">
        <v>0</v>
      </c>
      <c r="Z40" s="356">
        <v>0</v>
      </c>
      <c r="AA40" s="356">
        <v>0</v>
      </c>
      <c r="AB40" s="356">
        <v>0</v>
      </c>
      <c r="AC40" s="356">
        <v>0</v>
      </c>
      <c r="AD40" s="356">
        <v>0</v>
      </c>
      <c r="AE40" s="356">
        <v>0</v>
      </c>
      <c r="AF40" s="356">
        <v>0</v>
      </c>
      <c r="AG40" s="356">
        <v>0</v>
      </c>
      <c r="AH40" s="356">
        <v>0</v>
      </c>
      <c r="AI40" s="356">
        <v>0</v>
      </c>
      <c r="AJ40" s="356">
        <v>0</v>
      </c>
      <c r="AK40" s="356">
        <v>0</v>
      </c>
      <c r="AL40" s="356">
        <v>0</v>
      </c>
      <c r="AM40" s="916">
        <v>0</v>
      </c>
      <c r="AN40" s="517">
        <v>243</v>
      </c>
      <c r="AO40" s="536">
        <v>1.2</v>
      </c>
      <c r="AP40" s="101"/>
      <c r="AQ40" s="33"/>
      <c r="AR40" s="33"/>
      <c r="AS40" s="33"/>
      <c r="AT40" s="33"/>
      <c r="AU40" s="33"/>
      <c r="AV40" s="33"/>
      <c r="AW40" s="33"/>
      <c r="AX40" s="33"/>
      <c r="AY40" s="33"/>
      <c r="AZ40" s="33"/>
      <c r="BA40" s="33"/>
      <c r="BB40" s="33"/>
      <c r="BC40" s="33"/>
      <c r="BD40" s="33"/>
      <c r="BE40" s="33"/>
      <c r="BG40" s="42"/>
      <c r="BH40" s="42"/>
      <c r="BI40" s="42"/>
      <c r="BJ40" s="42"/>
      <c r="BK40" s="42"/>
      <c r="BL40" s="42"/>
      <c r="BM40" s="42"/>
      <c r="BN40" s="42"/>
      <c r="BO40" s="42"/>
      <c r="BP40" s="42"/>
      <c r="BQ40" s="42"/>
      <c r="BR40" s="42"/>
      <c r="BS40" s="42"/>
      <c r="BT40" s="42"/>
      <c r="BU40" s="42"/>
      <c r="BV40" s="42"/>
      <c r="BW40" s="42"/>
      <c r="BX40" s="42"/>
      <c r="BY40" s="42"/>
      <c r="BZ40" s="42"/>
    </row>
    <row r="41" spans="1:78" ht="15.5">
      <c r="A41" s="520" t="s">
        <v>92</v>
      </c>
      <c r="B41" s="516">
        <v>0</v>
      </c>
      <c r="C41" s="516">
        <v>0</v>
      </c>
      <c r="D41" s="516">
        <v>0</v>
      </c>
      <c r="E41" s="516">
        <v>0</v>
      </c>
      <c r="F41" s="516">
        <v>4</v>
      </c>
      <c r="G41" s="516">
        <v>30</v>
      </c>
      <c r="H41" s="516">
        <v>5</v>
      </c>
      <c r="I41" s="516">
        <v>1</v>
      </c>
      <c r="J41" s="516">
        <v>5</v>
      </c>
      <c r="K41" s="516">
        <v>4</v>
      </c>
      <c r="L41" s="516">
        <v>1</v>
      </c>
      <c r="M41" s="516">
        <v>0</v>
      </c>
      <c r="N41" s="516">
        <v>0</v>
      </c>
      <c r="O41" s="516">
        <v>0</v>
      </c>
      <c r="P41" s="356">
        <v>0</v>
      </c>
      <c r="Q41" s="356">
        <v>0</v>
      </c>
      <c r="R41" s="356">
        <v>0</v>
      </c>
      <c r="S41" s="356">
        <v>0</v>
      </c>
      <c r="T41" s="356">
        <v>0</v>
      </c>
      <c r="U41" s="356">
        <v>0</v>
      </c>
      <c r="V41" s="356">
        <v>0</v>
      </c>
      <c r="W41" s="356">
        <v>0</v>
      </c>
      <c r="X41" s="356">
        <v>0</v>
      </c>
      <c r="Y41" s="356">
        <v>0</v>
      </c>
      <c r="Z41" s="356">
        <v>0</v>
      </c>
      <c r="AA41" s="356">
        <v>0</v>
      </c>
      <c r="AB41" s="356">
        <v>0</v>
      </c>
      <c r="AC41" s="356">
        <v>0</v>
      </c>
      <c r="AD41" s="356">
        <v>0</v>
      </c>
      <c r="AE41" s="356">
        <v>0</v>
      </c>
      <c r="AF41" s="356">
        <v>0</v>
      </c>
      <c r="AG41" s="356">
        <v>0</v>
      </c>
      <c r="AH41" s="356">
        <v>0</v>
      </c>
      <c r="AI41" s="356">
        <v>0</v>
      </c>
      <c r="AJ41" s="356">
        <v>0</v>
      </c>
      <c r="AK41" s="356">
        <v>0</v>
      </c>
      <c r="AL41" s="356">
        <v>0</v>
      </c>
      <c r="AM41" s="916">
        <v>0</v>
      </c>
      <c r="AN41" s="517">
        <v>50</v>
      </c>
      <c r="AO41" s="536">
        <v>0.2</v>
      </c>
      <c r="AP41" s="101"/>
      <c r="AQ41" s="33"/>
      <c r="AR41" s="33"/>
      <c r="AS41" s="33"/>
      <c r="AT41" s="33"/>
      <c r="AU41" s="33"/>
      <c r="AV41" s="33"/>
      <c r="AW41" s="33"/>
      <c r="AX41" s="33"/>
      <c r="AY41" s="33"/>
      <c r="AZ41" s="33"/>
      <c r="BA41" s="33"/>
      <c r="BB41" s="33"/>
      <c r="BC41" s="33"/>
      <c r="BD41" s="33"/>
      <c r="BE41" s="33"/>
      <c r="BG41" s="42"/>
      <c r="BH41" s="42"/>
      <c r="BI41" s="42"/>
      <c r="BJ41" s="42"/>
      <c r="BK41" s="42"/>
      <c r="BL41" s="42"/>
      <c r="BM41" s="42"/>
      <c r="BN41" s="42"/>
      <c r="BO41" s="42"/>
      <c r="BP41" s="42"/>
      <c r="BQ41" s="42"/>
      <c r="BR41" s="42"/>
      <c r="BS41" s="42"/>
      <c r="BT41" s="42"/>
      <c r="BU41" s="42"/>
      <c r="BV41" s="42"/>
      <c r="BW41" s="42"/>
      <c r="BX41" s="42"/>
      <c r="BY41" s="42"/>
      <c r="BZ41" s="42"/>
    </row>
    <row r="42" spans="1:78" ht="15.5">
      <c r="A42" s="520" t="s">
        <v>93</v>
      </c>
      <c r="B42" s="516">
        <v>0</v>
      </c>
      <c r="C42" s="516">
        <v>0</v>
      </c>
      <c r="D42" s="516">
        <v>0</v>
      </c>
      <c r="E42" s="516">
        <v>1</v>
      </c>
      <c r="F42" s="516">
        <v>0</v>
      </c>
      <c r="G42" s="516">
        <v>3</v>
      </c>
      <c r="H42" s="516">
        <v>14</v>
      </c>
      <c r="I42" s="516">
        <v>3</v>
      </c>
      <c r="J42" s="516">
        <v>14</v>
      </c>
      <c r="K42" s="516">
        <v>10</v>
      </c>
      <c r="L42" s="516">
        <v>6</v>
      </c>
      <c r="M42" s="516">
        <v>0</v>
      </c>
      <c r="N42" s="516">
        <v>1</v>
      </c>
      <c r="O42" s="516">
        <v>0</v>
      </c>
      <c r="P42" s="356">
        <v>0</v>
      </c>
      <c r="Q42" s="356">
        <v>0</v>
      </c>
      <c r="R42" s="356">
        <v>0</v>
      </c>
      <c r="S42" s="356">
        <v>0</v>
      </c>
      <c r="T42" s="356">
        <v>0</v>
      </c>
      <c r="U42" s="356">
        <v>0</v>
      </c>
      <c r="V42" s="356">
        <v>0</v>
      </c>
      <c r="W42" s="356">
        <v>0</v>
      </c>
      <c r="X42" s="356">
        <v>0</v>
      </c>
      <c r="Y42" s="356">
        <v>0</v>
      </c>
      <c r="Z42" s="356">
        <v>0</v>
      </c>
      <c r="AA42" s="356">
        <v>0</v>
      </c>
      <c r="AB42" s="356">
        <v>0</v>
      </c>
      <c r="AC42" s="356">
        <v>0</v>
      </c>
      <c r="AD42" s="356">
        <v>0</v>
      </c>
      <c r="AE42" s="356">
        <v>0</v>
      </c>
      <c r="AF42" s="356">
        <v>0</v>
      </c>
      <c r="AG42" s="356">
        <v>0</v>
      </c>
      <c r="AH42" s="356">
        <v>0</v>
      </c>
      <c r="AI42" s="356">
        <v>0</v>
      </c>
      <c r="AJ42" s="356">
        <v>0</v>
      </c>
      <c r="AK42" s="356">
        <v>0</v>
      </c>
      <c r="AL42" s="356">
        <v>0</v>
      </c>
      <c r="AM42" s="916">
        <v>0</v>
      </c>
      <c r="AN42" s="517">
        <v>52</v>
      </c>
      <c r="AO42" s="536">
        <v>0.3</v>
      </c>
      <c r="AP42" s="101"/>
      <c r="AQ42" s="33"/>
      <c r="AR42" s="33"/>
      <c r="AS42" s="33"/>
      <c r="AT42" s="33"/>
      <c r="AU42" s="33"/>
      <c r="AV42" s="33"/>
      <c r="AW42" s="33"/>
      <c r="AX42" s="33"/>
      <c r="AY42" s="33"/>
      <c r="AZ42" s="33"/>
      <c r="BA42" s="33"/>
      <c r="BB42" s="33"/>
      <c r="BC42" s="33"/>
      <c r="BD42" s="33"/>
      <c r="BE42" s="33"/>
      <c r="BG42" s="42"/>
      <c r="BH42" s="42"/>
      <c r="BI42" s="42"/>
      <c r="BJ42" s="42"/>
      <c r="BK42" s="42"/>
      <c r="BL42" s="42"/>
      <c r="BM42" s="42"/>
      <c r="BN42" s="42"/>
      <c r="BO42" s="42"/>
      <c r="BP42" s="42"/>
      <c r="BQ42" s="42"/>
      <c r="BR42" s="42"/>
      <c r="BS42" s="42"/>
      <c r="BT42" s="42"/>
      <c r="BU42" s="42"/>
      <c r="BV42" s="42"/>
      <c r="BW42" s="42"/>
      <c r="BX42" s="42"/>
      <c r="BY42" s="42"/>
      <c r="BZ42" s="42"/>
    </row>
    <row r="43" spans="1:78" ht="15.5">
      <c r="A43" s="423" t="s">
        <v>94</v>
      </c>
      <c r="B43" s="516">
        <v>1</v>
      </c>
      <c r="C43" s="516">
        <v>11</v>
      </c>
      <c r="D43" s="516">
        <v>70</v>
      </c>
      <c r="E43" s="516">
        <v>21</v>
      </c>
      <c r="F43" s="516">
        <v>10</v>
      </c>
      <c r="G43" s="516">
        <v>5</v>
      </c>
      <c r="H43" s="516">
        <v>52</v>
      </c>
      <c r="I43" s="516">
        <v>89</v>
      </c>
      <c r="J43" s="516">
        <v>58</v>
      </c>
      <c r="K43" s="516">
        <v>80</v>
      </c>
      <c r="L43" s="516">
        <v>8</v>
      </c>
      <c r="M43" s="516">
        <v>0</v>
      </c>
      <c r="N43" s="516">
        <v>0</v>
      </c>
      <c r="O43" s="516">
        <v>0</v>
      </c>
      <c r="P43" s="356">
        <v>0</v>
      </c>
      <c r="Q43" s="356">
        <v>0</v>
      </c>
      <c r="R43" s="356">
        <v>0</v>
      </c>
      <c r="S43" s="356">
        <v>0</v>
      </c>
      <c r="T43" s="356">
        <v>0</v>
      </c>
      <c r="U43" s="356">
        <v>2</v>
      </c>
      <c r="V43" s="356">
        <v>0</v>
      </c>
      <c r="W43" s="356">
        <v>0</v>
      </c>
      <c r="X43" s="356">
        <v>1</v>
      </c>
      <c r="Y43" s="356">
        <v>0</v>
      </c>
      <c r="Z43" s="356">
        <v>0</v>
      </c>
      <c r="AA43" s="356">
        <v>0</v>
      </c>
      <c r="AB43" s="356">
        <v>0</v>
      </c>
      <c r="AC43" s="356">
        <v>0</v>
      </c>
      <c r="AD43" s="356">
        <v>0</v>
      </c>
      <c r="AE43" s="356">
        <v>0</v>
      </c>
      <c r="AF43" s="356">
        <v>0</v>
      </c>
      <c r="AG43" s="356">
        <v>0</v>
      </c>
      <c r="AH43" s="356">
        <v>0</v>
      </c>
      <c r="AI43" s="356">
        <v>0</v>
      </c>
      <c r="AJ43" s="356">
        <v>0</v>
      </c>
      <c r="AK43" s="356">
        <v>0</v>
      </c>
      <c r="AL43" s="356">
        <v>0</v>
      </c>
      <c r="AM43" s="916">
        <v>0</v>
      </c>
      <c r="AN43" s="517">
        <v>408</v>
      </c>
      <c r="AO43" s="536">
        <v>2</v>
      </c>
      <c r="AP43" s="101"/>
      <c r="AQ43" s="33"/>
      <c r="AR43" s="33"/>
      <c r="AS43" s="33"/>
      <c r="AT43" s="33"/>
      <c r="AU43" s="33"/>
      <c r="AV43" s="33"/>
      <c r="AW43" s="33"/>
      <c r="AX43" s="33"/>
      <c r="AY43" s="33"/>
      <c r="AZ43" s="33"/>
      <c r="BA43" s="33"/>
      <c r="BB43" s="33"/>
      <c r="BC43" s="33"/>
      <c r="BD43" s="33"/>
      <c r="BE43" s="33"/>
      <c r="BG43" s="42"/>
      <c r="BH43" s="42"/>
      <c r="BI43" s="42"/>
      <c r="BJ43" s="42"/>
      <c r="BK43" s="42"/>
      <c r="BL43" s="42"/>
      <c r="BM43" s="42"/>
      <c r="BN43" s="42"/>
      <c r="BO43" s="42"/>
      <c r="BP43" s="42"/>
      <c r="BQ43" s="42"/>
      <c r="BR43" s="42"/>
      <c r="BS43" s="42"/>
      <c r="BT43" s="42"/>
      <c r="BU43" s="42"/>
      <c r="BV43" s="42"/>
      <c r="BW43" s="42"/>
      <c r="BX43" s="42"/>
      <c r="BY43" s="42"/>
      <c r="BZ43" s="42"/>
    </row>
    <row r="44" spans="1:78" ht="15.5">
      <c r="A44" s="372" t="s">
        <v>95</v>
      </c>
      <c r="B44" s="516">
        <v>0</v>
      </c>
      <c r="C44" s="516">
        <v>0</v>
      </c>
      <c r="D44" s="516">
        <v>14</v>
      </c>
      <c r="E44" s="516">
        <v>109</v>
      </c>
      <c r="F44" s="516">
        <v>152</v>
      </c>
      <c r="G44" s="516">
        <v>90</v>
      </c>
      <c r="H44" s="516">
        <v>14</v>
      </c>
      <c r="I44" s="516">
        <v>5</v>
      </c>
      <c r="J44" s="516">
        <v>3</v>
      </c>
      <c r="K44" s="516">
        <v>5</v>
      </c>
      <c r="L44" s="516">
        <v>2</v>
      </c>
      <c r="M44" s="516">
        <v>0</v>
      </c>
      <c r="N44" s="516">
        <v>0</v>
      </c>
      <c r="O44" s="516">
        <v>0</v>
      </c>
      <c r="P44" s="356">
        <v>0</v>
      </c>
      <c r="Q44" s="356">
        <v>0</v>
      </c>
      <c r="R44" s="356">
        <v>0</v>
      </c>
      <c r="S44" s="356">
        <v>0</v>
      </c>
      <c r="T44" s="356">
        <v>1</v>
      </c>
      <c r="U44" s="356">
        <v>1</v>
      </c>
      <c r="V44" s="356">
        <v>0</v>
      </c>
      <c r="W44" s="356">
        <v>0</v>
      </c>
      <c r="X44" s="356">
        <v>0</v>
      </c>
      <c r="Y44" s="356">
        <v>0</v>
      </c>
      <c r="Z44" s="356">
        <v>0</v>
      </c>
      <c r="AA44" s="356">
        <v>0</v>
      </c>
      <c r="AB44" s="356">
        <v>0</v>
      </c>
      <c r="AC44" s="356">
        <v>0</v>
      </c>
      <c r="AD44" s="356">
        <v>0</v>
      </c>
      <c r="AE44" s="356">
        <v>0</v>
      </c>
      <c r="AF44" s="356">
        <v>0</v>
      </c>
      <c r="AG44" s="356">
        <v>0</v>
      </c>
      <c r="AH44" s="356">
        <v>0</v>
      </c>
      <c r="AI44" s="356">
        <v>0</v>
      </c>
      <c r="AJ44" s="356">
        <v>0</v>
      </c>
      <c r="AK44" s="356">
        <v>0</v>
      </c>
      <c r="AL44" s="356">
        <v>0</v>
      </c>
      <c r="AM44" s="916">
        <v>0</v>
      </c>
      <c r="AN44" s="517">
        <v>396</v>
      </c>
      <c r="AO44" s="536">
        <v>1.9</v>
      </c>
      <c r="AP44" s="101"/>
      <c r="AQ44" s="33"/>
      <c r="AR44" s="33"/>
      <c r="AS44" s="33"/>
      <c r="AT44" s="33"/>
      <c r="AU44" s="33"/>
      <c r="AV44" s="33"/>
      <c r="AW44" s="33"/>
      <c r="AX44" s="33"/>
      <c r="AY44" s="33"/>
      <c r="AZ44" s="33"/>
      <c r="BA44" s="33"/>
      <c r="BB44" s="33"/>
      <c r="BC44" s="33"/>
      <c r="BD44" s="33"/>
      <c r="BE44" s="33"/>
      <c r="BG44" s="42"/>
      <c r="BH44" s="42"/>
      <c r="BI44" s="42"/>
      <c r="BJ44" s="42"/>
      <c r="BK44" s="42"/>
      <c r="BL44" s="42"/>
      <c r="BM44" s="42"/>
      <c r="BN44" s="42"/>
      <c r="BO44" s="42"/>
      <c r="BP44" s="42"/>
      <c r="BQ44" s="42"/>
      <c r="BR44" s="42"/>
      <c r="BS44" s="42"/>
      <c r="BT44" s="42"/>
      <c r="BU44" s="42"/>
      <c r="BV44" s="42"/>
      <c r="BW44" s="42"/>
      <c r="BX44" s="42"/>
      <c r="BY44" s="42"/>
      <c r="BZ44" s="42"/>
    </row>
    <row r="45" spans="1:78" ht="25.9" customHeight="1">
      <c r="A45" s="519" t="s">
        <v>96</v>
      </c>
      <c r="B45" s="514">
        <v>0</v>
      </c>
      <c r="C45" s="514">
        <v>1</v>
      </c>
      <c r="D45" s="514">
        <v>305</v>
      </c>
      <c r="E45" s="514">
        <v>144</v>
      </c>
      <c r="F45" s="514">
        <v>142</v>
      </c>
      <c r="G45" s="514">
        <v>527</v>
      </c>
      <c r="H45" s="514">
        <v>491</v>
      </c>
      <c r="I45" s="514">
        <v>406</v>
      </c>
      <c r="J45" s="514">
        <v>479</v>
      </c>
      <c r="K45" s="514">
        <v>512</v>
      </c>
      <c r="L45" s="514">
        <v>76</v>
      </c>
      <c r="M45" s="514">
        <v>1</v>
      </c>
      <c r="N45" s="514">
        <v>2</v>
      </c>
      <c r="O45" s="514">
        <v>0</v>
      </c>
      <c r="P45" s="328">
        <v>1</v>
      </c>
      <c r="Q45" s="328">
        <v>0</v>
      </c>
      <c r="R45" s="328">
        <v>0</v>
      </c>
      <c r="S45" s="328">
        <v>0</v>
      </c>
      <c r="T45" s="328">
        <v>0</v>
      </c>
      <c r="U45" s="328">
        <v>1</v>
      </c>
      <c r="V45" s="328">
        <v>1</v>
      </c>
      <c r="W45" s="328">
        <v>0</v>
      </c>
      <c r="X45" s="328">
        <v>0</v>
      </c>
      <c r="Y45" s="328">
        <v>0</v>
      </c>
      <c r="Z45" s="328">
        <v>0</v>
      </c>
      <c r="AA45" s="328">
        <v>0</v>
      </c>
      <c r="AB45" s="328">
        <v>0</v>
      </c>
      <c r="AC45" s="328">
        <v>0</v>
      </c>
      <c r="AD45" s="328">
        <v>0</v>
      </c>
      <c r="AE45" s="328">
        <v>0</v>
      </c>
      <c r="AF45" s="328">
        <v>0</v>
      </c>
      <c r="AG45" s="328">
        <v>0</v>
      </c>
      <c r="AH45" s="328">
        <v>0</v>
      </c>
      <c r="AI45" s="328">
        <v>0</v>
      </c>
      <c r="AJ45" s="328">
        <v>0</v>
      </c>
      <c r="AK45" s="328">
        <v>0</v>
      </c>
      <c r="AL45" s="328">
        <v>0</v>
      </c>
      <c r="AM45" s="915">
        <v>0</v>
      </c>
      <c r="AN45" s="515">
        <v>3089</v>
      </c>
      <c r="AO45" s="535">
        <v>14.9</v>
      </c>
      <c r="AP45" s="101"/>
      <c r="AQ45" s="33"/>
      <c r="AR45" s="33"/>
      <c r="AS45" s="33"/>
      <c r="AT45" s="33"/>
      <c r="AU45" s="33"/>
      <c r="AV45" s="33"/>
      <c r="AW45" s="33"/>
      <c r="AX45" s="33"/>
      <c r="AY45" s="33"/>
      <c r="AZ45" s="33"/>
      <c r="BA45" s="33"/>
      <c r="BB45" s="33"/>
      <c r="BC45" s="33"/>
      <c r="BD45" s="33"/>
      <c r="BE45" s="33"/>
      <c r="BG45" s="42"/>
      <c r="BH45" s="42"/>
      <c r="BI45" s="42"/>
      <c r="BJ45" s="42"/>
      <c r="BK45" s="42"/>
      <c r="BL45" s="42"/>
      <c r="BM45" s="42"/>
      <c r="BN45" s="42"/>
      <c r="BO45" s="42"/>
      <c r="BP45" s="42"/>
      <c r="BQ45" s="42"/>
      <c r="BR45" s="42"/>
      <c r="BS45" s="42"/>
      <c r="BT45" s="42"/>
      <c r="BU45" s="42"/>
      <c r="BV45" s="42"/>
      <c r="BW45" s="42"/>
      <c r="BX45" s="42"/>
      <c r="BY45" s="42"/>
      <c r="BZ45" s="42"/>
    </row>
    <row r="46" spans="1:78" ht="15.5">
      <c r="A46" s="423" t="s">
        <v>97</v>
      </c>
      <c r="B46" s="516">
        <v>0</v>
      </c>
      <c r="C46" s="516">
        <v>0</v>
      </c>
      <c r="D46" s="516">
        <v>0</v>
      </c>
      <c r="E46" s="516">
        <v>0</v>
      </c>
      <c r="F46" s="516">
        <v>0</v>
      </c>
      <c r="G46" s="516">
        <v>3</v>
      </c>
      <c r="H46" s="516">
        <v>4</v>
      </c>
      <c r="I46" s="516">
        <v>8</v>
      </c>
      <c r="J46" s="516">
        <v>8</v>
      </c>
      <c r="K46" s="516">
        <v>4</v>
      </c>
      <c r="L46" s="516">
        <v>1</v>
      </c>
      <c r="M46" s="516">
        <v>0</v>
      </c>
      <c r="N46" s="516">
        <v>0</v>
      </c>
      <c r="O46" s="516">
        <v>0</v>
      </c>
      <c r="P46" s="356">
        <v>0</v>
      </c>
      <c r="Q46" s="356">
        <v>0</v>
      </c>
      <c r="R46" s="356">
        <v>0</v>
      </c>
      <c r="S46" s="356">
        <v>0</v>
      </c>
      <c r="T46" s="356">
        <v>0</v>
      </c>
      <c r="U46" s="356">
        <v>0</v>
      </c>
      <c r="V46" s="356">
        <v>0</v>
      </c>
      <c r="W46" s="356">
        <v>0</v>
      </c>
      <c r="X46" s="356">
        <v>0</v>
      </c>
      <c r="Y46" s="356">
        <v>0</v>
      </c>
      <c r="Z46" s="356">
        <v>0</v>
      </c>
      <c r="AA46" s="356">
        <v>0</v>
      </c>
      <c r="AB46" s="356">
        <v>0</v>
      </c>
      <c r="AC46" s="356">
        <v>0</v>
      </c>
      <c r="AD46" s="356">
        <v>0</v>
      </c>
      <c r="AE46" s="356">
        <v>0</v>
      </c>
      <c r="AF46" s="356">
        <v>0</v>
      </c>
      <c r="AG46" s="356">
        <v>0</v>
      </c>
      <c r="AH46" s="356">
        <v>0</v>
      </c>
      <c r="AI46" s="356">
        <v>0</v>
      </c>
      <c r="AJ46" s="356">
        <v>0</v>
      </c>
      <c r="AK46" s="356">
        <v>0</v>
      </c>
      <c r="AL46" s="356">
        <v>0</v>
      </c>
      <c r="AM46" s="916">
        <v>0</v>
      </c>
      <c r="AN46" s="517">
        <v>28</v>
      </c>
      <c r="AO46" s="536">
        <v>0.1</v>
      </c>
      <c r="AP46" s="101"/>
      <c r="AQ46" s="33"/>
      <c r="AR46" s="33"/>
      <c r="AS46" s="33"/>
      <c r="AT46" s="33"/>
      <c r="AU46" s="33"/>
      <c r="AV46" s="33"/>
      <c r="AW46" s="33"/>
      <c r="AX46" s="33"/>
      <c r="AY46" s="33"/>
      <c r="AZ46" s="33"/>
      <c r="BA46" s="33"/>
      <c r="BB46" s="33"/>
      <c r="BC46" s="33"/>
      <c r="BD46" s="33"/>
      <c r="BE46" s="33"/>
      <c r="BG46" s="42"/>
      <c r="BH46" s="42"/>
      <c r="BI46" s="42"/>
      <c r="BJ46" s="42"/>
      <c r="BK46" s="42"/>
      <c r="BL46" s="42"/>
      <c r="BM46" s="42"/>
      <c r="BN46" s="42"/>
      <c r="BO46" s="42"/>
      <c r="BP46" s="42"/>
      <c r="BQ46" s="42"/>
      <c r="BR46" s="42"/>
      <c r="BS46" s="42"/>
      <c r="BT46" s="42"/>
      <c r="BU46" s="42"/>
      <c r="BV46" s="42"/>
      <c r="BW46" s="42"/>
      <c r="BX46" s="42"/>
      <c r="BY46" s="42"/>
      <c r="BZ46" s="42"/>
    </row>
    <row r="47" spans="1:78" ht="15.5">
      <c r="A47" s="520" t="s">
        <v>98</v>
      </c>
      <c r="B47" s="516">
        <v>0</v>
      </c>
      <c r="C47" s="516">
        <v>1</v>
      </c>
      <c r="D47" s="516">
        <v>304</v>
      </c>
      <c r="E47" s="516">
        <v>138</v>
      </c>
      <c r="F47" s="516">
        <v>131</v>
      </c>
      <c r="G47" s="516">
        <v>511</v>
      </c>
      <c r="H47" s="516">
        <v>450</v>
      </c>
      <c r="I47" s="516">
        <v>374</v>
      </c>
      <c r="J47" s="516">
        <v>441</v>
      </c>
      <c r="K47" s="516">
        <v>501</v>
      </c>
      <c r="L47" s="516">
        <v>75</v>
      </c>
      <c r="M47" s="516">
        <v>1</v>
      </c>
      <c r="N47" s="516">
        <v>2</v>
      </c>
      <c r="O47" s="516">
        <v>0</v>
      </c>
      <c r="P47" s="356">
        <v>1</v>
      </c>
      <c r="Q47" s="356">
        <v>0</v>
      </c>
      <c r="R47" s="356">
        <v>0</v>
      </c>
      <c r="S47" s="356">
        <v>0</v>
      </c>
      <c r="T47" s="356">
        <v>0</v>
      </c>
      <c r="U47" s="356">
        <v>1</v>
      </c>
      <c r="V47" s="356">
        <v>1</v>
      </c>
      <c r="W47" s="356">
        <v>0</v>
      </c>
      <c r="X47" s="356">
        <v>0</v>
      </c>
      <c r="Y47" s="356">
        <v>0</v>
      </c>
      <c r="Z47" s="356">
        <v>0</v>
      </c>
      <c r="AA47" s="356">
        <v>0</v>
      </c>
      <c r="AB47" s="356">
        <v>0</v>
      </c>
      <c r="AC47" s="356">
        <v>0</v>
      </c>
      <c r="AD47" s="356">
        <v>0</v>
      </c>
      <c r="AE47" s="356">
        <v>0</v>
      </c>
      <c r="AF47" s="356">
        <v>0</v>
      </c>
      <c r="AG47" s="356">
        <v>0</v>
      </c>
      <c r="AH47" s="356">
        <v>0</v>
      </c>
      <c r="AI47" s="356">
        <v>0</v>
      </c>
      <c r="AJ47" s="356">
        <v>0</v>
      </c>
      <c r="AK47" s="356">
        <v>0</v>
      </c>
      <c r="AL47" s="356">
        <v>0</v>
      </c>
      <c r="AM47" s="916">
        <v>0</v>
      </c>
      <c r="AN47" s="517">
        <v>2932</v>
      </c>
      <c r="AO47" s="536">
        <v>14.1</v>
      </c>
      <c r="AP47" s="101"/>
      <c r="AQ47" s="33"/>
      <c r="AR47" s="33"/>
      <c r="AS47" s="33"/>
      <c r="AT47" s="33"/>
      <c r="AU47" s="33"/>
      <c r="AV47" s="33"/>
      <c r="AW47" s="33"/>
      <c r="AX47" s="33"/>
      <c r="AY47" s="33"/>
      <c r="AZ47" s="33"/>
      <c r="BA47" s="33"/>
      <c r="BB47" s="33"/>
      <c r="BC47" s="33"/>
      <c r="BD47" s="33"/>
      <c r="BE47" s="33"/>
      <c r="BG47" s="42"/>
      <c r="BH47" s="42"/>
      <c r="BI47" s="42"/>
      <c r="BJ47" s="42"/>
      <c r="BK47" s="42"/>
      <c r="BL47" s="42"/>
      <c r="BM47" s="42"/>
      <c r="BN47" s="42"/>
      <c r="BO47" s="42"/>
      <c r="BP47" s="42"/>
      <c r="BQ47" s="42"/>
      <c r="BR47" s="42"/>
      <c r="BS47" s="42"/>
      <c r="BT47" s="42"/>
      <c r="BU47" s="42"/>
      <c r="BV47" s="42"/>
      <c r="BW47" s="42"/>
      <c r="BX47" s="42"/>
      <c r="BY47" s="42"/>
      <c r="BZ47" s="42"/>
    </row>
    <row r="48" spans="1:78" ht="15.5">
      <c r="A48" s="520" t="s">
        <v>99</v>
      </c>
      <c r="B48" s="516">
        <v>0</v>
      </c>
      <c r="C48" s="516">
        <v>0</v>
      </c>
      <c r="D48" s="516">
        <v>1</v>
      </c>
      <c r="E48" s="516">
        <v>6</v>
      </c>
      <c r="F48" s="516">
        <v>11</v>
      </c>
      <c r="G48" s="516">
        <v>13</v>
      </c>
      <c r="H48" s="516">
        <v>37</v>
      </c>
      <c r="I48" s="516">
        <v>24</v>
      </c>
      <c r="J48" s="516">
        <v>30</v>
      </c>
      <c r="K48" s="516">
        <v>7</v>
      </c>
      <c r="L48" s="516">
        <v>0</v>
      </c>
      <c r="M48" s="516">
        <v>0</v>
      </c>
      <c r="N48" s="516">
        <v>0</v>
      </c>
      <c r="O48" s="516">
        <v>0</v>
      </c>
      <c r="P48" s="356">
        <v>0</v>
      </c>
      <c r="Q48" s="356">
        <v>0</v>
      </c>
      <c r="R48" s="356">
        <v>0</v>
      </c>
      <c r="S48" s="356">
        <v>0</v>
      </c>
      <c r="T48" s="356">
        <v>0</v>
      </c>
      <c r="U48" s="356">
        <v>0</v>
      </c>
      <c r="V48" s="356">
        <v>0</v>
      </c>
      <c r="W48" s="356">
        <v>0</v>
      </c>
      <c r="X48" s="356">
        <v>0</v>
      </c>
      <c r="Y48" s="356">
        <v>0</v>
      </c>
      <c r="Z48" s="356">
        <v>0</v>
      </c>
      <c r="AA48" s="356">
        <v>0</v>
      </c>
      <c r="AB48" s="356">
        <v>0</v>
      </c>
      <c r="AC48" s="356">
        <v>0</v>
      </c>
      <c r="AD48" s="356">
        <v>0</v>
      </c>
      <c r="AE48" s="356">
        <v>0</v>
      </c>
      <c r="AF48" s="356">
        <v>0</v>
      </c>
      <c r="AG48" s="356">
        <v>0</v>
      </c>
      <c r="AH48" s="356">
        <v>0</v>
      </c>
      <c r="AI48" s="356">
        <v>0</v>
      </c>
      <c r="AJ48" s="356">
        <v>0</v>
      </c>
      <c r="AK48" s="356">
        <v>0</v>
      </c>
      <c r="AL48" s="356">
        <v>0</v>
      </c>
      <c r="AM48" s="916">
        <v>0</v>
      </c>
      <c r="AN48" s="517">
        <v>129</v>
      </c>
      <c r="AO48" s="536">
        <v>0.6</v>
      </c>
      <c r="AP48" s="101"/>
      <c r="AQ48" s="33"/>
      <c r="AR48" s="33"/>
      <c r="AS48" s="33"/>
      <c r="AT48" s="33"/>
      <c r="AU48" s="33"/>
      <c r="AV48" s="33"/>
      <c r="AW48" s="33"/>
      <c r="AX48" s="33"/>
      <c r="AY48" s="33"/>
      <c r="AZ48" s="33"/>
      <c r="BA48" s="33"/>
      <c r="BB48" s="33"/>
      <c r="BC48" s="33"/>
      <c r="BD48" s="33"/>
      <c r="BE48" s="33"/>
      <c r="BG48" s="42"/>
      <c r="BH48" s="42"/>
      <c r="BI48" s="42"/>
      <c r="BJ48" s="42"/>
      <c r="BK48" s="42"/>
      <c r="BL48" s="42"/>
      <c r="BM48" s="42"/>
      <c r="BN48" s="42"/>
      <c r="BO48" s="42"/>
      <c r="BP48" s="42"/>
      <c r="BQ48" s="42"/>
      <c r="BR48" s="42"/>
      <c r="BS48" s="42"/>
      <c r="BT48" s="42"/>
      <c r="BU48" s="42"/>
      <c r="BV48" s="42"/>
      <c r="BW48" s="42"/>
      <c r="BX48" s="42"/>
      <c r="BY48" s="42"/>
      <c r="BZ48" s="42"/>
    </row>
    <row r="49" spans="1:78" ht="24.75" customHeight="1">
      <c r="A49" s="519" t="s">
        <v>100</v>
      </c>
      <c r="B49" s="514">
        <v>0</v>
      </c>
      <c r="C49" s="514">
        <v>0</v>
      </c>
      <c r="D49" s="514">
        <v>1</v>
      </c>
      <c r="E49" s="514">
        <v>1</v>
      </c>
      <c r="F49" s="514">
        <v>3</v>
      </c>
      <c r="G49" s="514">
        <v>2</v>
      </c>
      <c r="H49" s="514">
        <v>12</v>
      </c>
      <c r="I49" s="514">
        <v>7</v>
      </c>
      <c r="J49" s="514">
        <v>9</v>
      </c>
      <c r="K49" s="514">
        <v>18</v>
      </c>
      <c r="L49" s="514">
        <v>10</v>
      </c>
      <c r="M49" s="514">
        <v>1</v>
      </c>
      <c r="N49" s="514">
        <v>0</v>
      </c>
      <c r="O49" s="514">
        <v>0</v>
      </c>
      <c r="P49" s="328">
        <v>0</v>
      </c>
      <c r="Q49" s="328">
        <v>0</v>
      </c>
      <c r="R49" s="328">
        <v>0</v>
      </c>
      <c r="S49" s="328">
        <v>0</v>
      </c>
      <c r="T49" s="328">
        <v>0</v>
      </c>
      <c r="U49" s="328">
        <v>0</v>
      </c>
      <c r="V49" s="328">
        <v>0</v>
      </c>
      <c r="W49" s="328">
        <v>0</v>
      </c>
      <c r="X49" s="328">
        <v>0</v>
      </c>
      <c r="Y49" s="328">
        <v>0</v>
      </c>
      <c r="Z49" s="328">
        <v>0</v>
      </c>
      <c r="AA49" s="328">
        <v>0</v>
      </c>
      <c r="AB49" s="328">
        <v>0</v>
      </c>
      <c r="AC49" s="328">
        <v>0</v>
      </c>
      <c r="AD49" s="328">
        <v>0</v>
      </c>
      <c r="AE49" s="328">
        <v>0</v>
      </c>
      <c r="AF49" s="328">
        <v>0</v>
      </c>
      <c r="AG49" s="328">
        <v>0</v>
      </c>
      <c r="AH49" s="328">
        <v>0</v>
      </c>
      <c r="AI49" s="328">
        <v>0</v>
      </c>
      <c r="AJ49" s="328">
        <v>0</v>
      </c>
      <c r="AK49" s="328">
        <v>0</v>
      </c>
      <c r="AL49" s="328">
        <v>0</v>
      </c>
      <c r="AM49" s="915">
        <v>0</v>
      </c>
      <c r="AN49" s="515">
        <v>64</v>
      </c>
      <c r="AO49" s="535">
        <v>0.3</v>
      </c>
      <c r="AP49" s="101"/>
      <c r="AQ49" s="33"/>
      <c r="AR49" s="33"/>
      <c r="AS49" s="33"/>
      <c r="AT49" s="33"/>
      <c r="AU49" s="33"/>
      <c r="AV49" s="33"/>
      <c r="AW49" s="33"/>
      <c r="AX49" s="33"/>
      <c r="AY49" s="33"/>
      <c r="AZ49" s="33"/>
      <c r="BA49" s="33"/>
      <c r="BB49" s="33"/>
      <c r="BC49" s="33"/>
      <c r="BD49" s="33"/>
      <c r="BE49" s="33"/>
      <c r="BG49" s="42"/>
      <c r="BH49" s="42"/>
      <c r="BI49" s="42"/>
      <c r="BJ49" s="42"/>
      <c r="BK49" s="42"/>
      <c r="BL49" s="42"/>
      <c r="BM49" s="42"/>
      <c r="BN49" s="42"/>
      <c r="BO49" s="42"/>
      <c r="BP49" s="42"/>
      <c r="BQ49" s="42"/>
      <c r="BR49" s="42"/>
      <c r="BS49" s="42"/>
      <c r="BT49" s="42"/>
      <c r="BU49" s="42"/>
      <c r="BV49" s="42"/>
      <c r="BW49" s="42"/>
      <c r="BX49" s="42"/>
      <c r="BY49" s="42"/>
      <c r="BZ49" s="42"/>
    </row>
    <row r="50" spans="1:78" ht="25.9" customHeight="1" thickBot="1">
      <c r="A50" s="521" t="s">
        <v>170</v>
      </c>
      <c r="B50" s="522">
        <v>5</v>
      </c>
      <c r="C50" s="522">
        <v>310</v>
      </c>
      <c r="D50" s="522">
        <v>1430</v>
      </c>
      <c r="E50" s="522">
        <v>853</v>
      </c>
      <c r="F50" s="522">
        <v>1258</v>
      </c>
      <c r="G50" s="522">
        <v>2240</v>
      </c>
      <c r="H50" s="522">
        <v>3195</v>
      </c>
      <c r="I50" s="522">
        <v>3002</v>
      </c>
      <c r="J50" s="522">
        <v>4228</v>
      </c>
      <c r="K50" s="523">
        <v>3668</v>
      </c>
      <c r="L50" s="522">
        <v>348</v>
      </c>
      <c r="M50" s="523">
        <v>124</v>
      </c>
      <c r="N50" s="524">
        <v>15</v>
      </c>
      <c r="O50" s="525">
        <v>0</v>
      </c>
      <c r="P50" s="526">
        <v>1</v>
      </c>
      <c r="Q50" s="527">
        <v>0</v>
      </c>
      <c r="R50" s="527">
        <v>7</v>
      </c>
      <c r="S50" s="527">
        <v>20</v>
      </c>
      <c r="T50" s="527">
        <v>32</v>
      </c>
      <c r="U50" s="527">
        <v>20</v>
      </c>
      <c r="V50" s="527">
        <v>3</v>
      </c>
      <c r="W50" s="528">
        <v>2</v>
      </c>
      <c r="X50" s="528">
        <v>4</v>
      </c>
      <c r="Y50" s="529">
        <v>3</v>
      </c>
      <c r="Z50" s="529">
        <v>1</v>
      </c>
      <c r="AA50" s="530">
        <v>0</v>
      </c>
      <c r="AB50" s="531">
        <v>0</v>
      </c>
      <c r="AC50" s="532">
        <v>0</v>
      </c>
      <c r="AD50" s="533">
        <v>0</v>
      </c>
      <c r="AE50" s="533">
        <v>0</v>
      </c>
      <c r="AF50" s="534">
        <v>0</v>
      </c>
      <c r="AG50" s="534">
        <v>0</v>
      </c>
      <c r="AH50" s="780">
        <v>0</v>
      </c>
      <c r="AI50" s="819">
        <v>0</v>
      </c>
      <c r="AJ50" s="846">
        <v>0</v>
      </c>
      <c r="AK50" s="864">
        <v>0</v>
      </c>
      <c r="AL50" s="864">
        <v>0</v>
      </c>
      <c r="AM50" s="865">
        <v>0</v>
      </c>
      <c r="AN50" s="515">
        <v>20769</v>
      </c>
      <c r="AO50" s="537">
        <v>100</v>
      </c>
      <c r="AP50" s="101"/>
      <c r="AQ50" s="33"/>
      <c r="AR50" s="33"/>
      <c r="AS50" s="33"/>
      <c r="AT50" s="33"/>
      <c r="AU50" s="33"/>
      <c r="AV50" s="33"/>
      <c r="AW50" s="33"/>
      <c r="AX50" s="33"/>
      <c r="AY50" s="33"/>
      <c r="AZ50" s="33"/>
      <c r="BA50" s="33"/>
      <c r="BB50" s="33"/>
      <c r="BC50" s="33"/>
      <c r="BD50" s="33"/>
      <c r="BE50" s="33"/>
      <c r="BG50" s="42"/>
      <c r="BH50" s="42"/>
      <c r="BI50" s="42"/>
      <c r="BJ50" s="42"/>
      <c r="BK50" s="42"/>
      <c r="BL50" s="42"/>
      <c r="BM50" s="42"/>
      <c r="BN50" s="42"/>
      <c r="BO50" s="42"/>
      <c r="BP50" s="42"/>
      <c r="BQ50" s="42"/>
      <c r="BR50" s="42"/>
      <c r="BS50" s="42"/>
      <c r="BT50" s="42"/>
      <c r="BU50" s="42"/>
      <c r="BV50" s="42"/>
      <c r="BW50" s="42"/>
      <c r="BX50" s="42"/>
      <c r="BY50" s="42"/>
      <c r="BZ50" s="42"/>
    </row>
    <row r="51" spans="1:78" ht="21" customHeight="1" thickTop="1">
      <c r="A51" s="539" t="s">
        <v>2969</v>
      </c>
      <c r="B51" s="312"/>
      <c r="C51" s="312"/>
      <c r="D51" s="312"/>
      <c r="E51" s="312"/>
      <c r="F51" s="312"/>
      <c r="G51" s="312"/>
      <c r="H51" s="312"/>
      <c r="I51" s="312"/>
      <c r="J51" s="312"/>
      <c r="K51" s="312"/>
      <c r="L51" s="538"/>
      <c r="M51" s="149"/>
      <c r="N51" s="149"/>
      <c r="O51" s="310"/>
      <c r="P51" s="310"/>
      <c r="Q51" s="310"/>
      <c r="R51" s="310"/>
      <c r="S51" s="310"/>
      <c r="T51" s="310"/>
      <c r="U51" s="310"/>
      <c r="V51" s="149"/>
      <c r="W51" s="149"/>
      <c r="X51" s="149"/>
      <c r="Y51" s="149"/>
      <c r="Z51" s="149"/>
      <c r="AA51" s="149"/>
      <c r="AB51" s="149"/>
      <c r="AC51" s="149"/>
      <c r="AD51" s="149"/>
      <c r="AE51" s="149"/>
      <c r="AF51" s="149"/>
      <c r="AG51" s="149"/>
      <c r="AH51" s="149"/>
      <c r="AI51" s="149"/>
      <c r="AJ51" s="149"/>
      <c r="AK51" s="149"/>
      <c r="AL51" s="149"/>
      <c r="AM51" s="149"/>
      <c r="AN51" s="149"/>
      <c r="AO51" s="65"/>
      <c r="AP51" s="101"/>
      <c r="AQ51" s="33"/>
    </row>
    <row r="52" spans="1:78">
      <c r="A52" s="176" t="s">
        <v>2962</v>
      </c>
      <c r="B52" s="43"/>
      <c r="C52" s="43"/>
      <c r="D52" s="43"/>
      <c r="E52" s="43"/>
      <c r="F52" s="43"/>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311"/>
      <c r="AE52" s="311"/>
      <c r="AF52" s="311"/>
      <c r="AG52" s="176" t="s">
        <v>2371</v>
      </c>
      <c r="AH52" s="311"/>
      <c r="AI52" s="311"/>
      <c r="AJ52" s="311"/>
      <c r="AK52" s="311"/>
      <c r="AL52" s="311"/>
      <c r="AM52" s="311"/>
      <c r="AN52" s="311"/>
      <c r="AO52" s="65"/>
      <c r="AP52" s="101"/>
      <c r="AQ52" s="33"/>
    </row>
    <row r="53" spans="1:78" ht="14.25" customHeight="1">
      <c r="A53" s="176" t="s">
        <v>2970</v>
      </c>
      <c r="B53" s="43"/>
      <c r="C53" s="43"/>
      <c r="D53" s="43"/>
      <c r="E53" s="43"/>
      <c r="F53" s="43"/>
      <c r="G53" s="43"/>
      <c r="H53" s="43"/>
      <c r="I53" s="43"/>
      <c r="J53" s="43"/>
      <c r="K53" s="43"/>
      <c r="L53" s="43"/>
      <c r="M53" s="310"/>
      <c r="N53" s="310"/>
      <c r="O53" s="310"/>
      <c r="P53" s="310"/>
      <c r="Q53" s="310"/>
      <c r="R53" s="310"/>
      <c r="S53" s="310"/>
      <c r="T53" s="310"/>
      <c r="U53" s="310"/>
      <c r="V53" s="310"/>
      <c r="W53" s="310"/>
      <c r="X53" s="310"/>
      <c r="Y53" s="310"/>
      <c r="Z53" s="310"/>
      <c r="AA53" s="310"/>
      <c r="AB53" s="310"/>
      <c r="AC53" s="310"/>
      <c r="AD53" s="310"/>
      <c r="AE53" s="310"/>
      <c r="AF53" s="310"/>
      <c r="AG53" s="310"/>
      <c r="AH53" s="310"/>
      <c r="AI53" s="310"/>
      <c r="AJ53" s="310"/>
      <c r="AK53" s="310"/>
      <c r="AL53" s="310"/>
      <c r="AM53" s="310"/>
      <c r="AN53" s="310"/>
      <c r="AO53" s="65"/>
      <c r="AP53" s="101"/>
      <c r="AQ53" s="33"/>
    </row>
    <row r="54" spans="1:78" ht="19.5" customHeight="1">
      <c r="A54" s="67" t="s">
        <v>1</v>
      </c>
      <c r="B54" s="68" t="str">
        <f>Contents!$C$59</f>
        <v>24 Nov 2022</v>
      </c>
      <c r="C54" s="68"/>
    </row>
    <row r="55" spans="1:78">
      <c r="A55" s="67" t="s">
        <v>2421</v>
      </c>
      <c r="B55" s="68" t="str">
        <f>Contents!$D$59</f>
        <v>23 Feb 2023</v>
      </c>
      <c r="C55" s="68"/>
      <c r="D55" s="15"/>
      <c r="E55" s="15"/>
      <c r="F55" s="15"/>
      <c r="G55" s="15"/>
      <c r="H55" s="15"/>
      <c r="I55" s="15"/>
      <c r="J55" s="15"/>
      <c r="K55" s="15"/>
      <c r="L55" s="15"/>
      <c r="M55" s="19"/>
      <c r="N55" s="19"/>
      <c r="O55" s="19"/>
      <c r="P55" s="19"/>
      <c r="Q55" s="19"/>
      <c r="R55" s="15"/>
      <c r="S55" s="15"/>
      <c r="T55" s="15"/>
      <c r="U55" s="15"/>
      <c r="V55" s="15"/>
      <c r="W55" s="15"/>
      <c r="X55" s="15"/>
      <c r="Y55" s="15"/>
      <c r="Z55" s="136"/>
      <c r="AA55" s="15"/>
      <c r="AB55" s="15"/>
      <c r="AC55" s="15"/>
      <c r="AD55" s="15"/>
      <c r="AE55" s="15"/>
      <c r="AF55" s="15"/>
      <c r="AG55" s="15"/>
      <c r="AH55" s="15"/>
      <c r="AI55" s="15"/>
      <c r="AJ55" s="15"/>
      <c r="AK55" s="15"/>
      <c r="AL55" s="15"/>
      <c r="AM55" s="15"/>
    </row>
    <row r="56" spans="1:78">
      <c r="A56" s="15"/>
      <c r="B56" s="15"/>
      <c r="C56" s="15"/>
      <c r="D56" s="15"/>
      <c r="E56" s="15"/>
      <c r="F56" s="15"/>
      <c r="G56" s="15"/>
      <c r="H56" s="15"/>
      <c r="I56" s="15"/>
      <c r="J56" s="15"/>
      <c r="K56" s="15"/>
      <c r="L56" s="15"/>
      <c r="M56" s="19"/>
      <c r="N56" s="19"/>
      <c r="O56" s="19"/>
      <c r="P56" s="19"/>
      <c r="Q56" s="19"/>
      <c r="R56" s="90"/>
      <c r="S56" s="90"/>
      <c r="T56" s="90"/>
      <c r="U56" s="90"/>
      <c r="V56" s="91"/>
      <c r="W56" s="91"/>
      <c r="X56" s="91"/>
      <c r="Y56" s="91"/>
      <c r="Z56" s="137"/>
      <c r="AA56" s="91"/>
      <c r="AB56" s="91"/>
      <c r="AC56" s="91"/>
      <c r="AD56" s="91"/>
      <c r="AE56" s="91"/>
      <c r="AF56" s="91"/>
      <c r="AG56" s="91"/>
      <c r="AH56" s="91"/>
      <c r="AI56" s="91"/>
      <c r="AJ56" s="91"/>
      <c r="AK56" s="91"/>
      <c r="AL56" s="91"/>
      <c r="AM56" s="91"/>
      <c r="AN56" s="33"/>
      <c r="AO56" s="33"/>
      <c r="AP56" s="33"/>
      <c r="AQ56" s="33"/>
      <c r="AR56" s="33"/>
      <c r="AS56" s="33"/>
      <c r="AT56" s="33"/>
      <c r="AU56" s="33"/>
      <c r="AV56" s="33"/>
    </row>
    <row r="57" spans="1:78">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row>
    <row r="58" spans="1:78">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row>
    <row r="59" spans="1:78">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6"/>
      <c r="AA59" s="15"/>
      <c r="AB59" s="15"/>
      <c r="AC59" s="15"/>
      <c r="AD59" s="15"/>
      <c r="AE59" s="15"/>
      <c r="AF59" s="15"/>
      <c r="AG59" s="15"/>
      <c r="AH59" s="15"/>
      <c r="AI59" s="15"/>
      <c r="AJ59" s="15"/>
      <c r="AK59" s="15"/>
      <c r="AL59" s="15"/>
      <c r="AM59" s="15"/>
    </row>
    <row r="60" spans="1:78">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6"/>
      <c r="AA60" s="15"/>
      <c r="AB60" s="15"/>
      <c r="AC60" s="15"/>
      <c r="AD60" s="15"/>
      <c r="AE60" s="15"/>
      <c r="AF60" s="15"/>
      <c r="AG60" s="15"/>
      <c r="AH60" s="15"/>
      <c r="AI60" s="15"/>
      <c r="AJ60" s="15"/>
      <c r="AK60" s="15"/>
      <c r="AL60" s="15"/>
      <c r="AM60" s="15"/>
    </row>
    <row r="61" spans="1:78">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6"/>
      <c r="AA61" s="15"/>
      <c r="AB61" s="15"/>
      <c r="AC61" s="15"/>
      <c r="AD61" s="15"/>
      <c r="AE61" s="15"/>
      <c r="AF61" s="15"/>
      <c r="AG61" s="15"/>
      <c r="AH61" s="15"/>
      <c r="AI61" s="15"/>
      <c r="AJ61" s="15"/>
      <c r="AK61" s="15"/>
      <c r="AL61" s="15"/>
      <c r="AM61" s="15"/>
    </row>
    <row r="62" spans="1:78">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6"/>
      <c r="AA62" s="15"/>
      <c r="AB62" s="15"/>
      <c r="AC62" s="15"/>
      <c r="AD62" s="15"/>
      <c r="AE62" s="15"/>
      <c r="AF62" s="15"/>
      <c r="AG62" s="15"/>
      <c r="AH62" s="15"/>
      <c r="AI62" s="15"/>
      <c r="AJ62" s="15"/>
      <c r="AK62" s="15"/>
      <c r="AL62" s="15"/>
      <c r="AM62" s="15"/>
    </row>
    <row r="63" spans="1:78">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6"/>
      <c r="AA63" s="15"/>
      <c r="AB63" s="15"/>
      <c r="AC63" s="15"/>
      <c r="AD63" s="15"/>
      <c r="AE63" s="15"/>
      <c r="AF63" s="15"/>
      <c r="AG63" s="15"/>
      <c r="AH63" s="15"/>
      <c r="AI63" s="15"/>
      <c r="AJ63" s="15"/>
      <c r="AK63" s="15"/>
      <c r="AL63" s="15"/>
      <c r="AM63" s="15"/>
    </row>
    <row r="64" spans="1:78">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6"/>
      <c r="AA64" s="15"/>
      <c r="AB64" s="15"/>
      <c r="AC64" s="15"/>
      <c r="AD64" s="15"/>
      <c r="AE64" s="15"/>
      <c r="AF64" s="15"/>
      <c r="AG64" s="15"/>
      <c r="AH64" s="15"/>
      <c r="AI64" s="15"/>
      <c r="AJ64" s="15"/>
      <c r="AK64" s="15"/>
      <c r="AL64" s="15"/>
      <c r="AM64" s="15"/>
    </row>
    <row r="65" spans="1:39">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6"/>
      <c r="AA65" s="15"/>
      <c r="AB65" s="15"/>
      <c r="AC65" s="15"/>
      <c r="AD65" s="15"/>
      <c r="AE65" s="15"/>
      <c r="AF65" s="15"/>
      <c r="AG65" s="15"/>
      <c r="AH65" s="15"/>
      <c r="AI65" s="15"/>
      <c r="AJ65" s="15"/>
      <c r="AK65" s="15"/>
      <c r="AL65" s="15"/>
      <c r="AM65" s="15"/>
    </row>
    <row r="66" spans="1:39">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6"/>
      <c r="AA66" s="15"/>
      <c r="AB66" s="15"/>
      <c r="AC66" s="15"/>
      <c r="AD66" s="15"/>
      <c r="AE66" s="15"/>
      <c r="AF66" s="15"/>
      <c r="AG66" s="15"/>
      <c r="AH66" s="15"/>
      <c r="AI66" s="15"/>
      <c r="AJ66" s="15"/>
      <c r="AK66" s="15"/>
      <c r="AL66" s="15"/>
      <c r="AM66" s="15"/>
    </row>
    <row r="67" spans="1:39">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6"/>
      <c r="AA67" s="15"/>
      <c r="AB67" s="15"/>
      <c r="AC67" s="15"/>
      <c r="AD67" s="15"/>
      <c r="AE67" s="15"/>
      <c r="AF67" s="15"/>
      <c r="AG67" s="15"/>
      <c r="AH67" s="15"/>
      <c r="AI67" s="15"/>
      <c r="AJ67" s="15"/>
      <c r="AK67" s="15"/>
      <c r="AL67" s="15"/>
      <c r="AM67" s="15"/>
    </row>
    <row r="68" spans="1:39">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6"/>
      <c r="AA68" s="15"/>
      <c r="AB68" s="15"/>
      <c r="AC68" s="15"/>
      <c r="AD68" s="15"/>
      <c r="AE68" s="15"/>
      <c r="AF68" s="15"/>
      <c r="AG68" s="15"/>
      <c r="AH68" s="15"/>
      <c r="AI68" s="15"/>
      <c r="AJ68" s="15"/>
      <c r="AK68" s="15"/>
      <c r="AL68" s="15"/>
      <c r="AM68" s="15"/>
    </row>
    <row r="69" spans="1:39">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6"/>
      <c r="AA69" s="15"/>
      <c r="AB69" s="15"/>
      <c r="AC69" s="15"/>
      <c r="AD69" s="15"/>
      <c r="AE69" s="15"/>
      <c r="AF69" s="15"/>
      <c r="AG69" s="15"/>
      <c r="AH69" s="15"/>
      <c r="AI69" s="15"/>
      <c r="AJ69" s="15"/>
      <c r="AK69" s="15"/>
      <c r="AL69" s="15"/>
      <c r="AM69" s="15"/>
    </row>
    <row r="70" spans="1:39">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6"/>
      <c r="AA70" s="15"/>
      <c r="AB70" s="15"/>
      <c r="AC70" s="15"/>
      <c r="AD70" s="15"/>
      <c r="AE70" s="15"/>
      <c r="AF70" s="15"/>
      <c r="AG70" s="15"/>
      <c r="AH70" s="15"/>
      <c r="AI70" s="15"/>
      <c r="AJ70" s="15"/>
      <c r="AK70" s="15"/>
      <c r="AL70" s="15"/>
      <c r="AM70" s="15"/>
    </row>
    <row r="71" spans="1:39">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6"/>
      <c r="AA71" s="15"/>
      <c r="AB71" s="15"/>
      <c r="AC71" s="15"/>
      <c r="AD71" s="15"/>
      <c r="AE71" s="15"/>
      <c r="AF71" s="15"/>
      <c r="AG71" s="15"/>
      <c r="AH71" s="15"/>
      <c r="AI71" s="15"/>
      <c r="AJ71" s="15"/>
      <c r="AK71" s="15"/>
      <c r="AL71" s="15"/>
      <c r="AM71" s="15"/>
    </row>
    <row r="72" spans="1:39">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6"/>
      <c r="AA72" s="15"/>
      <c r="AB72" s="15"/>
      <c r="AC72" s="15"/>
      <c r="AD72" s="15"/>
      <c r="AE72" s="15"/>
      <c r="AF72" s="15"/>
      <c r="AG72" s="15"/>
      <c r="AH72" s="15"/>
      <c r="AI72" s="15"/>
      <c r="AJ72" s="15"/>
      <c r="AK72" s="15"/>
      <c r="AL72" s="15"/>
      <c r="AM72" s="15"/>
    </row>
    <row r="73" spans="1:39">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6"/>
      <c r="AA73" s="15"/>
      <c r="AB73" s="15"/>
      <c r="AC73" s="15"/>
      <c r="AD73" s="15"/>
      <c r="AE73" s="15"/>
      <c r="AF73" s="15"/>
      <c r="AG73" s="15"/>
      <c r="AH73" s="15"/>
      <c r="AI73" s="15"/>
      <c r="AJ73" s="15"/>
      <c r="AK73" s="15"/>
      <c r="AL73" s="15"/>
      <c r="AM73" s="15"/>
    </row>
    <row r="74" spans="1:39">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6"/>
      <c r="AA74" s="15"/>
      <c r="AB74" s="15"/>
      <c r="AC74" s="15"/>
      <c r="AD74" s="15"/>
      <c r="AE74" s="15"/>
      <c r="AF74" s="15"/>
      <c r="AG74" s="15"/>
      <c r="AH74" s="15"/>
      <c r="AI74" s="15"/>
      <c r="AJ74" s="15"/>
      <c r="AK74" s="15"/>
      <c r="AL74" s="15"/>
      <c r="AM74" s="15"/>
    </row>
    <row r="75" spans="1:39">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6"/>
      <c r="AA75" s="15"/>
      <c r="AB75" s="15"/>
      <c r="AC75" s="15"/>
      <c r="AD75" s="15"/>
      <c r="AE75" s="15"/>
      <c r="AF75" s="15"/>
      <c r="AG75" s="15"/>
      <c r="AH75" s="15"/>
      <c r="AI75" s="15"/>
      <c r="AJ75" s="15"/>
      <c r="AK75" s="15"/>
      <c r="AL75" s="15"/>
      <c r="AM75" s="15"/>
    </row>
    <row r="76" spans="1:39">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6"/>
      <c r="AA76" s="15"/>
      <c r="AB76" s="15"/>
      <c r="AC76" s="15"/>
      <c r="AD76" s="15"/>
      <c r="AE76" s="15"/>
      <c r="AF76" s="15"/>
      <c r="AG76" s="15"/>
      <c r="AH76" s="15"/>
      <c r="AI76" s="15"/>
      <c r="AJ76" s="15"/>
      <c r="AK76" s="15"/>
      <c r="AL76" s="15"/>
      <c r="AM76" s="15"/>
    </row>
    <row r="77" spans="1:39">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6"/>
      <c r="AA77" s="15"/>
      <c r="AB77" s="15"/>
      <c r="AC77" s="15"/>
      <c r="AD77" s="15"/>
      <c r="AE77" s="15"/>
      <c r="AF77" s="15"/>
      <c r="AG77" s="15"/>
      <c r="AH77" s="15"/>
      <c r="AI77" s="15"/>
      <c r="AJ77" s="15"/>
      <c r="AK77" s="15"/>
      <c r="AL77" s="15"/>
      <c r="AM77" s="15"/>
    </row>
    <row r="78" spans="1:39">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6"/>
      <c r="AA78" s="15"/>
      <c r="AB78" s="15"/>
      <c r="AC78" s="15"/>
      <c r="AD78" s="15"/>
      <c r="AE78" s="15"/>
      <c r="AF78" s="15"/>
      <c r="AG78" s="15"/>
      <c r="AH78" s="15"/>
      <c r="AI78" s="15"/>
      <c r="AJ78" s="15"/>
      <c r="AK78" s="15"/>
      <c r="AL78" s="15"/>
      <c r="AM78" s="15"/>
    </row>
    <row r="79" spans="1:39">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6"/>
      <c r="AA79" s="15"/>
      <c r="AB79" s="15"/>
      <c r="AC79" s="15"/>
      <c r="AD79" s="15"/>
      <c r="AE79" s="15"/>
      <c r="AF79" s="15"/>
      <c r="AG79" s="15"/>
      <c r="AH79" s="15"/>
      <c r="AI79" s="15"/>
      <c r="AJ79" s="15"/>
      <c r="AK79" s="15"/>
      <c r="AL79" s="15"/>
      <c r="AM79" s="15"/>
    </row>
    <row r="80" spans="1:39">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6"/>
      <c r="AA80" s="15"/>
      <c r="AB80" s="15"/>
      <c r="AC80" s="15"/>
      <c r="AD80" s="15"/>
      <c r="AE80" s="15"/>
      <c r="AF80" s="15"/>
      <c r="AG80" s="15"/>
      <c r="AH80" s="15"/>
      <c r="AI80" s="15"/>
      <c r="AJ80" s="15"/>
      <c r="AK80" s="15"/>
      <c r="AL80" s="15"/>
      <c r="AM80" s="15"/>
    </row>
    <row r="81" spans="1:39">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6"/>
      <c r="AA81" s="15"/>
      <c r="AB81" s="15"/>
      <c r="AC81" s="15"/>
      <c r="AD81" s="15"/>
      <c r="AE81" s="15"/>
      <c r="AF81" s="15"/>
      <c r="AG81" s="15"/>
      <c r="AH81" s="15"/>
      <c r="AI81" s="15"/>
      <c r="AJ81" s="15"/>
      <c r="AK81" s="15"/>
      <c r="AL81" s="15"/>
      <c r="AM81" s="15"/>
    </row>
    <row r="82" spans="1:39">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6"/>
      <c r="AA82" s="15"/>
      <c r="AB82" s="15"/>
      <c r="AC82" s="15"/>
      <c r="AD82" s="15"/>
      <c r="AE82" s="15"/>
      <c r="AF82" s="15"/>
      <c r="AG82" s="15"/>
      <c r="AH82" s="15"/>
      <c r="AI82" s="15"/>
      <c r="AJ82" s="15"/>
      <c r="AK82" s="15"/>
      <c r="AL82" s="15"/>
      <c r="AM82" s="15"/>
    </row>
    <row r="83" spans="1:39">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6"/>
      <c r="AA83" s="15"/>
      <c r="AB83" s="15"/>
      <c r="AC83" s="15"/>
      <c r="AD83" s="15"/>
      <c r="AE83" s="15"/>
      <c r="AF83" s="15"/>
      <c r="AG83" s="15"/>
      <c r="AH83" s="15"/>
      <c r="AI83" s="15"/>
      <c r="AJ83" s="15"/>
      <c r="AK83" s="15"/>
      <c r="AL83" s="15"/>
      <c r="AM83" s="15"/>
    </row>
    <row r="84" spans="1:39">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6"/>
      <c r="AA84" s="15"/>
      <c r="AB84" s="15"/>
      <c r="AC84" s="15"/>
      <c r="AD84" s="15"/>
      <c r="AE84" s="15"/>
      <c r="AF84" s="15"/>
      <c r="AG84" s="15"/>
      <c r="AH84" s="15"/>
      <c r="AI84" s="15"/>
      <c r="AJ84" s="15"/>
      <c r="AK84" s="15"/>
      <c r="AL84" s="15"/>
      <c r="AM84" s="15"/>
    </row>
    <row r="85" spans="1:39">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6"/>
      <c r="AA85" s="15"/>
      <c r="AB85" s="15"/>
      <c r="AC85" s="15"/>
      <c r="AD85" s="15"/>
      <c r="AE85" s="15"/>
      <c r="AF85" s="15"/>
      <c r="AG85" s="15"/>
      <c r="AH85" s="15"/>
      <c r="AI85" s="15"/>
      <c r="AJ85" s="15"/>
      <c r="AK85" s="15"/>
      <c r="AL85" s="15"/>
      <c r="AM85" s="15"/>
    </row>
    <row r="86" spans="1:39">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6"/>
      <c r="AA86" s="15"/>
      <c r="AB86" s="15"/>
      <c r="AC86" s="15"/>
      <c r="AD86" s="15"/>
      <c r="AE86" s="15"/>
      <c r="AF86" s="15"/>
      <c r="AG86" s="15"/>
      <c r="AH86" s="15"/>
      <c r="AI86" s="15"/>
      <c r="AJ86" s="15"/>
      <c r="AK86" s="15"/>
      <c r="AL86" s="15"/>
      <c r="AM86" s="15"/>
    </row>
    <row r="87" spans="1:39">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6"/>
      <c r="AA87" s="15"/>
      <c r="AB87" s="15"/>
      <c r="AC87" s="15"/>
      <c r="AD87" s="15"/>
      <c r="AE87" s="15"/>
      <c r="AF87" s="15"/>
      <c r="AG87" s="15"/>
      <c r="AH87" s="15"/>
      <c r="AI87" s="15"/>
      <c r="AJ87" s="15"/>
      <c r="AK87" s="15"/>
      <c r="AL87" s="15"/>
      <c r="AM87" s="15"/>
    </row>
    <row r="88" spans="1:39">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6"/>
      <c r="AA88" s="15"/>
      <c r="AB88" s="15"/>
      <c r="AC88" s="15"/>
      <c r="AD88" s="15"/>
      <c r="AE88" s="15"/>
      <c r="AF88" s="15"/>
      <c r="AG88" s="15"/>
      <c r="AH88" s="15"/>
      <c r="AI88" s="15"/>
      <c r="AJ88" s="15"/>
      <c r="AK88" s="15"/>
      <c r="AL88" s="15"/>
      <c r="AM88" s="15"/>
    </row>
    <row r="89" spans="1:39">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6"/>
      <c r="AA89" s="15"/>
      <c r="AB89" s="15"/>
      <c r="AC89" s="15"/>
      <c r="AD89" s="15"/>
      <c r="AE89" s="15"/>
      <c r="AF89" s="15"/>
      <c r="AG89" s="15"/>
      <c r="AH89" s="15"/>
      <c r="AI89" s="15"/>
      <c r="AJ89" s="15"/>
      <c r="AK89" s="15"/>
      <c r="AL89" s="15"/>
      <c r="AM89" s="15"/>
    </row>
    <row r="90" spans="1:39">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6"/>
      <c r="AA90" s="15"/>
      <c r="AB90" s="15"/>
      <c r="AC90" s="15"/>
      <c r="AD90" s="15"/>
      <c r="AE90" s="15"/>
      <c r="AF90" s="15"/>
      <c r="AG90" s="15"/>
      <c r="AH90" s="15"/>
      <c r="AI90" s="15"/>
      <c r="AJ90" s="15"/>
      <c r="AK90" s="15"/>
      <c r="AL90" s="15"/>
      <c r="AM90" s="15"/>
    </row>
    <row r="91" spans="1:39">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6"/>
      <c r="AA91" s="15"/>
      <c r="AB91" s="15"/>
      <c r="AC91" s="15"/>
      <c r="AD91" s="15"/>
      <c r="AE91" s="15"/>
      <c r="AF91" s="15"/>
      <c r="AG91" s="15"/>
      <c r="AH91" s="15"/>
      <c r="AI91" s="15"/>
      <c r="AJ91" s="15"/>
      <c r="AK91" s="15"/>
      <c r="AL91" s="15"/>
      <c r="AM91" s="15"/>
    </row>
    <row r="92" spans="1:39">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6"/>
      <c r="AA92" s="15"/>
      <c r="AB92" s="15"/>
      <c r="AC92" s="15"/>
      <c r="AD92" s="15"/>
      <c r="AE92" s="15"/>
      <c r="AF92" s="15"/>
      <c r="AG92" s="15"/>
      <c r="AH92" s="15"/>
      <c r="AI92" s="15"/>
      <c r="AJ92" s="15"/>
      <c r="AK92" s="15"/>
      <c r="AL92" s="15"/>
      <c r="AM92" s="15"/>
    </row>
    <row r="93" spans="1:39">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6"/>
      <c r="AA93" s="15"/>
      <c r="AB93" s="15"/>
      <c r="AC93" s="15"/>
      <c r="AD93" s="15"/>
      <c r="AE93" s="15"/>
      <c r="AF93" s="15"/>
      <c r="AG93" s="15"/>
      <c r="AH93" s="15"/>
      <c r="AI93" s="15"/>
      <c r="AJ93" s="15"/>
      <c r="AK93" s="15"/>
      <c r="AL93" s="15"/>
      <c r="AM93" s="15"/>
    </row>
    <row r="94" spans="1:39">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6"/>
      <c r="AA94" s="15"/>
      <c r="AB94" s="15"/>
      <c r="AC94" s="15"/>
      <c r="AD94" s="15"/>
      <c r="AE94" s="15"/>
      <c r="AF94" s="15"/>
      <c r="AG94" s="15"/>
      <c r="AH94" s="15"/>
      <c r="AI94" s="15"/>
      <c r="AJ94" s="15"/>
      <c r="AK94" s="15"/>
      <c r="AL94" s="15"/>
      <c r="AM94" s="15"/>
    </row>
    <row r="95" spans="1:39">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6"/>
      <c r="AA95" s="15"/>
      <c r="AB95" s="15"/>
      <c r="AC95" s="15"/>
      <c r="AD95" s="15"/>
      <c r="AE95" s="15"/>
      <c r="AF95" s="15"/>
      <c r="AG95" s="15"/>
      <c r="AH95" s="15"/>
      <c r="AI95" s="15"/>
      <c r="AJ95" s="15"/>
      <c r="AK95" s="15"/>
      <c r="AL95" s="15"/>
      <c r="AM95" s="15"/>
    </row>
    <row r="96" spans="1:39">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6"/>
      <c r="AA96" s="15"/>
      <c r="AB96" s="15"/>
      <c r="AC96" s="15"/>
      <c r="AD96" s="15"/>
      <c r="AE96" s="15"/>
      <c r="AF96" s="15"/>
      <c r="AG96" s="15"/>
      <c r="AH96" s="15"/>
      <c r="AI96" s="15"/>
      <c r="AJ96" s="15"/>
      <c r="AK96" s="15"/>
      <c r="AL96" s="15"/>
      <c r="AM96" s="15"/>
    </row>
    <row r="97" spans="1:39">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6"/>
      <c r="AA97" s="15"/>
      <c r="AB97" s="15"/>
      <c r="AC97" s="15"/>
      <c r="AD97" s="15"/>
      <c r="AE97" s="15"/>
      <c r="AF97" s="15"/>
      <c r="AG97" s="15"/>
      <c r="AH97" s="15"/>
      <c r="AI97" s="15"/>
      <c r="AJ97" s="15"/>
      <c r="AK97" s="15"/>
      <c r="AL97" s="15"/>
      <c r="AM97" s="15"/>
    </row>
    <row r="98" spans="1:39">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6"/>
      <c r="AA98" s="15"/>
      <c r="AB98" s="15"/>
      <c r="AC98" s="15"/>
      <c r="AD98" s="15"/>
      <c r="AE98" s="15"/>
      <c r="AF98" s="15"/>
      <c r="AG98" s="15"/>
      <c r="AH98" s="15"/>
      <c r="AI98" s="15"/>
      <c r="AJ98" s="15"/>
      <c r="AK98" s="15"/>
      <c r="AL98" s="15"/>
      <c r="AM98" s="15"/>
    </row>
    <row r="99" spans="1:39">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6"/>
      <c r="AA99" s="15"/>
      <c r="AB99" s="15"/>
      <c r="AC99" s="15"/>
      <c r="AD99" s="15"/>
      <c r="AE99" s="15"/>
      <c r="AF99" s="15"/>
      <c r="AG99" s="15"/>
      <c r="AH99" s="15"/>
      <c r="AI99" s="15"/>
      <c r="AJ99" s="15"/>
      <c r="AK99" s="15"/>
      <c r="AL99" s="15"/>
      <c r="AM99" s="15"/>
    </row>
    <row r="100" spans="1:39">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6"/>
      <c r="AA100" s="15"/>
      <c r="AB100" s="15"/>
      <c r="AC100" s="15"/>
      <c r="AD100" s="15"/>
      <c r="AE100" s="15"/>
      <c r="AF100" s="15"/>
      <c r="AG100" s="15"/>
      <c r="AH100" s="15"/>
      <c r="AI100" s="15"/>
      <c r="AJ100" s="15"/>
      <c r="AK100" s="15"/>
      <c r="AL100" s="15"/>
      <c r="AM100" s="15"/>
    </row>
    <row r="101" spans="1:39">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6"/>
      <c r="AA101" s="15"/>
      <c r="AB101" s="15"/>
      <c r="AC101" s="15"/>
      <c r="AD101" s="15"/>
      <c r="AE101" s="15"/>
      <c r="AF101" s="15"/>
      <c r="AG101" s="15"/>
      <c r="AH101" s="15"/>
      <c r="AI101" s="15"/>
      <c r="AJ101" s="15"/>
      <c r="AK101" s="15"/>
      <c r="AL101" s="15"/>
      <c r="AM101" s="15"/>
    </row>
    <row r="102" spans="1:39">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6"/>
      <c r="AA102" s="15"/>
      <c r="AB102" s="15"/>
      <c r="AC102" s="15"/>
      <c r="AD102" s="15"/>
      <c r="AE102" s="15"/>
      <c r="AF102" s="15"/>
      <c r="AG102" s="15"/>
      <c r="AH102" s="15"/>
      <c r="AI102" s="15"/>
      <c r="AJ102" s="15"/>
      <c r="AK102" s="15"/>
      <c r="AL102" s="15"/>
      <c r="AM102" s="15"/>
    </row>
    <row r="103" spans="1:39">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6"/>
      <c r="AA103" s="15"/>
      <c r="AB103" s="15"/>
      <c r="AC103" s="15"/>
      <c r="AD103" s="15"/>
      <c r="AE103" s="15"/>
      <c r="AF103" s="15"/>
      <c r="AG103" s="15"/>
      <c r="AH103" s="15"/>
      <c r="AI103" s="15"/>
      <c r="AJ103" s="15"/>
      <c r="AK103" s="15"/>
      <c r="AL103" s="15"/>
      <c r="AM103" s="15"/>
    </row>
    <row r="104" spans="1:39">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6"/>
      <c r="AA104" s="15"/>
      <c r="AB104" s="15"/>
      <c r="AC104" s="15"/>
      <c r="AD104" s="15"/>
      <c r="AE104" s="15"/>
      <c r="AF104" s="15"/>
      <c r="AG104" s="15"/>
      <c r="AH104" s="15"/>
      <c r="AI104" s="15"/>
      <c r="AJ104" s="15"/>
      <c r="AK104" s="15"/>
      <c r="AL104" s="15"/>
      <c r="AM104" s="15"/>
    </row>
    <row r="105" spans="1:39">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6"/>
      <c r="AA105" s="15"/>
      <c r="AB105" s="15"/>
      <c r="AC105" s="15"/>
      <c r="AD105" s="15"/>
      <c r="AE105" s="15"/>
      <c r="AF105" s="15"/>
      <c r="AG105" s="15"/>
      <c r="AH105" s="15"/>
      <c r="AI105" s="15"/>
      <c r="AJ105" s="15"/>
      <c r="AK105" s="15"/>
      <c r="AL105" s="15"/>
      <c r="AM105" s="15"/>
    </row>
    <row r="106" spans="1:39">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6"/>
      <c r="AA106" s="15"/>
      <c r="AB106" s="15"/>
      <c r="AC106" s="15"/>
      <c r="AD106" s="15"/>
      <c r="AE106" s="15"/>
      <c r="AF106" s="15"/>
      <c r="AG106" s="15"/>
      <c r="AH106" s="15"/>
      <c r="AI106" s="15"/>
      <c r="AJ106" s="15"/>
      <c r="AK106" s="15"/>
      <c r="AL106" s="15"/>
      <c r="AM106" s="15"/>
    </row>
    <row r="107" spans="1:39">
      <c r="M107" s="2"/>
      <c r="N107" s="2"/>
      <c r="O107" s="2"/>
      <c r="P107" s="2"/>
      <c r="Q107" s="2"/>
      <c r="R107" s="2"/>
      <c r="S107" s="2"/>
      <c r="T107" s="2"/>
      <c r="U107" s="2"/>
    </row>
    <row r="108" spans="1:39">
      <c r="M108" s="2"/>
      <c r="N108" s="2"/>
      <c r="O108" s="2"/>
      <c r="P108" s="2"/>
      <c r="Q108" s="2"/>
      <c r="R108" s="2"/>
      <c r="S108" s="2"/>
      <c r="T108" s="2"/>
      <c r="U108" s="2"/>
    </row>
    <row r="109" spans="1:39">
      <c r="M109" s="2"/>
      <c r="N109" s="2"/>
      <c r="O109" s="2"/>
      <c r="P109" s="2"/>
      <c r="Q109" s="2"/>
      <c r="R109" s="2"/>
      <c r="S109" s="2"/>
      <c r="T109" s="2"/>
      <c r="U109" s="2"/>
    </row>
    <row r="110" spans="1:39">
      <c r="M110" s="2"/>
      <c r="N110" s="2"/>
      <c r="O110" s="2"/>
      <c r="P110" s="2"/>
      <c r="Q110" s="2"/>
      <c r="R110" s="2"/>
      <c r="S110" s="2"/>
      <c r="T110" s="2"/>
      <c r="U110" s="2"/>
    </row>
    <row r="111" spans="1:39">
      <c r="M111" s="2"/>
      <c r="N111" s="2"/>
      <c r="O111" s="2"/>
      <c r="P111" s="2"/>
      <c r="Q111" s="2"/>
      <c r="R111" s="2"/>
      <c r="S111" s="2"/>
      <c r="T111" s="2"/>
      <c r="U111" s="2"/>
    </row>
    <row r="112" spans="1:39">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59"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38"/>
  <sheetViews>
    <sheetView showGridLines="0" zoomScaleNormal="100" workbookViewId="0">
      <pane ySplit="7" topLeftCell="A8" activePane="bottomLeft" state="frozen"/>
      <selection activeCell="A73" sqref="A73"/>
      <selection pane="bottomLeft"/>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3" t="s">
        <v>3433</v>
      </c>
      <c r="B1" s="278"/>
      <c r="C1" s="278"/>
      <c r="D1" s="278"/>
      <c r="E1" s="278"/>
      <c r="F1" s="278"/>
    </row>
    <row r="2" spans="1:10" s="2" customFormat="1" ht="15.5">
      <c r="A2" s="837" t="s">
        <v>3434</v>
      </c>
      <c r="B2" s="26"/>
      <c r="C2" s="26"/>
      <c r="D2" s="26"/>
      <c r="E2" s="219"/>
      <c r="F2" s="219"/>
      <c r="G2" s="219"/>
      <c r="H2" s="219"/>
      <c r="I2" s="219"/>
      <c r="J2" s="219"/>
    </row>
    <row r="3" spans="1:10" s="2" customFormat="1" ht="15.5">
      <c r="A3" s="546" t="s">
        <v>3267</v>
      </c>
      <c r="B3" s="26"/>
      <c r="C3" s="26"/>
      <c r="D3" s="26"/>
      <c r="E3" s="219"/>
      <c r="F3" s="219"/>
      <c r="G3" s="219"/>
      <c r="H3" s="219"/>
      <c r="I3" s="219"/>
      <c r="J3" s="219"/>
    </row>
    <row r="4" spans="1:10" s="2" customFormat="1" ht="15.5">
      <c r="A4" s="218" t="s">
        <v>2736</v>
      </c>
      <c r="B4" s="26"/>
      <c r="C4" s="26"/>
      <c r="D4" s="26"/>
      <c r="E4" s="219"/>
      <c r="F4" s="219"/>
      <c r="G4" s="219"/>
      <c r="H4" s="219"/>
      <c r="I4" s="219"/>
      <c r="J4" s="219"/>
    </row>
    <row r="5" spans="1:10" s="2" customFormat="1" ht="15.5">
      <c r="A5" s="218" t="s">
        <v>2738</v>
      </c>
      <c r="B5" s="26"/>
      <c r="C5" s="26"/>
      <c r="D5" s="26"/>
      <c r="E5" s="219"/>
      <c r="F5" s="219"/>
      <c r="G5" s="219"/>
      <c r="H5" s="219"/>
      <c r="I5" s="219"/>
      <c r="J5" s="219"/>
    </row>
    <row r="6" spans="1:10" s="2" customFormat="1" ht="15.5">
      <c r="A6" s="218" t="s">
        <v>2737</v>
      </c>
      <c r="B6" s="26"/>
      <c r="C6" s="26"/>
      <c r="D6" s="26"/>
      <c r="E6" s="219"/>
      <c r="F6" s="219"/>
      <c r="G6" s="219"/>
      <c r="H6" s="219"/>
      <c r="I6" s="219"/>
      <c r="J6" s="219"/>
    </row>
    <row r="7" spans="1:10" ht="52.15" customHeight="1">
      <c r="A7" s="425" t="s">
        <v>2971</v>
      </c>
      <c r="B7" s="477" t="s">
        <v>3266</v>
      </c>
      <c r="C7" s="477" t="s">
        <v>2972</v>
      </c>
      <c r="D7" s="477" t="s">
        <v>2973</v>
      </c>
      <c r="E7" s="477" t="s">
        <v>2385</v>
      </c>
      <c r="F7" s="477" t="s">
        <v>2386</v>
      </c>
    </row>
    <row r="8" spans="1:10" ht="22.5" customHeight="1">
      <c r="A8" s="543" t="s">
        <v>2387</v>
      </c>
      <c r="B8" s="506">
        <v>13</v>
      </c>
      <c r="C8" s="506">
        <v>40</v>
      </c>
      <c r="D8" s="506"/>
      <c r="E8" s="506">
        <v>8</v>
      </c>
      <c r="F8" s="506">
        <v>231</v>
      </c>
    </row>
    <row r="9" spans="1:10" ht="15.5">
      <c r="A9" s="543" t="s">
        <v>2388</v>
      </c>
      <c r="B9" s="506">
        <v>18</v>
      </c>
      <c r="C9" s="506">
        <v>100</v>
      </c>
      <c r="D9" s="506"/>
      <c r="E9" s="506">
        <v>15</v>
      </c>
      <c r="F9" s="506">
        <v>285</v>
      </c>
    </row>
    <row r="10" spans="1:10" ht="15.5">
      <c r="A10" s="543" t="s">
        <v>2389</v>
      </c>
      <c r="B10" s="506">
        <v>29</v>
      </c>
      <c r="C10" s="506">
        <v>159</v>
      </c>
      <c r="D10" s="506"/>
      <c r="E10" s="506">
        <v>20</v>
      </c>
      <c r="F10" s="506">
        <v>429</v>
      </c>
    </row>
    <row r="11" spans="1:10" ht="15.5">
      <c r="A11" s="543" t="s">
        <v>54</v>
      </c>
      <c r="B11" s="506">
        <v>48</v>
      </c>
      <c r="C11" s="506">
        <v>270</v>
      </c>
      <c r="D11" s="506"/>
      <c r="E11" s="506">
        <v>25</v>
      </c>
      <c r="F11" s="506">
        <v>531</v>
      </c>
    </row>
    <row r="12" spans="1:10" ht="15.5">
      <c r="A12" s="543" t="s">
        <v>18</v>
      </c>
      <c r="B12" s="506">
        <v>77</v>
      </c>
      <c r="C12" s="506">
        <v>618</v>
      </c>
      <c r="D12" s="506"/>
      <c r="E12" s="506">
        <v>40</v>
      </c>
      <c r="F12" s="506">
        <v>629</v>
      </c>
    </row>
    <row r="13" spans="1:10" ht="15.5">
      <c r="A13" s="543" t="s">
        <v>19</v>
      </c>
      <c r="B13" s="506">
        <v>108</v>
      </c>
      <c r="C13" s="506">
        <v>1003</v>
      </c>
      <c r="D13" s="506"/>
      <c r="E13" s="506">
        <v>48</v>
      </c>
      <c r="F13" s="506">
        <v>831</v>
      </c>
    </row>
    <row r="14" spans="1:10" ht="15.5">
      <c r="A14" s="543" t="s">
        <v>20</v>
      </c>
      <c r="B14" s="506">
        <v>152</v>
      </c>
      <c r="C14" s="506">
        <v>1274</v>
      </c>
      <c r="D14" s="506"/>
      <c r="E14" s="506">
        <v>55</v>
      </c>
      <c r="F14" s="506">
        <v>942</v>
      </c>
    </row>
    <row r="15" spans="1:10" ht="15.5">
      <c r="A15" s="543" t="s">
        <v>21</v>
      </c>
      <c r="B15" s="506">
        <v>182</v>
      </c>
      <c r="C15" s="506">
        <v>1582</v>
      </c>
      <c r="D15" s="506"/>
      <c r="E15" s="506">
        <v>60</v>
      </c>
      <c r="F15" s="506">
        <v>1108</v>
      </c>
    </row>
    <row r="16" spans="1:10" ht="15.5">
      <c r="A16" s="543" t="s">
        <v>22</v>
      </c>
      <c r="B16" s="506">
        <v>226</v>
      </c>
      <c r="C16" s="506">
        <v>1919</v>
      </c>
      <c r="D16" s="506"/>
      <c r="E16" s="506">
        <v>66</v>
      </c>
      <c r="F16" s="506">
        <v>1234</v>
      </c>
    </row>
    <row r="17" spans="1:6" ht="15.5">
      <c r="A17" s="543" t="s">
        <v>23</v>
      </c>
      <c r="B17" s="494">
        <v>248</v>
      </c>
      <c r="C17" s="494">
        <v>2129</v>
      </c>
      <c r="D17" s="494"/>
      <c r="E17" s="494">
        <v>79</v>
      </c>
      <c r="F17" s="494">
        <v>1457</v>
      </c>
    </row>
    <row r="18" spans="1:6" ht="15.5">
      <c r="A18" s="543" t="s">
        <v>24</v>
      </c>
      <c r="B18" s="494">
        <v>269</v>
      </c>
      <c r="C18" s="494">
        <v>2332</v>
      </c>
      <c r="D18" s="494"/>
      <c r="E18" s="494">
        <v>101</v>
      </c>
      <c r="F18" s="494">
        <v>1662</v>
      </c>
    </row>
    <row r="19" spans="1:6" ht="15.5">
      <c r="A19" s="495" t="s">
        <v>25</v>
      </c>
      <c r="B19" s="494">
        <v>286</v>
      </c>
      <c r="C19" s="494">
        <v>2517</v>
      </c>
      <c r="D19" s="494"/>
      <c r="E19" s="494">
        <v>107</v>
      </c>
      <c r="F19" s="494">
        <v>1853</v>
      </c>
    </row>
    <row r="20" spans="1:6" ht="15.5">
      <c r="A20" s="495" t="s">
        <v>26</v>
      </c>
      <c r="B20" s="494">
        <v>302</v>
      </c>
      <c r="C20" s="494">
        <v>2687</v>
      </c>
      <c r="D20" s="494"/>
      <c r="E20" s="494">
        <v>112</v>
      </c>
      <c r="F20" s="494">
        <v>2020</v>
      </c>
    </row>
    <row r="21" spans="1:6" ht="15.5">
      <c r="A21" s="495" t="s">
        <v>27</v>
      </c>
      <c r="B21" s="494">
        <v>314</v>
      </c>
      <c r="C21" s="494">
        <v>2855</v>
      </c>
      <c r="D21" s="494"/>
      <c r="E21" s="494">
        <v>123</v>
      </c>
      <c r="F21" s="494">
        <v>2190</v>
      </c>
    </row>
    <row r="22" spans="1:6" ht="15.5">
      <c r="A22" s="495" t="s">
        <v>2981</v>
      </c>
      <c r="B22" s="494">
        <v>331</v>
      </c>
      <c r="C22" s="494">
        <v>2972</v>
      </c>
      <c r="D22" s="494"/>
      <c r="E22" s="494">
        <v>125</v>
      </c>
      <c r="F22" s="494">
        <v>2353</v>
      </c>
    </row>
    <row r="23" spans="1:6" ht="15.5">
      <c r="A23" s="495" t="s">
        <v>29</v>
      </c>
      <c r="B23" s="494">
        <v>344</v>
      </c>
      <c r="C23" s="494">
        <v>3087</v>
      </c>
      <c r="D23" s="494"/>
      <c r="E23" s="494">
        <v>130</v>
      </c>
      <c r="F23" s="494">
        <v>2432</v>
      </c>
    </row>
    <row r="24" spans="1:6" ht="15.5">
      <c r="A24" s="495" t="s">
        <v>30</v>
      </c>
      <c r="B24" s="494">
        <v>352</v>
      </c>
      <c r="C24" s="494">
        <v>3254</v>
      </c>
      <c r="D24" s="494"/>
      <c r="E24" s="494">
        <v>133</v>
      </c>
      <c r="F24" s="494">
        <v>2483</v>
      </c>
    </row>
    <row r="25" spans="1:6" ht="15.5">
      <c r="A25" s="495" t="s">
        <v>31</v>
      </c>
      <c r="B25" s="494">
        <v>364</v>
      </c>
      <c r="C25" s="494">
        <v>3445</v>
      </c>
      <c r="D25" s="494"/>
      <c r="E25" s="494">
        <v>143</v>
      </c>
      <c r="F25" s="494">
        <v>2575</v>
      </c>
    </row>
    <row r="26" spans="1:6" ht="15.5">
      <c r="A26" s="495" t="s">
        <v>32</v>
      </c>
      <c r="B26" s="494">
        <v>373</v>
      </c>
      <c r="C26" s="494">
        <v>3580</v>
      </c>
      <c r="D26" s="494"/>
      <c r="E26" s="494">
        <v>143</v>
      </c>
      <c r="F26" s="494">
        <v>2601</v>
      </c>
    </row>
    <row r="27" spans="1:6" ht="15.5">
      <c r="A27" s="495" t="s">
        <v>33</v>
      </c>
      <c r="B27" s="494">
        <v>369</v>
      </c>
      <c r="C27" s="494">
        <v>3747</v>
      </c>
      <c r="D27" s="494"/>
      <c r="E27" s="494">
        <v>151</v>
      </c>
      <c r="F27" s="494">
        <v>2619</v>
      </c>
    </row>
    <row r="28" spans="1:6" ht="15.5">
      <c r="A28" s="495" t="s">
        <v>34</v>
      </c>
      <c r="B28" s="494">
        <v>375</v>
      </c>
      <c r="C28" s="494">
        <v>4006</v>
      </c>
      <c r="D28" s="494"/>
      <c r="E28" s="494">
        <v>151</v>
      </c>
      <c r="F28" s="494">
        <v>2697</v>
      </c>
    </row>
    <row r="29" spans="1:6" ht="15.5">
      <c r="A29" s="495" t="s">
        <v>35</v>
      </c>
      <c r="B29" s="494">
        <v>392</v>
      </c>
      <c r="C29" s="494">
        <v>4219</v>
      </c>
      <c r="D29" s="494"/>
      <c r="E29" s="494">
        <v>156</v>
      </c>
      <c r="F29" s="494">
        <v>2735</v>
      </c>
    </row>
    <row r="30" spans="1:6" ht="15.5">
      <c r="A30" s="495" t="s">
        <v>2982</v>
      </c>
      <c r="B30" s="494">
        <v>393</v>
      </c>
      <c r="C30" s="494">
        <v>4006</v>
      </c>
      <c r="D30" s="494"/>
      <c r="E30" s="494">
        <v>161</v>
      </c>
      <c r="F30" s="494">
        <v>2774</v>
      </c>
    </row>
    <row r="31" spans="1:6" ht="15.5">
      <c r="A31" s="495" t="s">
        <v>37</v>
      </c>
      <c r="B31" s="494">
        <v>391</v>
      </c>
      <c r="C31" s="494">
        <v>4061</v>
      </c>
      <c r="D31" s="494"/>
      <c r="E31" s="494">
        <v>162</v>
      </c>
      <c r="F31" s="494">
        <v>2729</v>
      </c>
    </row>
    <row r="32" spans="1:6" ht="15.5">
      <c r="A32" s="495" t="s">
        <v>38</v>
      </c>
      <c r="B32" s="494">
        <v>404</v>
      </c>
      <c r="C32" s="494">
        <v>4119</v>
      </c>
      <c r="D32" s="494"/>
      <c r="E32" s="494">
        <v>174</v>
      </c>
      <c r="F32" s="494">
        <v>2649</v>
      </c>
    </row>
    <row r="33" spans="1:9" ht="15.5">
      <c r="A33" s="495" t="s">
        <v>39</v>
      </c>
      <c r="B33" s="494">
        <v>398</v>
      </c>
      <c r="C33" s="494">
        <v>4107</v>
      </c>
      <c r="D33" s="494"/>
      <c r="E33" s="494">
        <v>176</v>
      </c>
      <c r="F33" s="494">
        <v>2539</v>
      </c>
    </row>
    <row r="34" spans="1:9" ht="15.5">
      <c r="A34" s="495" t="s">
        <v>40</v>
      </c>
      <c r="B34" s="494">
        <v>403</v>
      </c>
      <c r="C34" s="494">
        <v>4135</v>
      </c>
      <c r="D34" s="494"/>
      <c r="E34" s="494">
        <v>176</v>
      </c>
      <c r="F34" s="494">
        <v>2514</v>
      </c>
    </row>
    <row r="35" spans="1:9" ht="15.5">
      <c r="A35" s="495" t="s">
        <v>41</v>
      </c>
      <c r="B35" s="494">
        <v>400</v>
      </c>
      <c r="C35" s="494">
        <v>4156</v>
      </c>
      <c r="D35" s="494"/>
      <c r="E35" s="494">
        <v>177</v>
      </c>
      <c r="F35" s="494">
        <v>2397</v>
      </c>
    </row>
    <row r="36" spans="1:9" ht="15.5">
      <c r="A36" s="495" t="s">
        <v>42</v>
      </c>
      <c r="B36" s="494">
        <v>393</v>
      </c>
      <c r="C36" s="494">
        <v>4191</v>
      </c>
      <c r="D36" s="494"/>
      <c r="E36" s="494">
        <v>177</v>
      </c>
      <c r="F36" s="494">
        <v>2343</v>
      </c>
    </row>
    <row r="37" spans="1:9" ht="15.5">
      <c r="A37" s="495" t="s">
        <v>43</v>
      </c>
      <c r="B37" s="494">
        <v>394</v>
      </c>
      <c r="C37" s="494">
        <v>4190</v>
      </c>
      <c r="D37" s="494"/>
      <c r="E37" s="494">
        <v>184</v>
      </c>
      <c r="F37" s="494">
        <v>2258</v>
      </c>
    </row>
    <row r="38" spans="1:9" ht="15.5">
      <c r="A38" s="495" t="s">
        <v>44</v>
      </c>
      <c r="B38" s="494">
        <v>390</v>
      </c>
      <c r="C38" s="494">
        <v>4162</v>
      </c>
      <c r="D38" s="494"/>
      <c r="E38" s="494">
        <v>186</v>
      </c>
      <c r="F38" s="494">
        <v>2220</v>
      </c>
    </row>
    <row r="39" spans="1:9" ht="15.5">
      <c r="A39" s="495" t="s">
        <v>45</v>
      </c>
      <c r="B39" s="494">
        <v>390</v>
      </c>
      <c r="C39" s="494">
        <v>4090</v>
      </c>
      <c r="D39" s="494"/>
      <c r="E39" s="494">
        <v>181</v>
      </c>
      <c r="F39" s="494">
        <v>2168</v>
      </c>
    </row>
    <row r="40" spans="1:9" ht="15.5">
      <c r="A40" s="495" t="s">
        <v>46</v>
      </c>
      <c r="B40" s="494">
        <v>387</v>
      </c>
      <c r="C40" s="494">
        <v>4073</v>
      </c>
      <c r="D40" s="494"/>
      <c r="E40" s="494">
        <v>179</v>
      </c>
      <c r="F40" s="494">
        <v>2129</v>
      </c>
    </row>
    <row r="41" spans="1:9" ht="15.5">
      <c r="A41" s="495" t="s">
        <v>47</v>
      </c>
      <c r="B41" s="494">
        <v>394</v>
      </c>
      <c r="C41" s="494">
        <v>4051</v>
      </c>
      <c r="D41" s="494">
        <v>3654</v>
      </c>
      <c r="E41" s="494">
        <v>179</v>
      </c>
      <c r="F41" s="494">
        <v>2174</v>
      </c>
      <c r="H41" s="112"/>
      <c r="I41" s="112"/>
    </row>
    <row r="42" spans="1:9" ht="15.5">
      <c r="A42" s="495" t="s">
        <v>48</v>
      </c>
      <c r="B42" s="494">
        <v>364</v>
      </c>
      <c r="C42" s="494">
        <v>3944</v>
      </c>
      <c r="D42" s="494">
        <v>3625</v>
      </c>
      <c r="E42" s="494">
        <v>180</v>
      </c>
      <c r="F42" s="494">
        <v>2087</v>
      </c>
      <c r="H42" s="112"/>
      <c r="I42" s="112"/>
    </row>
    <row r="43" spans="1:9" ht="15.5">
      <c r="A43" s="495" t="s">
        <v>49</v>
      </c>
      <c r="B43" s="494">
        <v>337</v>
      </c>
      <c r="C43" s="494">
        <v>4014</v>
      </c>
      <c r="D43" s="494">
        <v>3233</v>
      </c>
      <c r="E43" s="494">
        <v>180</v>
      </c>
      <c r="F43" s="494">
        <v>2011</v>
      </c>
      <c r="H43" s="112"/>
      <c r="I43" s="112"/>
    </row>
    <row r="44" spans="1:9" ht="15.5">
      <c r="A44" s="495" t="s">
        <v>55</v>
      </c>
      <c r="B44" s="494">
        <v>308</v>
      </c>
      <c r="C44" s="494">
        <v>4035</v>
      </c>
      <c r="D44" s="494">
        <v>3339</v>
      </c>
      <c r="E44" s="494">
        <v>176</v>
      </c>
      <c r="F44" s="494">
        <v>1926</v>
      </c>
      <c r="H44" s="112"/>
      <c r="I44" s="112"/>
    </row>
    <row r="45" spans="1:9" ht="15.5">
      <c r="A45" s="495" t="s">
        <v>158</v>
      </c>
      <c r="B45" s="494">
        <v>272</v>
      </c>
      <c r="C45" s="494">
        <v>3997</v>
      </c>
      <c r="D45" s="494">
        <v>3202</v>
      </c>
      <c r="E45" s="494">
        <v>174</v>
      </c>
      <c r="F45" s="494">
        <v>1841</v>
      </c>
      <c r="H45" s="112"/>
      <c r="I45" s="112"/>
    </row>
    <row r="46" spans="1:9" ht="15.5">
      <c r="A46" s="495" t="s">
        <v>2258</v>
      </c>
      <c r="B46" s="494">
        <v>254</v>
      </c>
      <c r="C46" s="494">
        <v>3974</v>
      </c>
      <c r="D46" s="494">
        <v>3191</v>
      </c>
      <c r="E46" s="494">
        <v>172</v>
      </c>
      <c r="F46" s="494">
        <v>1839</v>
      </c>
      <c r="H46" s="112"/>
      <c r="I46" s="112"/>
    </row>
    <row r="47" spans="1:9" ht="15.5">
      <c r="A47" s="495" t="s">
        <v>2307</v>
      </c>
      <c r="B47" s="494">
        <v>251</v>
      </c>
      <c r="C47" s="494">
        <v>3964</v>
      </c>
      <c r="D47" s="494">
        <v>3181</v>
      </c>
      <c r="E47" s="494">
        <v>176</v>
      </c>
      <c r="F47" s="494">
        <v>1784</v>
      </c>
      <c r="H47" s="112"/>
      <c r="I47" s="112"/>
    </row>
    <row r="48" spans="1:9" ht="15.5">
      <c r="A48" s="495" t="s">
        <v>2308</v>
      </c>
      <c r="B48" s="494">
        <v>263</v>
      </c>
      <c r="C48" s="494">
        <v>3988</v>
      </c>
      <c r="D48" s="494">
        <v>3164</v>
      </c>
      <c r="E48" s="494">
        <v>180</v>
      </c>
      <c r="F48" s="494">
        <v>1803</v>
      </c>
      <c r="H48" s="112"/>
      <c r="I48" s="112"/>
    </row>
    <row r="49" spans="1:9" ht="15.5">
      <c r="A49" s="500" t="s">
        <v>2322</v>
      </c>
      <c r="B49" s="501">
        <v>248</v>
      </c>
      <c r="C49" s="501">
        <v>4012</v>
      </c>
      <c r="D49" s="501">
        <v>3136</v>
      </c>
      <c r="E49" s="501">
        <v>176</v>
      </c>
      <c r="F49" s="501">
        <v>1752</v>
      </c>
      <c r="H49" s="112"/>
      <c r="I49" s="112"/>
    </row>
    <row r="50" spans="1:9" ht="15.5">
      <c r="A50" s="500" t="s">
        <v>2323</v>
      </c>
      <c r="B50" s="501">
        <v>204</v>
      </c>
      <c r="C50" s="501">
        <v>4102</v>
      </c>
      <c r="D50" s="501">
        <v>2956</v>
      </c>
      <c r="E50" s="501">
        <v>174</v>
      </c>
      <c r="F50" s="501">
        <v>1695</v>
      </c>
    </row>
    <row r="51" spans="1:9" ht="15.5">
      <c r="A51" s="500" t="s">
        <v>2324</v>
      </c>
      <c r="B51" s="501">
        <v>163</v>
      </c>
      <c r="C51" s="501">
        <v>4110</v>
      </c>
      <c r="D51" s="501">
        <v>2689</v>
      </c>
      <c r="E51" s="501">
        <v>172</v>
      </c>
      <c r="F51" s="501">
        <v>1681</v>
      </c>
    </row>
    <row r="52" spans="1:9" ht="15.5">
      <c r="A52" s="495" t="s">
        <v>2333</v>
      </c>
      <c r="B52" s="501">
        <v>149</v>
      </c>
      <c r="C52" s="501">
        <v>4114</v>
      </c>
      <c r="D52" s="501">
        <v>2478</v>
      </c>
      <c r="E52" s="501">
        <v>171</v>
      </c>
      <c r="F52" s="501">
        <v>1603</v>
      </c>
    </row>
    <row r="53" spans="1:9" ht="15.5">
      <c r="A53" s="495" t="s">
        <v>2334</v>
      </c>
      <c r="B53" s="501">
        <v>138</v>
      </c>
      <c r="C53" s="501">
        <v>4117</v>
      </c>
      <c r="D53" s="501">
        <v>2248</v>
      </c>
      <c r="E53" s="501">
        <v>171</v>
      </c>
      <c r="F53" s="501">
        <v>1537</v>
      </c>
    </row>
    <row r="54" spans="1:9" ht="15.5">
      <c r="A54" s="495" t="s">
        <v>2335</v>
      </c>
      <c r="B54" s="501">
        <v>126</v>
      </c>
      <c r="C54" s="501">
        <v>4126</v>
      </c>
      <c r="D54" s="501">
        <v>2241</v>
      </c>
      <c r="E54" s="501">
        <v>171</v>
      </c>
      <c r="F54" s="501">
        <v>1468</v>
      </c>
    </row>
    <row r="55" spans="1:9" ht="15.5">
      <c r="A55" s="495" t="s">
        <v>2345</v>
      </c>
      <c r="B55" s="501">
        <v>118</v>
      </c>
      <c r="C55" s="501">
        <v>4130</v>
      </c>
      <c r="D55" s="501">
        <v>2187</v>
      </c>
      <c r="E55" s="501">
        <v>171</v>
      </c>
      <c r="F55" s="501">
        <v>1441</v>
      </c>
    </row>
    <row r="56" spans="1:9" ht="15.5">
      <c r="A56" s="495" t="s">
        <v>2348</v>
      </c>
      <c r="B56" s="501">
        <v>108</v>
      </c>
      <c r="C56" s="501">
        <v>4131</v>
      </c>
      <c r="D56" s="501">
        <v>2070</v>
      </c>
      <c r="E56" s="501">
        <v>170</v>
      </c>
      <c r="F56" s="501">
        <v>1425</v>
      </c>
    </row>
    <row r="57" spans="1:9" ht="15.5">
      <c r="A57" s="495" t="s">
        <v>2349</v>
      </c>
      <c r="B57" s="501">
        <v>105</v>
      </c>
      <c r="C57" s="501">
        <v>4131</v>
      </c>
      <c r="D57" s="501">
        <v>2063</v>
      </c>
      <c r="E57" s="501">
        <v>170</v>
      </c>
      <c r="F57" s="501">
        <v>1392</v>
      </c>
    </row>
    <row r="58" spans="1:9" ht="15.5">
      <c r="A58" s="495" t="s">
        <v>2358</v>
      </c>
      <c r="B58" s="501">
        <v>105</v>
      </c>
      <c r="C58" s="501">
        <v>4567</v>
      </c>
      <c r="D58" s="501">
        <v>2043</v>
      </c>
      <c r="E58" s="501">
        <v>170</v>
      </c>
      <c r="F58" s="501">
        <v>1387</v>
      </c>
    </row>
    <row r="59" spans="1:9" ht="15.5">
      <c r="A59" s="495" t="s">
        <v>2359</v>
      </c>
      <c r="B59" s="501">
        <v>101</v>
      </c>
      <c r="C59" s="501">
        <v>4131</v>
      </c>
      <c r="D59" s="501">
        <v>2016</v>
      </c>
      <c r="E59" s="501">
        <v>170</v>
      </c>
      <c r="F59" s="501">
        <v>1349</v>
      </c>
    </row>
    <row r="60" spans="1:9" ht="15.5">
      <c r="A60" s="495" t="s">
        <v>2361</v>
      </c>
      <c r="B60" s="501">
        <v>105</v>
      </c>
      <c r="C60" s="501">
        <v>4135</v>
      </c>
      <c r="D60" s="501">
        <v>2024</v>
      </c>
      <c r="E60" s="501">
        <v>168</v>
      </c>
      <c r="F60" s="501">
        <v>1355</v>
      </c>
    </row>
    <row r="61" spans="1:9" ht="15.5">
      <c r="A61" s="495" t="s">
        <v>2366</v>
      </c>
      <c r="B61" s="501">
        <v>102</v>
      </c>
      <c r="C61" s="501">
        <v>4138</v>
      </c>
      <c r="D61" s="501">
        <v>2034</v>
      </c>
      <c r="E61" s="501">
        <v>168</v>
      </c>
      <c r="F61" s="501">
        <v>1325</v>
      </c>
    </row>
    <row r="62" spans="1:9" ht="15.5">
      <c r="A62" s="495" t="s">
        <v>2367</v>
      </c>
      <c r="B62" s="501">
        <v>100</v>
      </c>
      <c r="C62" s="501">
        <v>4140</v>
      </c>
      <c r="D62" s="501">
        <v>2060</v>
      </c>
      <c r="E62" s="501">
        <v>171</v>
      </c>
      <c r="F62" s="501">
        <v>1308</v>
      </c>
    </row>
    <row r="63" spans="1:9" ht="15.5">
      <c r="A63" s="495" t="s">
        <v>2368</v>
      </c>
      <c r="B63" s="501">
        <v>89</v>
      </c>
      <c r="C63" s="501">
        <v>4142</v>
      </c>
      <c r="D63" s="501">
        <v>1974</v>
      </c>
      <c r="E63" s="501">
        <v>169</v>
      </c>
      <c r="F63" s="501">
        <v>1271</v>
      </c>
    </row>
    <row r="64" spans="1:9" ht="15.5">
      <c r="A64" s="502" t="s">
        <v>2376</v>
      </c>
      <c r="B64" s="499">
        <v>82</v>
      </c>
      <c r="C64" s="499">
        <v>4144</v>
      </c>
      <c r="D64" s="499">
        <v>1983</v>
      </c>
      <c r="E64" s="499">
        <v>170</v>
      </c>
      <c r="F64" s="499">
        <v>1232</v>
      </c>
    </row>
    <row r="65" spans="1:6" ht="15.5">
      <c r="A65" s="502" t="s">
        <v>2377</v>
      </c>
      <c r="B65" s="499">
        <v>83</v>
      </c>
      <c r="C65" s="499">
        <v>4144</v>
      </c>
      <c r="D65" s="499">
        <v>1985</v>
      </c>
      <c r="E65" s="499">
        <v>170</v>
      </c>
      <c r="F65" s="499">
        <v>1224</v>
      </c>
    </row>
    <row r="66" spans="1:6" ht="15.5">
      <c r="A66" s="495" t="s">
        <v>2384</v>
      </c>
      <c r="B66" s="501">
        <v>82</v>
      </c>
      <c r="C66" s="501">
        <v>4145</v>
      </c>
      <c r="D66" s="501">
        <v>1928</v>
      </c>
      <c r="E66" s="501">
        <v>171</v>
      </c>
      <c r="F66" s="501">
        <v>1199</v>
      </c>
    </row>
    <row r="67" spans="1:6" ht="15.5">
      <c r="A67" s="495" t="s">
        <v>2405</v>
      </c>
      <c r="B67" s="501">
        <v>70</v>
      </c>
      <c r="C67" s="501">
        <v>4149</v>
      </c>
      <c r="D67" s="501">
        <v>1903</v>
      </c>
      <c r="E67" s="501">
        <v>171</v>
      </c>
      <c r="F67" s="501">
        <v>1180</v>
      </c>
    </row>
    <row r="68" spans="1:6" ht="15.5">
      <c r="A68" s="495" t="s">
        <v>2406</v>
      </c>
      <c r="B68" s="501">
        <v>51</v>
      </c>
      <c r="C68" s="501">
        <v>4151</v>
      </c>
      <c r="D68" s="501">
        <v>1899</v>
      </c>
      <c r="E68" s="501">
        <v>169</v>
      </c>
      <c r="F68" s="501">
        <v>1131</v>
      </c>
    </row>
    <row r="69" spans="1:6" ht="15.5">
      <c r="A69" s="495" t="s">
        <v>2407</v>
      </c>
      <c r="B69" s="501">
        <v>44</v>
      </c>
      <c r="C69" s="501">
        <v>4151</v>
      </c>
      <c r="D69" s="501">
        <v>1893</v>
      </c>
      <c r="E69" s="501">
        <v>169</v>
      </c>
      <c r="F69" s="501">
        <v>1118</v>
      </c>
    </row>
    <row r="70" spans="1:6" ht="15.5">
      <c r="A70" s="495" t="s">
        <v>2422</v>
      </c>
      <c r="B70" s="501">
        <v>44</v>
      </c>
      <c r="C70" s="501">
        <v>4153</v>
      </c>
      <c r="D70" s="501">
        <v>1891</v>
      </c>
      <c r="E70" s="501">
        <v>169</v>
      </c>
      <c r="F70" s="501">
        <v>1115</v>
      </c>
    </row>
    <row r="71" spans="1:6" ht="15.5">
      <c r="A71" s="495" t="s">
        <v>2423</v>
      </c>
      <c r="B71" s="501">
        <v>43</v>
      </c>
      <c r="C71" s="501">
        <v>4154</v>
      </c>
      <c r="D71" s="501">
        <v>1864</v>
      </c>
      <c r="E71" s="501">
        <v>167</v>
      </c>
      <c r="F71" s="501">
        <v>1107</v>
      </c>
    </row>
    <row r="72" spans="1:6" ht="15.5">
      <c r="A72" s="495" t="s">
        <v>2424</v>
      </c>
      <c r="B72" s="501">
        <v>40</v>
      </c>
      <c r="C72" s="501">
        <v>4154</v>
      </c>
      <c r="D72" s="501">
        <v>1859</v>
      </c>
      <c r="E72" s="501">
        <v>166</v>
      </c>
      <c r="F72" s="501">
        <v>989</v>
      </c>
    </row>
    <row r="73" spans="1:6" ht="15.5">
      <c r="A73" s="495" t="s">
        <v>2435</v>
      </c>
      <c r="B73" s="501">
        <v>41</v>
      </c>
      <c r="C73" s="501">
        <v>4156</v>
      </c>
      <c r="D73" s="501">
        <v>1865</v>
      </c>
      <c r="E73" s="501">
        <v>166</v>
      </c>
      <c r="F73" s="501">
        <v>998</v>
      </c>
    </row>
    <row r="74" spans="1:6" ht="15.5">
      <c r="A74" s="495" t="s">
        <v>2436</v>
      </c>
      <c r="B74" s="501">
        <v>40</v>
      </c>
      <c r="C74" s="501">
        <v>4158</v>
      </c>
      <c r="D74" s="501">
        <v>1867</v>
      </c>
      <c r="E74" s="501">
        <v>153</v>
      </c>
      <c r="F74" s="501">
        <v>1013</v>
      </c>
    </row>
    <row r="75" spans="1:6" ht="15.5">
      <c r="A75" s="495" t="s">
        <v>2983</v>
      </c>
      <c r="B75" s="501">
        <v>38</v>
      </c>
      <c r="C75" s="501">
        <v>4159</v>
      </c>
      <c r="D75" s="501">
        <v>1570</v>
      </c>
      <c r="E75" s="501">
        <v>151</v>
      </c>
      <c r="F75" s="501">
        <v>1000</v>
      </c>
    </row>
    <row r="76" spans="1:6" ht="15.5">
      <c r="A76" s="495" t="s">
        <v>2444</v>
      </c>
      <c r="B76" s="501">
        <v>37</v>
      </c>
      <c r="C76" s="501">
        <v>4159</v>
      </c>
      <c r="D76" s="501">
        <v>1570</v>
      </c>
      <c r="E76" s="501">
        <v>148</v>
      </c>
      <c r="F76" s="501">
        <v>1018</v>
      </c>
    </row>
    <row r="77" spans="1:6" ht="15.5">
      <c r="A77" s="495" t="s">
        <v>2445</v>
      </c>
      <c r="B77" s="501">
        <v>36</v>
      </c>
      <c r="C77" s="501">
        <v>4158</v>
      </c>
      <c r="D77" s="501">
        <v>1568</v>
      </c>
      <c r="E77" s="501">
        <v>147</v>
      </c>
      <c r="F77" s="501">
        <v>1040</v>
      </c>
    </row>
    <row r="78" spans="1:6" ht="15.5">
      <c r="A78" s="495" t="s">
        <v>2446</v>
      </c>
      <c r="B78" s="501">
        <v>30</v>
      </c>
      <c r="C78" s="501">
        <v>4157</v>
      </c>
      <c r="D78" s="501">
        <v>1559</v>
      </c>
      <c r="E78" s="501">
        <v>147</v>
      </c>
      <c r="F78" s="501">
        <v>1036</v>
      </c>
    </row>
    <row r="79" spans="1:6" ht="15.5">
      <c r="A79" s="495" t="s">
        <v>2458</v>
      </c>
      <c r="B79" s="501">
        <v>28</v>
      </c>
      <c r="C79" s="501">
        <v>4159</v>
      </c>
      <c r="D79" s="501">
        <v>1561</v>
      </c>
      <c r="E79" s="501">
        <v>147</v>
      </c>
      <c r="F79" s="501">
        <v>1017</v>
      </c>
    </row>
    <row r="80" spans="1:6" ht="15.5">
      <c r="A80" s="495" t="s">
        <v>2459</v>
      </c>
      <c r="B80" s="501">
        <v>26</v>
      </c>
      <c r="C80" s="501">
        <v>4159</v>
      </c>
      <c r="D80" s="501">
        <v>1558</v>
      </c>
      <c r="E80" s="501">
        <v>147</v>
      </c>
      <c r="F80" s="501">
        <v>1021</v>
      </c>
    </row>
    <row r="81" spans="1:7" ht="15.5">
      <c r="A81" s="495" t="s">
        <v>2460</v>
      </c>
      <c r="B81" s="501">
        <v>25</v>
      </c>
      <c r="C81" s="501">
        <v>4161</v>
      </c>
      <c r="D81" s="501">
        <v>1560</v>
      </c>
      <c r="E81" s="501">
        <v>143</v>
      </c>
      <c r="F81" s="501">
        <v>1018</v>
      </c>
    </row>
    <row r="82" spans="1:7" ht="15.5">
      <c r="A82" s="495" t="s">
        <v>2503</v>
      </c>
      <c r="B82" s="501">
        <v>24</v>
      </c>
      <c r="C82" s="501">
        <v>4161</v>
      </c>
      <c r="D82" s="501">
        <v>1501</v>
      </c>
      <c r="E82" s="501">
        <v>143</v>
      </c>
      <c r="F82" s="501">
        <v>1030</v>
      </c>
    </row>
    <row r="83" spans="1:7" ht="15.5">
      <c r="A83" s="495" t="s">
        <v>2501</v>
      </c>
      <c r="B83" s="501">
        <v>25</v>
      </c>
      <c r="C83" s="501">
        <v>4162</v>
      </c>
      <c r="D83" s="501">
        <v>1501</v>
      </c>
      <c r="E83" s="501">
        <v>144</v>
      </c>
      <c r="F83" s="501">
        <v>1011</v>
      </c>
    </row>
    <row r="84" spans="1:7" ht="15.5">
      <c r="A84" s="495" t="s">
        <v>2530</v>
      </c>
      <c r="B84" s="501">
        <v>25</v>
      </c>
      <c r="C84" s="501">
        <v>4163</v>
      </c>
      <c r="D84" s="501">
        <v>1504</v>
      </c>
      <c r="E84" s="501">
        <v>144</v>
      </c>
      <c r="F84" s="501">
        <v>1018</v>
      </c>
    </row>
    <row r="85" spans="1:7" ht="15.5">
      <c r="A85" s="495" t="s">
        <v>2531</v>
      </c>
      <c r="B85" s="501">
        <v>25</v>
      </c>
      <c r="C85" s="501">
        <v>4163</v>
      </c>
      <c r="D85" s="501">
        <v>1500</v>
      </c>
      <c r="E85" s="501">
        <v>141</v>
      </c>
      <c r="F85" s="501">
        <v>1023</v>
      </c>
    </row>
    <row r="86" spans="1:7" ht="15.5">
      <c r="A86" s="495" t="s">
        <v>2554</v>
      </c>
      <c r="B86" s="501">
        <v>24</v>
      </c>
      <c r="C86" s="501">
        <v>4162</v>
      </c>
      <c r="D86" s="501">
        <v>1500</v>
      </c>
      <c r="E86" s="501">
        <v>141</v>
      </c>
      <c r="F86" s="501">
        <v>1009</v>
      </c>
    </row>
    <row r="87" spans="1:7" ht="15.5">
      <c r="A87" s="495" t="s">
        <v>2555</v>
      </c>
      <c r="B87" s="501">
        <v>21</v>
      </c>
      <c r="C87" s="501">
        <v>4163</v>
      </c>
      <c r="D87" s="501">
        <v>1489</v>
      </c>
      <c r="E87" s="501">
        <v>141</v>
      </c>
      <c r="F87" s="501">
        <v>993</v>
      </c>
    </row>
    <row r="88" spans="1:7" ht="15.5">
      <c r="A88" s="495" t="s">
        <v>2556</v>
      </c>
      <c r="B88" s="501">
        <v>19</v>
      </c>
      <c r="C88" s="501">
        <v>4162</v>
      </c>
      <c r="D88" s="501">
        <v>1489</v>
      </c>
      <c r="E88" s="501">
        <v>140</v>
      </c>
      <c r="F88" s="501">
        <v>1001</v>
      </c>
    </row>
    <row r="89" spans="1:7" ht="15.5">
      <c r="A89" s="495" t="s">
        <v>2567</v>
      </c>
      <c r="B89" s="501">
        <v>16</v>
      </c>
      <c r="C89" s="501">
        <v>4162</v>
      </c>
      <c r="D89" s="501">
        <v>1489</v>
      </c>
      <c r="E89" s="501">
        <v>139</v>
      </c>
      <c r="F89" s="501">
        <v>1000</v>
      </c>
    </row>
    <row r="90" spans="1:7" ht="15.5">
      <c r="A90" s="495" t="s">
        <v>2984</v>
      </c>
      <c r="B90" s="501">
        <v>16</v>
      </c>
      <c r="C90" s="501">
        <v>4162</v>
      </c>
      <c r="D90" s="501">
        <v>503</v>
      </c>
      <c r="E90" s="501">
        <v>138</v>
      </c>
      <c r="F90" s="501">
        <v>999</v>
      </c>
    </row>
    <row r="91" spans="1:7" ht="15.5">
      <c r="A91" s="495" t="s">
        <v>2569</v>
      </c>
      <c r="B91" s="501">
        <v>16</v>
      </c>
      <c r="C91" s="501">
        <v>4163</v>
      </c>
      <c r="D91" s="501">
        <v>510</v>
      </c>
      <c r="E91" s="501">
        <v>137</v>
      </c>
      <c r="F91" s="501">
        <v>960</v>
      </c>
    </row>
    <row r="92" spans="1:7" ht="15.5">
      <c r="A92" s="495" t="s">
        <v>2588</v>
      </c>
      <c r="B92" s="501">
        <v>13</v>
      </c>
      <c r="C92" s="499">
        <v>4163</v>
      </c>
      <c r="D92" s="501">
        <v>511</v>
      </c>
      <c r="E92" s="501">
        <v>136</v>
      </c>
      <c r="F92" s="501">
        <v>965</v>
      </c>
    </row>
    <row r="93" spans="1:7" ht="15.5">
      <c r="A93" s="502" t="s">
        <v>2589</v>
      </c>
      <c r="B93" s="499">
        <v>14</v>
      </c>
      <c r="C93" s="501">
        <v>4163</v>
      </c>
      <c r="D93" s="501">
        <v>511</v>
      </c>
      <c r="E93" s="499">
        <v>134</v>
      </c>
      <c r="F93" s="499">
        <v>977</v>
      </c>
      <c r="G93" s="47"/>
    </row>
    <row r="94" spans="1:7" ht="15.5">
      <c r="A94" s="502" t="s">
        <v>2599</v>
      </c>
      <c r="B94" s="499">
        <v>13</v>
      </c>
      <c r="C94" s="499">
        <v>4163</v>
      </c>
      <c r="D94" s="499">
        <v>511</v>
      </c>
      <c r="E94" s="499">
        <v>134</v>
      </c>
      <c r="F94" s="499">
        <v>984</v>
      </c>
      <c r="G94" s="47"/>
    </row>
    <row r="95" spans="1:7" ht="15.5">
      <c r="A95" s="502" t="s">
        <v>2598</v>
      </c>
      <c r="B95" s="499">
        <v>13</v>
      </c>
      <c r="C95" s="499">
        <v>4163</v>
      </c>
      <c r="D95" s="499">
        <v>511</v>
      </c>
      <c r="E95" s="499">
        <v>134</v>
      </c>
      <c r="F95" s="499">
        <v>978</v>
      </c>
      <c r="G95" s="47"/>
    </row>
    <row r="96" spans="1:7" ht="15.5">
      <c r="A96" s="495" t="s">
        <v>2609</v>
      </c>
      <c r="B96" s="501">
        <v>13</v>
      </c>
      <c r="C96" s="501">
        <v>4163</v>
      </c>
      <c r="D96" s="501">
        <v>511</v>
      </c>
      <c r="E96" s="501">
        <v>133</v>
      </c>
      <c r="F96" s="501">
        <v>965</v>
      </c>
      <c r="G96" s="47"/>
    </row>
    <row r="97" spans="1:7" ht="15.5">
      <c r="A97" s="495" t="s">
        <v>2612</v>
      </c>
      <c r="B97" s="501">
        <v>13</v>
      </c>
      <c r="C97" s="501">
        <v>4163</v>
      </c>
      <c r="D97" s="501">
        <v>511</v>
      </c>
      <c r="E97" s="501">
        <v>133</v>
      </c>
      <c r="F97" s="501">
        <v>956</v>
      </c>
      <c r="G97" s="47"/>
    </row>
    <row r="98" spans="1:7" ht="15.5">
      <c r="A98" s="495" t="s">
        <v>2613</v>
      </c>
      <c r="B98" s="501">
        <v>13</v>
      </c>
      <c r="C98" s="501">
        <v>4163</v>
      </c>
      <c r="D98" s="501">
        <v>511</v>
      </c>
      <c r="E98" s="501">
        <v>133</v>
      </c>
      <c r="F98" s="501">
        <v>958</v>
      </c>
      <c r="G98" s="47"/>
    </row>
    <row r="99" spans="1:7" ht="15.5">
      <c r="A99" s="495" t="s">
        <v>2618</v>
      </c>
      <c r="B99" s="501">
        <v>13</v>
      </c>
      <c r="C99" s="501">
        <v>4163</v>
      </c>
      <c r="D99" s="501">
        <v>511</v>
      </c>
      <c r="E99" s="501">
        <v>133</v>
      </c>
      <c r="F99" s="501">
        <v>966</v>
      </c>
      <c r="G99" s="47"/>
    </row>
    <row r="100" spans="1:7" ht="15.5">
      <c r="A100" s="495" t="s">
        <v>2619</v>
      </c>
      <c r="B100" s="501">
        <v>13</v>
      </c>
      <c r="C100" s="501">
        <v>4163</v>
      </c>
      <c r="D100" s="501">
        <v>511</v>
      </c>
      <c r="E100" s="501">
        <v>132</v>
      </c>
      <c r="F100" s="501">
        <v>967</v>
      </c>
      <c r="G100" s="47"/>
    </row>
    <row r="101" spans="1:7" ht="15.5">
      <c r="A101" s="495" t="s">
        <v>2620</v>
      </c>
      <c r="B101" s="501">
        <v>13</v>
      </c>
      <c r="C101" s="501">
        <v>4163</v>
      </c>
      <c r="D101" s="501">
        <v>511</v>
      </c>
      <c r="E101" s="501">
        <v>132</v>
      </c>
      <c r="F101" s="501">
        <v>984</v>
      </c>
      <c r="G101" s="47"/>
    </row>
    <row r="102" spans="1:7" ht="15.5">
      <c r="A102" s="495" t="s">
        <v>2626</v>
      </c>
      <c r="B102" s="501">
        <v>13</v>
      </c>
      <c r="C102" s="501">
        <v>4163</v>
      </c>
      <c r="D102" s="501">
        <v>511</v>
      </c>
      <c r="E102" s="501">
        <v>133</v>
      </c>
      <c r="F102" s="501">
        <v>1010</v>
      </c>
      <c r="G102" s="47"/>
    </row>
    <row r="103" spans="1:7" ht="15.5">
      <c r="A103" s="495" t="s">
        <v>2630</v>
      </c>
      <c r="B103" s="501">
        <v>11</v>
      </c>
      <c r="C103" s="501">
        <v>4163</v>
      </c>
      <c r="D103" s="501">
        <v>511</v>
      </c>
      <c r="E103" s="501">
        <v>133</v>
      </c>
      <c r="F103" s="501">
        <v>1046</v>
      </c>
      <c r="G103" s="47"/>
    </row>
    <row r="104" spans="1:7" ht="15.5">
      <c r="A104" s="495" t="s">
        <v>2629</v>
      </c>
      <c r="B104" s="501">
        <v>11</v>
      </c>
      <c r="C104" s="501">
        <v>4163</v>
      </c>
      <c r="D104" s="501">
        <v>511</v>
      </c>
      <c r="E104" s="501">
        <v>133</v>
      </c>
      <c r="F104" s="501">
        <v>1112</v>
      </c>
      <c r="G104" s="47"/>
    </row>
    <row r="105" spans="1:7" ht="15.5">
      <c r="A105" s="500" t="s">
        <v>2660</v>
      </c>
      <c r="B105" s="501">
        <v>10</v>
      </c>
      <c r="C105" s="501">
        <v>4163</v>
      </c>
      <c r="D105" s="501">
        <v>465</v>
      </c>
      <c r="E105" s="501">
        <v>130</v>
      </c>
      <c r="F105" s="501">
        <v>1145</v>
      </c>
      <c r="G105" s="47"/>
    </row>
    <row r="106" spans="1:7" ht="15.5">
      <c r="A106" s="500" t="s">
        <v>2661</v>
      </c>
      <c r="B106" s="501">
        <v>10</v>
      </c>
      <c r="C106" s="501">
        <v>4163</v>
      </c>
      <c r="D106" s="501">
        <v>465</v>
      </c>
      <c r="E106" s="501">
        <v>130</v>
      </c>
      <c r="F106" s="501">
        <v>1196</v>
      </c>
      <c r="G106" s="47"/>
    </row>
    <row r="107" spans="1:7" ht="15.5">
      <c r="A107" s="500" t="s">
        <v>2662</v>
      </c>
      <c r="B107" s="501">
        <v>10</v>
      </c>
      <c r="C107" s="501">
        <v>4163</v>
      </c>
      <c r="D107" s="501">
        <v>465</v>
      </c>
      <c r="E107" s="501">
        <v>128</v>
      </c>
      <c r="F107" s="501">
        <v>1163</v>
      </c>
      <c r="G107" s="47"/>
    </row>
    <row r="108" spans="1:7" ht="15.5">
      <c r="A108" s="500" t="s">
        <v>2667</v>
      </c>
      <c r="B108" s="501">
        <v>10</v>
      </c>
      <c r="C108" s="501">
        <v>4163</v>
      </c>
      <c r="D108" s="501">
        <v>465</v>
      </c>
      <c r="E108" s="501">
        <v>127</v>
      </c>
      <c r="F108" s="501">
        <v>1197</v>
      </c>
      <c r="G108" s="47"/>
    </row>
    <row r="109" spans="1:7" ht="15.5">
      <c r="A109" s="500" t="s">
        <v>2668</v>
      </c>
      <c r="B109" s="501">
        <v>10</v>
      </c>
      <c r="C109" s="501">
        <v>4163</v>
      </c>
      <c r="D109" s="501">
        <v>465</v>
      </c>
      <c r="E109" s="501">
        <v>127</v>
      </c>
      <c r="F109" s="501">
        <v>1253</v>
      </c>
      <c r="G109" s="47"/>
    </row>
    <row r="110" spans="1:7" ht="15.5">
      <c r="A110" s="500" t="s">
        <v>2669</v>
      </c>
      <c r="B110" s="501">
        <v>10</v>
      </c>
      <c r="C110" s="501">
        <v>4163</v>
      </c>
      <c r="D110" s="501">
        <v>465</v>
      </c>
      <c r="E110" s="501">
        <v>128</v>
      </c>
      <c r="F110" s="501">
        <v>1266</v>
      </c>
      <c r="G110" s="47"/>
    </row>
    <row r="111" spans="1:7" ht="15.5">
      <c r="A111" s="500" t="s">
        <v>2672</v>
      </c>
      <c r="B111" s="501">
        <v>10</v>
      </c>
      <c r="C111" s="501">
        <v>4163</v>
      </c>
      <c r="D111" s="501">
        <v>465</v>
      </c>
      <c r="E111" s="501">
        <v>128</v>
      </c>
      <c r="F111" s="501">
        <v>1276</v>
      </c>
      <c r="G111" s="47"/>
    </row>
    <row r="112" spans="1:7" ht="15.5">
      <c r="A112" s="500" t="s">
        <v>2673</v>
      </c>
      <c r="B112" s="501">
        <v>9</v>
      </c>
      <c r="C112" s="501">
        <v>4163</v>
      </c>
      <c r="D112" s="501">
        <v>465</v>
      </c>
      <c r="E112" s="501">
        <v>119</v>
      </c>
      <c r="F112" s="501">
        <v>1163</v>
      </c>
      <c r="G112" s="47"/>
    </row>
    <row r="113" spans="1:7" ht="15.5">
      <c r="A113" s="500" t="s">
        <v>2674</v>
      </c>
      <c r="B113" s="501">
        <v>9</v>
      </c>
      <c r="C113" s="501">
        <v>4163</v>
      </c>
      <c r="D113" s="501">
        <v>465</v>
      </c>
      <c r="E113" s="501">
        <v>119</v>
      </c>
      <c r="F113" s="501">
        <v>1156</v>
      </c>
      <c r="G113" s="47"/>
    </row>
    <row r="114" spans="1:7" ht="15.5">
      <c r="A114" s="500" t="s">
        <v>3280</v>
      </c>
      <c r="B114" s="501">
        <v>9</v>
      </c>
      <c r="C114" s="501">
        <v>4161</v>
      </c>
      <c r="D114" s="501">
        <v>426</v>
      </c>
      <c r="E114" s="501">
        <v>119</v>
      </c>
      <c r="F114" s="501">
        <v>1135</v>
      </c>
      <c r="G114" s="47"/>
    </row>
    <row r="115" spans="1:7" ht="15.5">
      <c r="A115" s="500" t="s">
        <v>3284</v>
      </c>
      <c r="B115" s="501">
        <v>9</v>
      </c>
      <c r="C115" s="501">
        <v>4161</v>
      </c>
      <c r="D115" s="501">
        <v>426</v>
      </c>
      <c r="E115" s="501">
        <v>118</v>
      </c>
      <c r="F115" s="501">
        <v>1133</v>
      </c>
      <c r="G115" s="47"/>
    </row>
    <row r="116" spans="1:7" ht="15.5">
      <c r="A116" s="500" t="s">
        <v>3288</v>
      </c>
      <c r="B116" s="501">
        <v>1</v>
      </c>
      <c r="C116" s="501">
        <v>4161</v>
      </c>
      <c r="D116" s="501">
        <v>426</v>
      </c>
      <c r="E116" s="501">
        <v>118</v>
      </c>
      <c r="F116" s="501">
        <v>1100</v>
      </c>
      <c r="G116" s="47"/>
    </row>
    <row r="117" spans="1:7" ht="15.5">
      <c r="A117" s="500" t="s">
        <v>3295</v>
      </c>
      <c r="B117" s="501">
        <v>1</v>
      </c>
      <c r="C117" s="501">
        <v>4161</v>
      </c>
      <c r="D117" s="501">
        <v>426</v>
      </c>
      <c r="E117" s="501">
        <v>118</v>
      </c>
      <c r="F117" s="501">
        <v>1051</v>
      </c>
      <c r="G117" s="47"/>
    </row>
    <row r="118" spans="1:7" ht="15.5">
      <c r="A118" s="500" t="s">
        <v>3303</v>
      </c>
      <c r="B118" s="501">
        <v>1</v>
      </c>
      <c r="C118" s="501">
        <v>4161</v>
      </c>
      <c r="D118" s="501">
        <v>426</v>
      </c>
      <c r="E118" s="501">
        <v>116</v>
      </c>
      <c r="F118" s="501">
        <v>1055</v>
      </c>
      <c r="G118" s="47"/>
    </row>
    <row r="119" spans="1:7" ht="15.5">
      <c r="A119" s="500" t="s">
        <v>3304</v>
      </c>
      <c r="B119" s="501">
        <v>1</v>
      </c>
      <c r="C119" s="501">
        <v>4161</v>
      </c>
      <c r="D119" s="501">
        <v>426</v>
      </c>
      <c r="E119" s="501">
        <v>116</v>
      </c>
      <c r="F119" s="501">
        <v>1049</v>
      </c>
      <c r="G119" s="47"/>
    </row>
    <row r="120" spans="1:7" ht="15.5">
      <c r="A120" s="500" t="s">
        <v>3339</v>
      </c>
      <c r="B120" s="501">
        <v>1</v>
      </c>
      <c r="C120" s="501">
        <v>4161</v>
      </c>
      <c r="D120" s="501">
        <v>426</v>
      </c>
      <c r="E120" s="501">
        <v>116</v>
      </c>
      <c r="F120" s="501">
        <v>1026</v>
      </c>
      <c r="G120" s="47"/>
    </row>
    <row r="121" spans="1:7" ht="15.5">
      <c r="A121" s="500" t="s">
        <v>3341</v>
      </c>
      <c r="B121" s="501">
        <v>1</v>
      </c>
      <c r="C121" s="501">
        <v>4161</v>
      </c>
      <c r="D121" s="501">
        <v>323</v>
      </c>
      <c r="E121" s="501">
        <v>115</v>
      </c>
      <c r="F121" s="501">
        <v>1015</v>
      </c>
      <c r="G121" s="47"/>
    </row>
    <row r="122" spans="1:7" ht="15.5">
      <c r="A122" s="500" t="s">
        <v>3342</v>
      </c>
      <c r="B122" s="501">
        <v>1</v>
      </c>
      <c r="C122" s="501">
        <v>4161</v>
      </c>
      <c r="D122" s="501">
        <v>323</v>
      </c>
      <c r="E122" s="501">
        <v>115</v>
      </c>
      <c r="F122" s="501">
        <v>1019</v>
      </c>
      <c r="G122" s="47"/>
    </row>
    <row r="123" spans="1:7" ht="15.5">
      <c r="A123" s="500" t="s">
        <v>3372</v>
      </c>
      <c r="B123" s="501">
        <v>1</v>
      </c>
      <c r="C123" s="501">
        <v>4161</v>
      </c>
      <c r="D123" s="501">
        <v>323</v>
      </c>
      <c r="E123" s="501">
        <v>115</v>
      </c>
      <c r="F123" s="501">
        <v>1027</v>
      </c>
      <c r="G123" s="47"/>
    </row>
    <row r="124" spans="1:7" ht="15.5">
      <c r="A124" s="500" t="s">
        <v>3373</v>
      </c>
      <c r="B124" s="501">
        <v>1</v>
      </c>
      <c r="C124" s="501">
        <v>4161</v>
      </c>
      <c r="D124" s="501">
        <v>323</v>
      </c>
      <c r="E124" s="501">
        <v>115</v>
      </c>
      <c r="F124" s="501">
        <v>1033</v>
      </c>
      <c r="G124" s="47"/>
    </row>
    <row r="125" spans="1:7" ht="15.5">
      <c r="A125" s="500" t="s">
        <v>3374</v>
      </c>
      <c r="B125" s="501">
        <v>1</v>
      </c>
      <c r="C125" s="501">
        <v>4161</v>
      </c>
      <c r="D125" s="501">
        <v>323</v>
      </c>
      <c r="E125" s="501">
        <v>115</v>
      </c>
      <c r="F125" s="501">
        <v>1020</v>
      </c>
      <c r="G125" s="47"/>
    </row>
    <row r="126" spans="1:7" ht="15.5">
      <c r="A126" s="500" t="s">
        <v>3395</v>
      </c>
      <c r="B126" s="501">
        <v>1</v>
      </c>
      <c r="C126" s="501">
        <v>4161</v>
      </c>
      <c r="D126" s="501">
        <v>323</v>
      </c>
      <c r="E126" s="501">
        <v>115</v>
      </c>
      <c r="F126" s="501">
        <v>1021</v>
      </c>
      <c r="G126" s="47"/>
    </row>
    <row r="127" spans="1:7" ht="15.5">
      <c r="A127" s="500" t="s">
        <v>3436</v>
      </c>
      <c r="B127" s="501">
        <v>1</v>
      </c>
      <c r="C127" s="501">
        <v>4161</v>
      </c>
      <c r="D127" s="501">
        <v>323</v>
      </c>
      <c r="E127" s="501">
        <v>115</v>
      </c>
      <c r="F127" s="501">
        <v>1024</v>
      </c>
      <c r="G127" s="47"/>
    </row>
    <row r="128" spans="1:7" ht="15.5">
      <c r="A128" s="500" t="s">
        <v>3435</v>
      </c>
      <c r="B128" s="501">
        <v>1</v>
      </c>
      <c r="C128" s="501">
        <v>4161</v>
      </c>
      <c r="D128" s="501">
        <v>323</v>
      </c>
      <c r="E128" s="501">
        <v>115</v>
      </c>
      <c r="F128" s="501">
        <v>1035</v>
      </c>
      <c r="G128" s="47"/>
    </row>
    <row r="129" spans="1:6" ht="28.5" customHeight="1">
      <c r="A129" s="43" t="s">
        <v>2974</v>
      </c>
      <c r="B129" s="43"/>
      <c r="C129" s="43"/>
      <c r="D129" s="43"/>
      <c r="E129" s="43"/>
      <c r="F129" s="43"/>
    </row>
    <row r="130" spans="1:6" ht="16.899999999999999" customHeight="1">
      <c r="A130" s="43" t="s">
        <v>2975</v>
      </c>
      <c r="B130" s="43"/>
      <c r="C130" s="43"/>
      <c r="D130" s="43"/>
      <c r="E130" s="43"/>
      <c r="F130" s="43"/>
    </row>
    <row r="131" spans="1:6" ht="16.899999999999999" customHeight="1">
      <c r="A131" s="43" t="s">
        <v>2976</v>
      </c>
      <c r="B131" s="43"/>
      <c r="C131" s="43"/>
      <c r="D131" s="43"/>
      <c r="E131" s="43"/>
      <c r="F131" s="43"/>
    </row>
    <row r="132" spans="1:6">
      <c r="A132" s="43" t="s">
        <v>2977</v>
      </c>
      <c r="B132" s="43"/>
      <c r="C132" s="43"/>
      <c r="D132" s="43"/>
      <c r="E132" s="43"/>
      <c r="F132" s="43"/>
    </row>
    <row r="133" spans="1:6" ht="16.899999999999999" customHeight="1">
      <c r="A133" s="43" t="s">
        <v>2978</v>
      </c>
      <c r="B133" s="43"/>
      <c r="C133" s="43"/>
      <c r="D133" s="43"/>
      <c r="E133" s="43"/>
      <c r="F133" s="43"/>
    </row>
    <row r="134" spans="1:6">
      <c r="A134" s="43" t="s">
        <v>2979</v>
      </c>
      <c r="B134" s="43"/>
      <c r="C134" s="43"/>
      <c r="D134" s="43"/>
      <c r="E134" s="43"/>
      <c r="F134" s="43"/>
    </row>
    <row r="135" spans="1:6">
      <c r="A135" s="43" t="s">
        <v>2980</v>
      </c>
      <c r="B135" s="43"/>
      <c r="C135" s="43"/>
      <c r="D135" s="43"/>
      <c r="E135" s="43"/>
      <c r="F135" s="43"/>
    </row>
    <row r="136" spans="1:6" ht="16.899999999999999" customHeight="1">
      <c r="A136" s="43" t="s">
        <v>3292</v>
      </c>
      <c r="B136" s="43"/>
      <c r="C136" s="43"/>
      <c r="D136" s="43"/>
      <c r="E136" s="43"/>
      <c r="F136" s="43"/>
    </row>
    <row r="137" spans="1:6" ht="20.65" customHeight="1">
      <c r="A137" s="67" t="s">
        <v>1</v>
      </c>
      <c r="B137" s="68" t="str">
        <f>Contents!$C$60</f>
        <v>24 Nov 2022</v>
      </c>
    </row>
    <row r="138" spans="1:6">
      <c r="A138" s="67" t="s">
        <v>2421</v>
      </c>
      <c r="B138" s="68" t="str">
        <f>Contents!$D$60</f>
        <v>23 Feb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4772B8-DF1E-4AD1-B050-356623C00889}">
  <sheetPr codeName="Sheet24">
    <tabColor theme="0"/>
  </sheetPr>
  <dimension ref="A1:B22"/>
  <sheetViews>
    <sheetView zoomScaleNormal="100" workbookViewId="0"/>
  </sheetViews>
  <sheetFormatPr defaultColWidth="9" defaultRowHeight="12.5"/>
  <cols>
    <col min="1" max="1" width="215.26953125" style="178" customWidth="1"/>
    <col min="2" max="16384" width="9" style="178"/>
  </cols>
  <sheetData>
    <row r="1" spans="1:2" s="888" customFormat="1" ht="28.15" customHeight="1">
      <c r="A1" s="193" t="s">
        <v>2456</v>
      </c>
    </row>
    <row r="2" spans="1:2" ht="33" customHeight="1">
      <c r="A2" s="199" t="s">
        <v>3424</v>
      </c>
    </row>
    <row r="3" spans="1:2" ht="35.65" customHeight="1">
      <c r="A3" s="920" t="s">
        <v>3423</v>
      </c>
    </row>
    <row r="4" spans="1:2" s="890" customFormat="1" ht="32.25" customHeight="1">
      <c r="A4" s="901" t="s">
        <v>3387</v>
      </c>
      <c r="B4" s="178"/>
    </row>
    <row r="5" spans="1:2" ht="53.25" customHeight="1">
      <c r="A5" s="921" t="s">
        <v>3466</v>
      </c>
    </row>
    <row r="6" spans="1:2" ht="52.15" customHeight="1">
      <c r="A6" s="199" t="s">
        <v>3499</v>
      </c>
    </row>
    <row r="7" spans="1:2" ht="54.4" customHeight="1">
      <c r="A7" s="903" t="s">
        <v>3467</v>
      </c>
    </row>
    <row r="8" spans="1:2" ht="37.5" customHeight="1">
      <c r="A8" s="889"/>
    </row>
    <row r="9" spans="1:2" ht="21" customHeight="1">
      <c r="A9" s="889"/>
    </row>
    <row r="22" spans="1:1">
      <c r="A22" s="886"/>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EEA1F-C514-4AE3-A8D1-9F35B77ED01D}">
  <sheetPr codeName="Sheet21">
    <tabColor theme="0"/>
  </sheetPr>
  <dimension ref="A1:P172"/>
  <sheetViews>
    <sheetView showGridLines="0" zoomScaleNormal="100" workbookViewId="0"/>
  </sheetViews>
  <sheetFormatPr defaultColWidth="8.7265625" defaultRowHeight="15.5"/>
  <cols>
    <col min="1" max="1" width="107.1796875" style="206" customWidth="1"/>
    <col min="2" max="2" width="2.54296875" style="206" customWidth="1"/>
    <col min="3" max="3" width="106.1796875" style="206" customWidth="1"/>
    <col min="4" max="5" width="8.7265625" style="206"/>
    <col min="6" max="6" width="20.81640625" style="206" bestFit="1" customWidth="1"/>
    <col min="7" max="13" width="8.7265625" style="206"/>
    <col min="14" max="14" width="8.7265625" style="206" customWidth="1"/>
    <col min="15" max="15" width="9" style="206" bestFit="1" customWidth="1"/>
    <col min="16" max="16" width="9.26953125" style="206" customWidth="1"/>
    <col min="17" max="16384" width="8.7265625" style="206"/>
  </cols>
  <sheetData>
    <row r="1" spans="1:16" ht="28">
      <c r="A1" s="838" t="s">
        <v>2718</v>
      </c>
    </row>
    <row r="2" spans="1:16" s="309" customFormat="1" ht="31">
      <c r="A2" s="839" t="s">
        <v>2722</v>
      </c>
      <c r="B2" s="43"/>
      <c r="C2" s="43"/>
    </row>
    <row r="3" spans="1:16">
      <c r="A3" s="839" t="s">
        <v>2719</v>
      </c>
      <c r="B3" s="200"/>
      <c r="C3" s="200"/>
    </row>
    <row r="4" spans="1:16" ht="36">
      <c r="A4" s="840" t="s">
        <v>3485</v>
      </c>
      <c r="B4" s="200"/>
      <c r="C4" s="859" t="s">
        <v>3494</v>
      </c>
      <c r="D4" s="199"/>
      <c r="E4" s="207"/>
      <c r="F4" s="207"/>
      <c r="G4" s="207"/>
      <c r="H4" s="207"/>
      <c r="I4" s="207"/>
      <c r="J4" s="207"/>
      <c r="K4" s="207"/>
      <c r="L4" s="207"/>
      <c r="M4" s="207"/>
      <c r="N4" s="207"/>
    </row>
    <row r="5" spans="1:16">
      <c r="A5" s="206" t="s">
        <v>3413</v>
      </c>
      <c r="B5" s="200"/>
      <c r="C5" s="200" t="s">
        <v>3414</v>
      </c>
      <c r="D5" s="199"/>
      <c r="E5" s="207"/>
      <c r="F5" s="207"/>
      <c r="G5" s="207"/>
      <c r="H5" s="207"/>
      <c r="I5" s="207"/>
      <c r="J5" s="207"/>
      <c r="K5" s="207"/>
      <c r="L5" s="207"/>
      <c r="M5" s="207"/>
      <c r="N5" s="207"/>
    </row>
    <row r="6" spans="1:16" s="200" customFormat="1">
      <c r="A6" s="884"/>
      <c r="C6" s="884"/>
    </row>
    <row r="7" spans="1:16" s="200" customFormat="1" ht="16.149999999999999" customHeight="1"/>
    <row r="8" spans="1:16" s="200" customFormat="1"/>
    <row r="9" spans="1:16" s="200" customFormat="1"/>
    <row r="10" spans="1:16" s="200" customFormat="1"/>
    <row r="11" spans="1:16" s="200" customFormat="1"/>
    <row r="12" spans="1:16" s="200" customFormat="1"/>
    <row r="13" spans="1:16" s="200" customFormat="1"/>
    <row r="14" spans="1:16" s="200" customFormat="1">
      <c r="O14" s="943"/>
      <c r="P14" s="942"/>
    </row>
    <row r="15" spans="1:16" s="200" customFormat="1">
      <c r="O15" s="943"/>
      <c r="P15" s="942"/>
    </row>
    <row r="16" spans="1:16" s="200" customFormat="1">
      <c r="O16" s="943"/>
      <c r="P16" s="942"/>
    </row>
    <row r="17" spans="1:16" s="200" customFormat="1">
      <c r="O17" s="943"/>
      <c r="P17" s="942"/>
    </row>
    <row r="18" spans="1:16" s="200" customFormat="1">
      <c r="O18" s="943"/>
      <c r="P18" s="942"/>
    </row>
    <row r="19" spans="1:16" s="200" customFormat="1">
      <c r="O19" s="943"/>
      <c r="P19" s="942"/>
    </row>
    <row r="20" spans="1:16" s="200" customFormat="1">
      <c r="O20" s="943"/>
      <c r="P20" s="942"/>
    </row>
    <row r="21" spans="1:16" s="200" customFormat="1">
      <c r="O21" s="943"/>
      <c r="P21" s="942"/>
    </row>
    <row r="22" spans="1:16" s="200" customFormat="1"/>
    <row r="23" spans="1:16" s="200" customFormat="1"/>
    <row r="24" spans="1:16" s="200" customFormat="1"/>
    <row r="25" spans="1:16" s="200" customFormat="1"/>
    <row r="26" spans="1:16" s="200" customFormat="1"/>
    <row r="27" spans="1:16" s="200" customFormat="1"/>
    <row r="28" spans="1:16" s="200" customFormat="1" ht="36">
      <c r="A28" s="859" t="s">
        <v>3486</v>
      </c>
      <c r="C28" s="859" t="s">
        <v>3495</v>
      </c>
      <c r="D28" s="866"/>
      <c r="E28" s="866"/>
      <c r="F28" s="866"/>
      <c r="G28" s="866"/>
      <c r="H28" s="866"/>
      <c r="I28" s="866"/>
      <c r="J28" s="866"/>
      <c r="K28" s="866"/>
      <c r="L28" s="866"/>
      <c r="M28" s="866"/>
      <c r="N28" s="866"/>
    </row>
    <row r="29" spans="1:16" s="200" customFormat="1">
      <c r="A29" s="200" t="s">
        <v>2681</v>
      </c>
      <c r="C29" s="200" t="s">
        <v>3414</v>
      </c>
      <c r="D29" s="199"/>
      <c r="E29" s="199"/>
      <c r="F29" s="199"/>
      <c r="G29" s="199"/>
      <c r="H29" s="199"/>
      <c r="I29" s="199"/>
      <c r="J29" s="199"/>
      <c r="K29" s="199"/>
      <c r="L29" s="199"/>
      <c r="M29" s="199"/>
      <c r="N29" s="199"/>
    </row>
    <row r="30" spans="1:16" s="200" customFormat="1">
      <c r="C30" s="884"/>
    </row>
    <row r="31" spans="1:16" s="200" customFormat="1"/>
    <row r="32" spans="1:16" s="200" customFormat="1"/>
    <row r="33" spans="15:15" s="200" customFormat="1"/>
    <row r="34" spans="15:15" s="200" customFormat="1">
      <c r="O34" s="942"/>
    </row>
    <row r="35" spans="15:15" s="200" customFormat="1">
      <c r="O35" s="942"/>
    </row>
    <row r="36" spans="15:15" s="200" customFormat="1">
      <c r="O36" s="942"/>
    </row>
    <row r="37" spans="15:15" s="200" customFormat="1">
      <c r="O37" s="942"/>
    </row>
    <row r="38" spans="15:15" s="200" customFormat="1">
      <c r="O38" s="942"/>
    </row>
    <row r="39" spans="15:15" s="200" customFormat="1">
      <c r="O39" s="942"/>
    </row>
    <row r="40" spans="15:15" s="200" customFormat="1"/>
    <row r="41" spans="15:15" s="200" customFormat="1"/>
    <row r="42" spans="15:15" s="200" customFormat="1"/>
    <row r="43" spans="15:15" s="200" customFormat="1"/>
    <row r="44" spans="15:15" s="200" customFormat="1"/>
    <row r="45" spans="15:15" s="200" customFormat="1"/>
    <row r="46" spans="15:15" s="200" customFormat="1"/>
    <row r="47" spans="15:15" s="200" customFormat="1"/>
    <row r="48" spans="15:15" s="200" customFormat="1"/>
    <row r="49" spans="1:14" s="200" customFormat="1"/>
    <row r="50" spans="1:14" s="207" customFormat="1" ht="49.5" customHeight="1">
      <c r="A50" s="840" t="s">
        <v>3358</v>
      </c>
      <c r="C50" s="840" t="s">
        <v>3352</v>
      </c>
      <c r="D50" s="866"/>
      <c r="E50" s="821"/>
      <c r="F50" s="821"/>
      <c r="G50" s="821"/>
      <c r="H50" s="821"/>
      <c r="I50" s="821"/>
      <c r="J50" s="821"/>
      <c r="K50" s="821"/>
      <c r="L50" s="821"/>
      <c r="M50" s="821"/>
      <c r="N50" s="821"/>
    </row>
    <row r="51" spans="1:14" s="200" customFormat="1">
      <c r="A51" s="200" t="s">
        <v>2682</v>
      </c>
      <c r="C51" s="200" t="s">
        <v>2683</v>
      </c>
      <c r="D51" s="199"/>
      <c r="E51" s="199"/>
      <c r="F51" s="199"/>
      <c r="G51" s="199"/>
      <c r="H51" s="199"/>
      <c r="I51" s="199"/>
      <c r="J51" s="199"/>
      <c r="K51" s="199"/>
      <c r="L51" s="199"/>
      <c r="M51" s="199"/>
      <c r="N51" s="199"/>
    </row>
    <row r="52" spans="1:14" s="200" customFormat="1"/>
    <row r="53" spans="1:14" s="200" customFormat="1"/>
    <row r="54" spans="1:14" s="200" customFormat="1"/>
    <row r="55" spans="1:14" s="200" customFormat="1"/>
    <row r="56" spans="1:14" s="200" customFormat="1"/>
    <row r="57" spans="1:14" s="200" customFormat="1"/>
    <row r="58" spans="1:14" s="200" customFormat="1"/>
    <row r="59" spans="1:14" s="200" customFormat="1"/>
    <row r="60" spans="1:14" s="200" customFormat="1"/>
    <row r="61" spans="1:14" s="200" customFormat="1"/>
    <row r="62" spans="1:14" s="200" customFormat="1"/>
    <row r="63" spans="1:14" s="200" customFormat="1"/>
    <row r="64" spans="1:14" s="200" customFormat="1"/>
    <row r="65" spans="1:14" s="200" customFormat="1"/>
    <row r="66" spans="1:14" s="200" customFormat="1"/>
    <row r="67" spans="1:14" s="200" customFormat="1"/>
    <row r="68" spans="1:14" s="200" customFormat="1"/>
    <row r="69" spans="1:14" s="200" customFormat="1"/>
    <row r="70" spans="1:14" s="200" customFormat="1"/>
    <row r="71" spans="1:14" s="199" customFormat="1" ht="42.4" customHeight="1">
      <c r="A71" s="859" t="s">
        <v>3368</v>
      </c>
      <c r="C71" s="859" t="s">
        <v>3496</v>
      </c>
    </row>
    <row r="72" spans="1:14" ht="13.5" customHeight="1">
      <c r="A72" s="200" t="s">
        <v>2684</v>
      </c>
      <c r="B72" s="200"/>
      <c r="C72" s="200" t="s">
        <v>2685</v>
      </c>
      <c r="D72" s="199"/>
      <c r="E72" s="207"/>
      <c r="F72" s="207"/>
      <c r="G72" s="207"/>
      <c r="H72" s="207"/>
      <c r="I72" s="207"/>
      <c r="J72" s="207"/>
      <c r="K72" s="207"/>
      <c r="L72" s="207"/>
      <c r="M72" s="207"/>
      <c r="N72" s="207"/>
    </row>
    <row r="73" spans="1:14">
      <c r="A73" s="884"/>
      <c r="B73" s="200"/>
      <c r="C73" s="199"/>
      <c r="D73" s="199"/>
      <c r="E73" s="207"/>
      <c r="F73" s="207"/>
      <c r="G73" s="207"/>
      <c r="H73" s="207"/>
      <c r="I73" s="207"/>
      <c r="J73" s="207"/>
      <c r="K73" s="207"/>
      <c r="L73" s="207"/>
      <c r="M73" s="207"/>
      <c r="N73" s="207"/>
    </row>
    <row r="74" spans="1:14">
      <c r="A74" s="200"/>
      <c r="B74" s="200"/>
      <c r="C74" s="200"/>
      <c r="D74" s="200"/>
    </row>
    <row r="75" spans="1:14">
      <c r="A75" s="200"/>
      <c r="B75" s="200"/>
      <c r="C75" s="200"/>
      <c r="D75" s="200"/>
    </row>
    <row r="76" spans="1:14">
      <c r="A76" s="200"/>
      <c r="B76" s="200"/>
      <c r="C76" s="200"/>
      <c r="D76" s="200"/>
    </row>
    <row r="77" spans="1:14">
      <c r="A77" s="200"/>
      <c r="B77" s="200"/>
      <c r="C77" s="200"/>
      <c r="D77" s="200"/>
    </row>
    <row r="78" spans="1:14">
      <c r="A78" s="200"/>
      <c r="B78" s="200"/>
      <c r="C78" s="200"/>
      <c r="D78" s="200"/>
    </row>
    <row r="79" spans="1:14">
      <c r="A79" s="200"/>
      <c r="B79" s="200"/>
      <c r="C79" s="200"/>
      <c r="D79" s="200"/>
    </row>
    <row r="80" spans="1:14">
      <c r="A80" s="200"/>
      <c r="B80" s="200"/>
      <c r="C80" s="200"/>
      <c r="D80" s="200"/>
    </row>
    <row r="81" spans="1:14">
      <c r="A81" s="200"/>
      <c r="B81" s="200"/>
      <c r="C81" s="200"/>
      <c r="D81" s="200"/>
    </row>
    <row r="82" spans="1:14">
      <c r="A82" s="200"/>
      <c r="B82" s="200"/>
      <c r="C82" s="200"/>
      <c r="D82" s="200"/>
    </row>
    <row r="83" spans="1:14">
      <c r="A83" s="200"/>
      <c r="B83" s="200"/>
      <c r="C83" s="200"/>
      <c r="D83" s="200"/>
    </row>
    <row r="84" spans="1:14">
      <c r="A84" s="200"/>
      <c r="B84" s="200"/>
      <c r="C84" s="200"/>
      <c r="D84" s="200"/>
    </row>
    <row r="85" spans="1:14">
      <c r="A85" s="200"/>
      <c r="B85" s="200"/>
      <c r="C85" s="200"/>
      <c r="D85" s="200"/>
    </row>
    <row r="86" spans="1:14">
      <c r="A86" s="200"/>
      <c r="B86" s="200"/>
      <c r="C86" s="200"/>
      <c r="D86" s="200"/>
    </row>
    <row r="87" spans="1:14">
      <c r="A87" s="200"/>
      <c r="B87" s="200"/>
      <c r="C87" s="200"/>
      <c r="D87" s="200"/>
    </row>
    <row r="88" spans="1:14">
      <c r="A88" s="200"/>
      <c r="B88" s="200"/>
      <c r="C88" s="200"/>
      <c r="D88" s="200"/>
    </row>
    <row r="89" spans="1:14">
      <c r="A89" s="200"/>
      <c r="B89" s="200"/>
      <c r="C89" s="200"/>
      <c r="D89" s="200"/>
    </row>
    <row r="90" spans="1:14">
      <c r="A90" s="200"/>
      <c r="B90" s="200"/>
      <c r="C90" s="200"/>
      <c r="D90" s="200"/>
    </row>
    <row r="91" spans="1:14">
      <c r="A91" s="200"/>
      <c r="B91" s="200"/>
      <c r="C91" s="200"/>
      <c r="D91" s="200"/>
    </row>
    <row r="92" spans="1:14">
      <c r="A92" s="200"/>
      <c r="B92" s="200"/>
      <c r="C92" s="200"/>
      <c r="D92" s="200"/>
    </row>
    <row r="93" spans="1:14">
      <c r="A93" s="200"/>
      <c r="B93" s="200"/>
      <c r="C93" s="200"/>
      <c r="D93" s="200"/>
    </row>
    <row r="94" spans="1:14" s="207" customFormat="1" ht="30" customHeight="1">
      <c r="A94" s="859" t="s">
        <v>2720</v>
      </c>
      <c r="B94" s="940"/>
      <c r="C94" s="859" t="s">
        <v>2721</v>
      </c>
      <c r="D94" s="866"/>
      <c r="E94" s="866"/>
      <c r="F94" s="821"/>
      <c r="G94" s="821"/>
      <c r="H94" s="821"/>
      <c r="I94" s="821"/>
      <c r="J94" s="821"/>
      <c r="K94" s="821"/>
      <c r="L94" s="821"/>
      <c r="M94" s="821"/>
      <c r="N94" s="821"/>
    </row>
    <row r="95" spans="1:14">
      <c r="A95" s="200" t="s">
        <v>2686</v>
      </c>
      <c r="B95" s="940"/>
      <c r="C95" s="200" t="s">
        <v>2686</v>
      </c>
      <c r="D95" s="866"/>
      <c r="E95" s="866"/>
      <c r="F95" s="821"/>
      <c r="G95" s="821"/>
      <c r="H95" s="821"/>
      <c r="I95" s="821"/>
      <c r="J95" s="821"/>
      <c r="K95" s="821"/>
      <c r="L95" s="821"/>
      <c r="M95" s="821"/>
      <c r="N95" s="821"/>
    </row>
    <row r="96" spans="1:14" ht="12.75" customHeight="1">
      <c r="A96" s="200"/>
      <c r="B96" s="200"/>
      <c r="C96" s="866"/>
      <c r="D96" s="866"/>
      <c r="E96" s="866"/>
      <c r="F96" s="821"/>
      <c r="G96" s="821"/>
      <c r="H96" s="821"/>
      <c r="I96" s="821"/>
      <c r="J96" s="821"/>
      <c r="K96" s="821"/>
      <c r="L96" s="821"/>
      <c r="M96" s="821"/>
      <c r="N96" s="821"/>
    </row>
    <row r="97" spans="1:13">
      <c r="A97" s="200"/>
      <c r="B97" s="200"/>
      <c r="C97" s="200"/>
      <c r="D97" s="200"/>
      <c r="E97" s="200"/>
      <c r="M97" s="855"/>
    </row>
    <row r="98" spans="1:13">
      <c r="A98" s="200"/>
      <c r="B98" s="200"/>
      <c r="C98" s="200"/>
      <c r="D98" s="200"/>
      <c r="E98" s="200"/>
      <c r="M98" s="855"/>
    </row>
    <row r="99" spans="1:13">
      <c r="A99" s="200"/>
      <c r="B99" s="200"/>
      <c r="C99" s="200"/>
      <c r="D99" s="200"/>
      <c r="E99" s="200"/>
      <c r="M99" s="855"/>
    </row>
    <row r="100" spans="1:13">
      <c r="A100" s="200"/>
      <c r="B100" s="200"/>
      <c r="C100" s="200"/>
      <c r="D100" s="200"/>
      <c r="E100" s="200"/>
      <c r="M100" s="855"/>
    </row>
    <row r="101" spans="1:13">
      <c r="A101" s="200"/>
      <c r="B101" s="200"/>
      <c r="C101" s="200"/>
      <c r="D101" s="200"/>
      <c r="E101" s="200"/>
      <c r="M101" s="855"/>
    </row>
    <row r="102" spans="1:13">
      <c r="A102" s="200"/>
      <c r="B102" s="200"/>
      <c r="C102" s="200"/>
      <c r="D102" s="200"/>
      <c r="E102" s="200"/>
      <c r="M102" s="855"/>
    </row>
    <row r="103" spans="1:13">
      <c r="A103" s="200"/>
      <c r="B103" s="200"/>
      <c r="C103" s="200"/>
      <c r="D103" s="200"/>
      <c r="E103" s="200"/>
      <c r="M103" s="855"/>
    </row>
    <row r="104" spans="1:13">
      <c r="A104" s="200"/>
      <c r="B104" s="200"/>
      <c r="C104" s="200"/>
      <c r="D104" s="200"/>
      <c r="E104" s="200"/>
      <c r="M104" s="855"/>
    </row>
    <row r="105" spans="1:13">
      <c r="A105" s="200"/>
      <c r="B105" s="200"/>
      <c r="C105" s="200"/>
      <c r="D105" s="200"/>
      <c r="E105" s="200"/>
      <c r="M105" s="855"/>
    </row>
    <row r="106" spans="1:13">
      <c r="A106" s="200"/>
      <c r="B106" s="200"/>
      <c r="C106" s="200"/>
      <c r="D106" s="200"/>
      <c r="E106" s="200"/>
      <c r="M106" s="855"/>
    </row>
    <row r="107" spans="1:13">
      <c r="A107" s="200"/>
      <c r="B107" s="200"/>
      <c r="C107" s="200"/>
      <c r="D107" s="200"/>
      <c r="E107" s="200"/>
      <c r="M107" s="855"/>
    </row>
    <row r="108" spans="1:13">
      <c r="A108" s="200"/>
      <c r="B108" s="200"/>
      <c r="C108" s="200"/>
      <c r="D108" s="200"/>
      <c r="E108" s="200"/>
    </row>
    <row r="109" spans="1:13">
      <c r="A109" s="200"/>
      <c r="B109" s="200"/>
      <c r="C109" s="200"/>
      <c r="D109" s="200"/>
      <c r="E109" s="200"/>
    </row>
    <row r="110" spans="1:13">
      <c r="A110" s="200"/>
      <c r="B110" s="200"/>
      <c r="C110" s="200"/>
      <c r="D110" s="200"/>
      <c r="E110" s="200"/>
    </row>
    <row r="111" spans="1:13">
      <c r="A111" s="200"/>
      <c r="B111" s="200"/>
      <c r="C111" s="200"/>
      <c r="D111" s="200"/>
      <c r="E111" s="200"/>
    </row>
    <row r="112" spans="1:13">
      <c r="A112" s="200"/>
      <c r="B112" s="200"/>
      <c r="C112" s="200"/>
      <c r="D112" s="200"/>
      <c r="E112" s="200"/>
    </row>
    <row r="113" spans="1:14">
      <c r="A113" s="200"/>
      <c r="B113" s="200"/>
      <c r="C113" s="200"/>
      <c r="D113" s="200"/>
      <c r="E113" s="200"/>
    </row>
    <row r="114" spans="1:14">
      <c r="A114" s="200"/>
      <c r="B114" s="200"/>
      <c r="C114" s="200"/>
      <c r="D114" s="200"/>
      <c r="E114" s="200"/>
    </row>
    <row r="115" spans="1:14">
      <c r="A115" s="200"/>
      <c r="B115" s="200"/>
      <c r="C115" s="200"/>
      <c r="D115" s="200"/>
      <c r="E115" s="200"/>
      <c r="M115" s="855"/>
    </row>
    <row r="116" spans="1:14">
      <c r="A116" s="200"/>
      <c r="B116" s="200"/>
      <c r="C116" s="200"/>
      <c r="D116" s="200"/>
      <c r="E116" s="200"/>
      <c r="M116" s="855"/>
    </row>
    <row r="117" spans="1:14">
      <c r="A117" s="200"/>
      <c r="B117" s="200"/>
      <c r="C117" s="200"/>
      <c r="D117" s="200"/>
      <c r="E117" s="200"/>
      <c r="M117" s="855"/>
    </row>
    <row r="118" spans="1:14" s="207" customFormat="1" ht="18.75" customHeight="1">
      <c r="A118" s="840" t="s">
        <v>3487</v>
      </c>
      <c r="B118" s="821"/>
      <c r="C118" s="840" t="s">
        <v>3488</v>
      </c>
      <c r="D118" s="840"/>
      <c r="E118" s="840"/>
      <c r="F118" s="840"/>
      <c r="G118" s="840"/>
      <c r="H118" s="840"/>
      <c r="I118" s="840"/>
      <c r="J118" s="840"/>
      <c r="K118" s="840"/>
      <c r="L118" s="840"/>
      <c r="M118" s="840"/>
      <c r="N118" s="840"/>
    </row>
    <row r="119" spans="1:14" s="200" customFormat="1">
      <c r="A119" s="200" t="s">
        <v>3414</v>
      </c>
      <c r="B119" s="940"/>
      <c r="C119" s="200" t="s">
        <v>2687</v>
      </c>
      <c r="D119" s="866"/>
      <c r="E119" s="866"/>
      <c r="F119" s="866"/>
      <c r="G119" s="866"/>
      <c r="H119" s="866"/>
      <c r="I119" s="866"/>
      <c r="J119" s="866"/>
      <c r="K119" s="866"/>
      <c r="L119" s="866"/>
      <c r="M119" s="866"/>
      <c r="N119" s="866"/>
    </row>
    <row r="120" spans="1:14" s="200" customFormat="1"/>
    <row r="121" spans="1:14" s="200" customFormat="1"/>
    <row r="122" spans="1:14" s="200" customFormat="1"/>
    <row r="123" spans="1:14" s="200" customFormat="1"/>
    <row r="124" spans="1:14" s="200" customFormat="1"/>
    <row r="125" spans="1:14" s="200" customFormat="1"/>
    <row r="126" spans="1:14" s="200" customFormat="1"/>
    <row r="127" spans="1:14" s="200" customFormat="1"/>
    <row r="128" spans="1:14" s="200" customFormat="1"/>
    <row r="129" s="200" customFormat="1"/>
    <row r="130" s="200" customFormat="1"/>
    <row r="131" s="200" customFormat="1"/>
    <row r="132" s="200" customFormat="1"/>
    <row r="133" s="200" customFormat="1"/>
    <row r="134" s="200" customFormat="1"/>
    <row r="135" s="200" customFormat="1"/>
    <row r="136" s="200" customFormat="1"/>
    <row r="137" s="200" customFormat="1"/>
    <row r="138" s="200" customFormat="1"/>
    <row r="139" s="200" customFormat="1"/>
    <row r="140" s="200" customFormat="1"/>
    <row r="141" s="200" customFormat="1"/>
    <row r="142" s="200" customFormat="1"/>
    <row r="143" s="200" customFormat="1"/>
    <row r="144" s="200" customFormat="1"/>
    <row r="145" spans="1:8" s="200" customFormat="1"/>
    <row r="146" spans="1:8" s="200" customFormat="1" ht="24.4" customHeight="1">
      <c r="A146" s="941" t="s">
        <v>3497</v>
      </c>
    </row>
    <row r="147" spans="1:8">
      <c r="A147" s="200"/>
      <c r="B147" s="200"/>
      <c r="C147" s="200"/>
      <c r="D147" s="200"/>
      <c r="E147" s="200"/>
      <c r="F147" s="200"/>
      <c r="G147" s="200"/>
      <c r="H147" s="200"/>
    </row>
    <row r="148" spans="1:8">
      <c r="A148" s="200"/>
      <c r="B148" s="200"/>
      <c r="C148" s="200"/>
      <c r="D148" s="200"/>
      <c r="E148" s="200"/>
      <c r="F148" s="200"/>
      <c r="G148" s="200"/>
      <c r="H148" s="200"/>
    </row>
    <row r="149" spans="1:8">
      <c r="A149" s="200"/>
      <c r="B149" s="200"/>
      <c r="C149" s="200"/>
      <c r="D149" s="200"/>
      <c r="E149" s="200"/>
      <c r="F149" s="200"/>
      <c r="G149" s="200"/>
      <c r="H149" s="200"/>
    </row>
    <row r="150" spans="1:8">
      <c r="A150" s="200"/>
      <c r="B150" s="200"/>
      <c r="C150" s="200"/>
      <c r="D150" s="200"/>
      <c r="E150" s="200"/>
      <c r="F150" s="200"/>
      <c r="G150" s="200"/>
      <c r="H150" s="200"/>
    </row>
    <row r="151" spans="1:8">
      <c r="A151" s="200"/>
      <c r="B151" s="200"/>
      <c r="C151" s="200"/>
      <c r="D151" s="200"/>
      <c r="E151" s="200"/>
      <c r="F151" s="200"/>
      <c r="G151" s="200"/>
      <c r="H151" s="200"/>
    </row>
    <row r="152" spans="1:8">
      <c r="A152" s="200"/>
      <c r="B152" s="200"/>
      <c r="C152" s="200"/>
      <c r="D152" s="200"/>
      <c r="E152" s="200"/>
      <c r="F152" s="200"/>
      <c r="G152" s="200"/>
      <c r="H152" s="200"/>
    </row>
    <row r="153" spans="1:8">
      <c r="A153" s="200"/>
      <c r="B153" s="200"/>
      <c r="C153" s="200"/>
      <c r="D153" s="200"/>
      <c r="E153" s="200"/>
      <c r="F153" s="200"/>
      <c r="G153" s="200"/>
      <c r="H153" s="200"/>
    </row>
    <row r="154" spans="1:8">
      <c r="A154" s="200"/>
      <c r="B154" s="200"/>
      <c r="C154" s="200"/>
      <c r="D154" s="200"/>
      <c r="E154" s="200"/>
      <c r="F154" s="200"/>
      <c r="G154" s="200"/>
      <c r="H154" s="200"/>
    </row>
    <row r="155" spans="1:8">
      <c r="A155" s="200"/>
      <c r="B155" s="200"/>
      <c r="C155" s="200"/>
      <c r="D155" s="200"/>
      <c r="E155" s="200"/>
      <c r="F155" s="200"/>
      <c r="G155" s="200"/>
      <c r="H155" s="200"/>
    </row>
    <row r="156" spans="1:8">
      <c r="A156" s="200"/>
      <c r="B156" s="200"/>
      <c r="C156" s="200"/>
      <c r="D156" s="200"/>
      <c r="E156" s="200"/>
      <c r="F156" s="200"/>
      <c r="G156" s="200"/>
      <c r="H156" s="200"/>
    </row>
    <row r="157" spans="1:8">
      <c r="A157" s="200"/>
      <c r="B157" s="200"/>
      <c r="C157" s="200"/>
      <c r="D157" s="200"/>
      <c r="E157" s="200"/>
      <c r="F157" s="200"/>
      <c r="G157" s="200"/>
      <c r="H157" s="200"/>
    </row>
    <row r="158" spans="1:8">
      <c r="A158" s="200"/>
      <c r="B158" s="200"/>
      <c r="C158" s="200"/>
      <c r="D158" s="200"/>
      <c r="E158" s="200"/>
      <c r="F158" s="200"/>
      <c r="G158" s="200"/>
      <c r="H158" s="200"/>
    </row>
    <row r="159" spans="1:8">
      <c r="A159" s="200"/>
      <c r="B159" s="200"/>
      <c r="C159" s="200"/>
      <c r="D159" s="200"/>
      <c r="E159" s="200"/>
      <c r="F159" s="200"/>
      <c r="G159" s="200"/>
      <c r="H159" s="200"/>
    </row>
    <row r="160" spans="1:8">
      <c r="A160" s="200"/>
      <c r="B160" s="200"/>
      <c r="C160" s="200"/>
      <c r="D160" s="200"/>
      <c r="E160" s="200"/>
      <c r="F160" s="200"/>
      <c r="G160" s="200"/>
      <c r="H160" s="200"/>
    </row>
    <row r="161" spans="1:8">
      <c r="A161" s="200"/>
      <c r="B161" s="200"/>
      <c r="C161" s="200"/>
      <c r="D161" s="200"/>
      <c r="E161" s="200"/>
      <c r="F161" s="200"/>
      <c r="G161" s="200"/>
      <c r="H161" s="200"/>
    </row>
    <row r="162" spans="1:8">
      <c r="A162" s="200"/>
      <c r="B162" s="200"/>
      <c r="C162" s="200"/>
      <c r="D162" s="200"/>
      <c r="E162" s="200"/>
      <c r="F162" s="200"/>
      <c r="G162" s="200"/>
      <c r="H162" s="200"/>
    </row>
    <row r="163" spans="1:8">
      <c r="A163" s="200"/>
      <c r="B163" s="200"/>
      <c r="C163" s="200"/>
      <c r="D163" s="200"/>
      <c r="E163" s="200"/>
      <c r="F163" s="200"/>
      <c r="G163" s="200"/>
      <c r="H163" s="200"/>
    </row>
    <row r="164" spans="1:8">
      <c r="A164" s="200"/>
      <c r="B164" s="200"/>
      <c r="C164" s="200"/>
      <c r="D164" s="200"/>
      <c r="E164" s="200"/>
      <c r="F164" s="200"/>
      <c r="G164" s="200"/>
      <c r="H164" s="200"/>
    </row>
    <row r="165" spans="1:8">
      <c r="A165" s="200"/>
      <c r="B165" s="200"/>
      <c r="C165" s="200"/>
      <c r="D165" s="200"/>
      <c r="E165" s="200"/>
      <c r="F165" s="200"/>
      <c r="G165" s="200"/>
      <c r="H165" s="200"/>
    </row>
    <row r="166" spans="1:8">
      <c r="A166" s="200"/>
      <c r="B166" s="200"/>
      <c r="C166" s="200"/>
      <c r="D166" s="200"/>
      <c r="E166" s="200"/>
      <c r="F166" s="200"/>
      <c r="G166" s="200"/>
      <c r="H166" s="200"/>
    </row>
    <row r="167" spans="1:8">
      <c r="A167" s="200"/>
      <c r="B167" s="200"/>
      <c r="C167" s="200"/>
      <c r="D167" s="200"/>
      <c r="E167" s="200"/>
      <c r="F167" s="200"/>
      <c r="G167" s="200"/>
      <c r="H167" s="200"/>
    </row>
    <row r="168" spans="1:8">
      <c r="A168" s="200"/>
      <c r="B168" s="200"/>
      <c r="C168" s="200"/>
      <c r="D168" s="200"/>
      <c r="E168" s="200"/>
      <c r="F168" s="200"/>
      <c r="G168" s="200"/>
      <c r="H168" s="200"/>
    </row>
    <row r="169" spans="1:8">
      <c r="A169" s="200"/>
      <c r="B169" s="200"/>
      <c r="C169" s="200"/>
      <c r="D169" s="200"/>
      <c r="E169" s="200"/>
      <c r="F169" s="200"/>
      <c r="G169" s="200"/>
      <c r="H169" s="200"/>
    </row>
    <row r="170" spans="1:8">
      <c r="A170" s="200"/>
      <c r="B170" s="200"/>
      <c r="C170" s="200"/>
      <c r="D170" s="200"/>
      <c r="E170" s="200"/>
      <c r="F170" s="200"/>
      <c r="G170" s="200"/>
      <c r="H170" s="200"/>
    </row>
    <row r="171" spans="1:8">
      <c r="A171" s="200"/>
      <c r="B171" s="200"/>
      <c r="C171" s="200"/>
      <c r="D171" s="200"/>
      <c r="E171" s="200"/>
      <c r="F171" s="200"/>
      <c r="G171" s="200"/>
      <c r="H171" s="200"/>
    </row>
    <row r="172" spans="1:8">
      <c r="A172" s="200"/>
      <c r="B172" s="200"/>
      <c r="C172" s="200"/>
      <c r="D172" s="200"/>
      <c r="E172" s="200"/>
      <c r="F172" s="200"/>
      <c r="G172" s="200"/>
      <c r="H172" s="200"/>
    </row>
  </sheetData>
  <printOptions horizontalCentered="1"/>
  <pageMargins left="0.70866141732283472" right="0.70866141732283472" top="0.74803149606299213" bottom="0.74803149606299213" header="0.31496062992125984" footer="0.31496062992125984"/>
  <pageSetup paperSize="8" scale="59" fitToHeight="2" orientation="portrait" verticalDpi="4" r:id="rId1"/>
  <rowBreaks count="1" manualBreakCount="1">
    <brk id="117"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200" customFormat="1" ht="84">
      <c r="A1" s="938" t="s">
        <v>3484</v>
      </c>
    </row>
    <row r="2" spans="1:1" s="43" customFormat="1" ht="31">
      <c r="A2" s="203" t="s">
        <v>2723</v>
      </c>
    </row>
    <row r="3" spans="1:1" s="200" customFormat="1" ht="15.5">
      <c r="A3" s="203" t="s">
        <v>2719</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200" customFormat="1" ht="84">
      <c r="A1" s="938" t="s">
        <v>3360</v>
      </c>
    </row>
    <row r="2" spans="1:10" s="43" customFormat="1" ht="31">
      <c r="A2" s="203" t="s">
        <v>3378</v>
      </c>
    </row>
    <row r="3" spans="1:10" s="200" customFormat="1" ht="15.5">
      <c r="A3" s="203" t="s">
        <v>2719</v>
      </c>
    </row>
    <row r="4" spans="1:10" ht="32.65" customHeight="1">
      <c r="B4" s="843"/>
      <c r="C4" s="843"/>
      <c r="D4" s="843"/>
      <c r="E4" s="843"/>
      <c r="F4" s="843"/>
      <c r="G4" s="843"/>
      <c r="H4" s="843"/>
      <c r="I4" s="843"/>
      <c r="J4" s="843"/>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N136"/>
  <sheetViews>
    <sheetView zoomScaleNormal="100" workbookViewId="0">
      <pane ySplit="7" topLeftCell="A8" activePane="bottomLeft" state="frozen"/>
      <selection activeCell="I75" sqref="I75"/>
      <selection pane="bottomLeft"/>
    </sheetView>
  </sheetViews>
  <sheetFormatPr defaultColWidth="9" defaultRowHeight="15.5"/>
  <cols>
    <col min="1" max="1" width="22.26953125" style="208" customWidth="1"/>
    <col min="2" max="7" width="20.54296875" style="208" customWidth="1"/>
    <col min="8" max="8" width="10" style="208" customWidth="1"/>
    <col min="9" max="9" width="23.7265625" style="208" bestFit="1" customWidth="1"/>
    <col min="10" max="10" width="16.7265625" style="208" bestFit="1" customWidth="1"/>
    <col min="11" max="16384" width="9" style="208"/>
  </cols>
  <sheetData>
    <row r="1" spans="1:10" ht="28">
      <c r="A1" s="193" t="s">
        <v>2754</v>
      </c>
    </row>
    <row r="2" spans="1:10" s="2" customFormat="1">
      <c r="A2" s="837" t="s">
        <v>3470</v>
      </c>
      <c r="B2" s="26"/>
      <c r="C2" s="26"/>
      <c r="D2" s="26"/>
      <c r="E2" s="219"/>
      <c r="F2" s="219"/>
      <c r="G2" s="219"/>
      <c r="H2" s="219"/>
      <c r="I2" s="219"/>
      <c r="J2" s="219"/>
    </row>
    <row r="3" spans="1:10" s="2" customFormat="1">
      <c r="A3" s="546" t="s">
        <v>3214</v>
      </c>
      <c r="B3" s="26"/>
      <c r="C3" s="26"/>
      <c r="D3" s="26"/>
      <c r="E3" s="219"/>
      <c r="F3" s="219"/>
      <c r="G3" s="219"/>
      <c r="H3" s="219"/>
      <c r="I3" s="219"/>
      <c r="J3" s="219"/>
    </row>
    <row r="4" spans="1:10" s="2" customFormat="1">
      <c r="A4" s="218" t="s">
        <v>2736</v>
      </c>
      <c r="B4" s="26"/>
      <c r="C4" s="26"/>
      <c r="D4" s="26"/>
      <c r="E4" s="219"/>
      <c r="F4" s="219"/>
      <c r="G4" s="219"/>
      <c r="H4" s="219"/>
      <c r="I4" s="219"/>
      <c r="J4" s="219"/>
    </row>
    <row r="5" spans="1:10" s="2" customFormat="1">
      <c r="A5" s="546" t="s">
        <v>3227</v>
      </c>
      <c r="B5" s="26"/>
      <c r="C5" s="26"/>
      <c r="D5" s="26"/>
      <c r="E5" s="219"/>
      <c r="F5" s="219"/>
      <c r="G5" s="219"/>
      <c r="H5" s="219"/>
      <c r="I5" s="219"/>
      <c r="J5" s="219"/>
    </row>
    <row r="6" spans="1:10" s="2" customFormat="1">
      <c r="A6" s="218" t="s">
        <v>2737</v>
      </c>
      <c r="B6" s="26"/>
      <c r="C6" s="26"/>
      <c r="D6" s="26"/>
      <c r="E6" s="219"/>
      <c r="F6" s="219"/>
      <c r="G6" s="219"/>
      <c r="H6" s="219"/>
      <c r="I6" s="219"/>
      <c r="J6" s="219"/>
    </row>
    <row r="7" spans="1:10" ht="62">
      <c r="A7" s="754" t="s">
        <v>2724</v>
      </c>
      <c r="B7" s="744" t="s">
        <v>2725</v>
      </c>
      <c r="C7" s="746" t="s">
        <v>2726</v>
      </c>
      <c r="D7" s="746" t="s">
        <v>17</v>
      </c>
      <c r="E7" s="746" t="s">
        <v>2257</v>
      </c>
      <c r="F7" s="746" t="s">
        <v>2727</v>
      </c>
      <c r="G7" s="746" t="s">
        <v>2728</v>
      </c>
    </row>
    <row r="8" spans="1:10" ht="24.75" customHeight="1">
      <c r="A8" s="224" t="s">
        <v>2729</v>
      </c>
      <c r="B8" s="209">
        <v>14430</v>
      </c>
      <c r="C8" s="209">
        <v>0</v>
      </c>
      <c r="D8" s="209">
        <v>0</v>
      </c>
      <c r="E8" s="209"/>
      <c r="F8" s="209"/>
      <c r="G8" s="209">
        <v>14430</v>
      </c>
      <c r="H8" s="210"/>
      <c r="I8" s="211"/>
      <c r="J8" s="211"/>
    </row>
    <row r="9" spans="1:10" ht="14.25" customHeight="1">
      <c r="A9" s="225" t="s">
        <v>18</v>
      </c>
      <c r="B9" s="222">
        <v>18595</v>
      </c>
      <c r="C9" s="209">
        <v>96</v>
      </c>
      <c r="D9" s="209">
        <v>0</v>
      </c>
      <c r="E9" s="209"/>
      <c r="F9" s="209"/>
      <c r="G9" s="209">
        <v>18691</v>
      </c>
      <c r="H9" s="210"/>
      <c r="I9" s="211"/>
      <c r="J9" s="211"/>
    </row>
    <row r="10" spans="1:10" ht="14.25" customHeight="1">
      <c r="A10" s="225" t="s">
        <v>19</v>
      </c>
      <c r="B10" s="222">
        <v>21244</v>
      </c>
      <c r="C10" s="209">
        <v>136</v>
      </c>
      <c r="D10" s="209">
        <v>0</v>
      </c>
      <c r="E10" s="209"/>
      <c r="F10" s="209"/>
      <c r="G10" s="209">
        <v>21380</v>
      </c>
      <c r="H10" s="210"/>
      <c r="I10" s="211"/>
      <c r="J10" s="211"/>
    </row>
    <row r="11" spans="1:10" ht="14.25" customHeight="1">
      <c r="A11" s="225" t="s">
        <v>20</v>
      </c>
      <c r="B11" s="222">
        <v>27812</v>
      </c>
      <c r="C11" s="209">
        <v>110</v>
      </c>
      <c r="D11" s="209">
        <v>0</v>
      </c>
      <c r="E11" s="209"/>
      <c r="F11" s="209"/>
      <c r="G11" s="209">
        <v>27922</v>
      </c>
      <c r="H11" s="210"/>
      <c r="I11" s="211"/>
      <c r="J11" s="211"/>
    </row>
    <row r="12" spans="1:10" ht="14.25" customHeight="1">
      <c r="A12" s="225" t="s">
        <v>21</v>
      </c>
      <c r="B12" s="222">
        <v>33044</v>
      </c>
      <c r="C12" s="209">
        <v>145</v>
      </c>
      <c r="D12" s="209">
        <v>0</v>
      </c>
      <c r="E12" s="209"/>
      <c r="F12" s="209"/>
      <c r="G12" s="209">
        <v>33189</v>
      </c>
      <c r="H12" s="210"/>
    </row>
    <row r="13" spans="1:10">
      <c r="A13" s="225" t="s">
        <v>22</v>
      </c>
      <c r="B13" s="222">
        <v>33769</v>
      </c>
      <c r="C13" s="212">
        <v>3337</v>
      </c>
      <c r="D13" s="209">
        <v>5</v>
      </c>
      <c r="E13" s="209"/>
      <c r="F13" s="209"/>
      <c r="G13" s="209">
        <v>37111</v>
      </c>
      <c r="H13" s="210"/>
    </row>
    <row r="14" spans="1:10">
      <c r="A14" s="225" t="s">
        <v>23</v>
      </c>
      <c r="B14" s="222">
        <v>43441</v>
      </c>
      <c r="C14" s="212">
        <v>1266</v>
      </c>
      <c r="D14" s="209">
        <v>7</v>
      </c>
      <c r="E14" s="209"/>
      <c r="F14" s="209"/>
      <c r="G14" s="209">
        <v>44714</v>
      </c>
      <c r="H14" s="210"/>
    </row>
    <row r="15" spans="1:10">
      <c r="A15" s="225" t="s">
        <v>24</v>
      </c>
      <c r="B15" s="222">
        <v>49575</v>
      </c>
      <c r="C15" s="212">
        <v>1158</v>
      </c>
      <c r="D15" s="209">
        <v>133</v>
      </c>
      <c r="E15" s="209"/>
      <c r="F15" s="209"/>
      <c r="G15" s="209">
        <v>50866</v>
      </c>
      <c r="H15" s="210"/>
    </row>
    <row r="16" spans="1:10">
      <c r="A16" s="225" t="s">
        <v>25</v>
      </c>
      <c r="B16" s="222">
        <v>58514</v>
      </c>
      <c r="C16" s="212">
        <v>1012</v>
      </c>
      <c r="D16" s="209">
        <v>170</v>
      </c>
      <c r="E16" s="209"/>
      <c r="F16" s="209"/>
      <c r="G16" s="209">
        <v>59696</v>
      </c>
      <c r="H16" s="210"/>
    </row>
    <row r="17" spans="1:8">
      <c r="A17" s="225" t="s">
        <v>26</v>
      </c>
      <c r="B17" s="222">
        <v>71772</v>
      </c>
      <c r="C17" s="212">
        <v>844</v>
      </c>
      <c r="D17" s="209">
        <v>526</v>
      </c>
      <c r="E17" s="209"/>
      <c r="F17" s="209"/>
      <c r="G17" s="209">
        <v>73142</v>
      </c>
      <c r="H17" s="210"/>
    </row>
    <row r="18" spans="1:8">
      <c r="A18" s="225" t="s">
        <v>27</v>
      </c>
      <c r="B18" s="222">
        <v>81445</v>
      </c>
      <c r="C18" s="212">
        <v>787</v>
      </c>
      <c r="D18" s="209">
        <v>471</v>
      </c>
      <c r="E18" s="209"/>
      <c r="F18" s="209"/>
      <c r="G18" s="209">
        <v>82703</v>
      </c>
      <c r="H18" s="210"/>
    </row>
    <row r="19" spans="1:8">
      <c r="A19" s="225" t="s">
        <v>28</v>
      </c>
      <c r="B19" s="222">
        <v>66129</v>
      </c>
      <c r="C19" s="212">
        <v>472</v>
      </c>
      <c r="D19" s="209">
        <v>433</v>
      </c>
      <c r="E19" s="209"/>
      <c r="F19" s="209"/>
      <c r="G19" s="209">
        <v>67034</v>
      </c>
      <c r="H19" s="210"/>
    </row>
    <row r="20" spans="1:8">
      <c r="A20" s="225" t="s">
        <v>29</v>
      </c>
      <c r="B20" s="222">
        <v>74056</v>
      </c>
      <c r="C20" s="212">
        <v>498</v>
      </c>
      <c r="D20" s="209">
        <v>277</v>
      </c>
      <c r="E20" s="209"/>
      <c r="F20" s="209"/>
      <c r="G20" s="209">
        <v>74831</v>
      </c>
      <c r="H20" s="210"/>
    </row>
    <row r="21" spans="1:8">
      <c r="A21" s="225" t="s">
        <v>30</v>
      </c>
      <c r="B21" s="222">
        <v>76453</v>
      </c>
      <c r="C21" s="212">
        <v>677</v>
      </c>
      <c r="D21" s="209">
        <v>311</v>
      </c>
      <c r="E21" s="209"/>
      <c r="F21" s="209"/>
      <c r="G21" s="209">
        <v>77441</v>
      </c>
      <c r="H21" s="210"/>
    </row>
    <row r="22" spans="1:8">
      <c r="A22" s="225" t="s">
        <v>31</v>
      </c>
      <c r="B22" s="222">
        <v>97936</v>
      </c>
      <c r="C22" s="212">
        <v>1069</v>
      </c>
      <c r="D22" s="209">
        <v>265</v>
      </c>
      <c r="E22" s="209">
        <v>0</v>
      </c>
      <c r="F22" s="209"/>
      <c r="G22" s="209">
        <v>99270</v>
      </c>
      <c r="H22" s="210"/>
    </row>
    <row r="23" spans="1:8">
      <c r="A23" s="225" t="s">
        <v>32</v>
      </c>
      <c r="B23" s="222">
        <v>57365</v>
      </c>
      <c r="C23" s="212">
        <v>945</v>
      </c>
      <c r="D23" s="209">
        <v>385</v>
      </c>
      <c r="E23" s="213">
        <v>22</v>
      </c>
      <c r="F23" s="213">
        <v>0</v>
      </c>
      <c r="G23" s="209">
        <v>58717</v>
      </c>
      <c r="H23" s="210"/>
    </row>
    <row r="24" spans="1:8">
      <c r="A24" s="225" t="s">
        <v>33</v>
      </c>
      <c r="B24" s="222">
        <v>58703</v>
      </c>
      <c r="C24" s="212">
        <v>973</v>
      </c>
      <c r="D24" s="209">
        <v>482</v>
      </c>
      <c r="E24" s="213">
        <v>73</v>
      </c>
      <c r="F24" s="213">
        <v>0</v>
      </c>
      <c r="G24" s="209">
        <v>60231</v>
      </c>
      <c r="H24" s="210"/>
    </row>
    <row r="25" spans="1:8">
      <c r="A25" s="225" t="s">
        <v>34</v>
      </c>
      <c r="B25" s="222">
        <v>53334</v>
      </c>
      <c r="C25" s="212">
        <v>1934</v>
      </c>
      <c r="D25" s="209">
        <v>391</v>
      </c>
      <c r="E25" s="213">
        <v>675</v>
      </c>
      <c r="F25" s="213">
        <v>1</v>
      </c>
      <c r="G25" s="209">
        <v>56335</v>
      </c>
      <c r="H25" s="210"/>
    </row>
    <row r="26" spans="1:8">
      <c r="A26" s="225" t="s">
        <v>35</v>
      </c>
      <c r="B26" s="222">
        <v>54198</v>
      </c>
      <c r="C26" s="212">
        <v>157</v>
      </c>
      <c r="D26" s="209">
        <v>562</v>
      </c>
      <c r="E26" s="213">
        <v>4431</v>
      </c>
      <c r="F26" s="213">
        <v>129</v>
      </c>
      <c r="G26" s="209">
        <v>59477</v>
      </c>
      <c r="H26" s="210"/>
    </row>
    <row r="27" spans="1:8">
      <c r="A27" s="225" t="s">
        <v>36</v>
      </c>
      <c r="B27" s="222">
        <v>48458</v>
      </c>
      <c r="C27" s="212">
        <v>60</v>
      </c>
      <c r="D27" s="209">
        <v>625</v>
      </c>
      <c r="E27" s="213">
        <v>4129</v>
      </c>
      <c r="F27" s="213">
        <v>12</v>
      </c>
      <c r="G27" s="209">
        <v>53284</v>
      </c>
      <c r="H27" s="210"/>
    </row>
    <row r="28" spans="1:8">
      <c r="A28" s="225" t="s">
        <v>37</v>
      </c>
      <c r="B28" s="222">
        <v>59678</v>
      </c>
      <c r="C28" s="212">
        <v>20</v>
      </c>
      <c r="D28" s="209">
        <v>1053</v>
      </c>
      <c r="E28" s="213">
        <v>2664</v>
      </c>
      <c r="F28" s="213">
        <v>115</v>
      </c>
      <c r="G28" s="209">
        <v>63530</v>
      </c>
      <c r="H28" s="210"/>
    </row>
    <row r="29" spans="1:8">
      <c r="A29" s="225" t="s">
        <v>38</v>
      </c>
      <c r="B29" s="222">
        <v>64132</v>
      </c>
      <c r="C29" s="212">
        <v>0</v>
      </c>
      <c r="D29" s="209">
        <v>1158</v>
      </c>
      <c r="E29" s="213">
        <v>2449</v>
      </c>
      <c r="F29" s="213">
        <v>101</v>
      </c>
      <c r="G29" s="209">
        <v>67840</v>
      </c>
      <c r="H29" s="210"/>
    </row>
    <row r="30" spans="1:8">
      <c r="A30" s="225" t="s">
        <v>39</v>
      </c>
      <c r="B30" s="222">
        <v>58393</v>
      </c>
      <c r="C30" s="212"/>
      <c r="D30" s="209">
        <v>1128</v>
      </c>
      <c r="E30" s="213">
        <v>2287</v>
      </c>
      <c r="F30" s="213">
        <v>137</v>
      </c>
      <c r="G30" s="209">
        <v>61945</v>
      </c>
      <c r="H30" s="210"/>
    </row>
    <row r="31" spans="1:8">
      <c r="A31" s="225" t="s">
        <v>40</v>
      </c>
      <c r="B31" s="222">
        <v>47603</v>
      </c>
      <c r="C31" s="212"/>
      <c r="D31" s="209">
        <v>909</v>
      </c>
      <c r="E31" s="213">
        <v>1577</v>
      </c>
      <c r="F31" s="213">
        <v>218</v>
      </c>
      <c r="G31" s="209">
        <v>50307</v>
      </c>
      <c r="H31" s="210"/>
    </row>
    <row r="32" spans="1:8">
      <c r="A32" s="225" t="s">
        <v>41</v>
      </c>
      <c r="B32" s="222">
        <v>45506</v>
      </c>
      <c r="C32" s="212"/>
      <c r="D32" s="209">
        <v>890</v>
      </c>
      <c r="E32" s="213">
        <v>1780</v>
      </c>
      <c r="F32" s="213">
        <v>173</v>
      </c>
      <c r="G32" s="209">
        <v>48349</v>
      </c>
      <c r="H32" s="210"/>
    </row>
    <row r="33" spans="1:8">
      <c r="A33" s="225" t="s">
        <v>42</v>
      </c>
      <c r="B33" s="222">
        <v>42500</v>
      </c>
      <c r="C33" s="212"/>
      <c r="D33" s="209">
        <v>931</v>
      </c>
      <c r="E33" s="213">
        <v>1307</v>
      </c>
      <c r="F33" s="213">
        <v>316</v>
      </c>
      <c r="G33" s="209">
        <v>45054</v>
      </c>
      <c r="H33" s="210"/>
    </row>
    <row r="34" spans="1:8">
      <c r="A34" s="225" t="s">
        <v>43</v>
      </c>
      <c r="B34" s="222">
        <v>50439</v>
      </c>
      <c r="C34" s="212"/>
      <c r="D34" s="209">
        <v>1181</v>
      </c>
      <c r="E34" s="213">
        <v>1732</v>
      </c>
      <c r="F34" s="213">
        <v>542</v>
      </c>
      <c r="G34" s="209">
        <v>53894</v>
      </c>
      <c r="H34" s="210"/>
    </row>
    <row r="35" spans="1:8">
      <c r="A35" s="225" t="s">
        <v>44</v>
      </c>
      <c r="B35" s="222">
        <v>29048</v>
      </c>
      <c r="C35" s="212"/>
      <c r="D35" s="209">
        <v>1201</v>
      </c>
      <c r="E35" s="213">
        <v>1808</v>
      </c>
      <c r="F35" s="213">
        <v>490</v>
      </c>
      <c r="G35" s="209">
        <v>32547</v>
      </c>
      <c r="H35" s="210"/>
    </row>
    <row r="36" spans="1:8">
      <c r="A36" s="226" t="s">
        <v>45</v>
      </c>
      <c r="B36" s="222">
        <v>29756</v>
      </c>
      <c r="C36" s="212"/>
      <c r="D36" s="209">
        <v>1342</v>
      </c>
      <c r="E36" s="213">
        <v>2447</v>
      </c>
      <c r="F36" s="213">
        <v>755</v>
      </c>
      <c r="G36" s="209">
        <v>34300</v>
      </c>
      <c r="H36" s="210"/>
    </row>
    <row r="37" spans="1:8">
      <c r="A37" s="225" t="s">
        <v>46</v>
      </c>
      <c r="B37" s="222">
        <v>32897</v>
      </c>
      <c r="C37" s="212"/>
      <c r="D37" s="209">
        <v>1685</v>
      </c>
      <c r="E37" s="213">
        <v>3041</v>
      </c>
      <c r="F37" s="213">
        <v>791</v>
      </c>
      <c r="G37" s="209">
        <v>38414</v>
      </c>
      <c r="H37" s="210"/>
    </row>
    <row r="38" spans="1:8">
      <c r="A38" s="225" t="s">
        <v>47</v>
      </c>
      <c r="B38" s="222">
        <v>30995</v>
      </c>
      <c r="C38" s="212"/>
      <c r="D38" s="209">
        <v>1765</v>
      </c>
      <c r="E38" s="213">
        <v>2384</v>
      </c>
      <c r="F38" s="213">
        <v>729</v>
      </c>
      <c r="G38" s="209">
        <v>35873</v>
      </c>
      <c r="H38" s="210"/>
    </row>
    <row r="39" spans="1:8">
      <c r="A39" s="226" t="s">
        <v>48</v>
      </c>
      <c r="B39" s="222">
        <v>27125</v>
      </c>
      <c r="C39" s="212"/>
      <c r="D39" s="209">
        <v>1195</v>
      </c>
      <c r="E39" s="213">
        <v>2369</v>
      </c>
      <c r="F39" s="213">
        <v>808</v>
      </c>
      <c r="G39" s="209">
        <v>31497</v>
      </c>
      <c r="H39" s="210"/>
    </row>
    <row r="40" spans="1:8">
      <c r="A40" s="226" t="s">
        <v>49</v>
      </c>
      <c r="B40" s="222">
        <v>31595</v>
      </c>
      <c r="C40" s="212"/>
      <c r="D40" s="209">
        <v>708</v>
      </c>
      <c r="E40" s="213">
        <v>2665</v>
      </c>
      <c r="F40" s="213">
        <v>790</v>
      </c>
      <c r="G40" s="209">
        <v>35758</v>
      </c>
      <c r="H40" s="210"/>
    </row>
    <row r="41" spans="1:8">
      <c r="A41" s="226" t="s">
        <v>55</v>
      </c>
      <c r="B41" s="222">
        <v>30375</v>
      </c>
      <c r="C41" s="212"/>
      <c r="D41" s="209">
        <v>224</v>
      </c>
      <c r="E41" s="213">
        <v>1970</v>
      </c>
      <c r="F41" s="213">
        <v>922</v>
      </c>
      <c r="G41" s="209">
        <v>33491</v>
      </c>
      <c r="H41" s="210"/>
    </row>
    <row r="42" spans="1:8">
      <c r="A42" s="226" t="s">
        <v>158</v>
      </c>
      <c r="B42" s="222">
        <v>33228</v>
      </c>
      <c r="C42" s="212"/>
      <c r="D42" s="209">
        <v>124</v>
      </c>
      <c r="E42" s="213">
        <v>976</v>
      </c>
      <c r="F42" s="213">
        <v>1052</v>
      </c>
      <c r="G42" s="209">
        <v>35380</v>
      </c>
      <c r="H42" s="210"/>
    </row>
    <row r="43" spans="1:8">
      <c r="A43" s="226" t="s">
        <v>2258</v>
      </c>
      <c r="B43" s="222">
        <v>27094</v>
      </c>
      <c r="C43" s="212"/>
      <c r="D43" s="209">
        <v>0</v>
      </c>
      <c r="E43" s="213">
        <v>247</v>
      </c>
      <c r="F43" s="213">
        <v>1802</v>
      </c>
      <c r="G43" s="209">
        <v>29143</v>
      </c>
      <c r="H43" s="210"/>
    </row>
    <row r="44" spans="1:8">
      <c r="A44" s="226" t="s">
        <v>2307</v>
      </c>
      <c r="B44" s="222">
        <v>30974</v>
      </c>
      <c r="C44" s="212"/>
      <c r="D44" s="209">
        <v>17</v>
      </c>
      <c r="E44" s="213">
        <v>266</v>
      </c>
      <c r="F44" s="213">
        <v>758</v>
      </c>
      <c r="G44" s="209">
        <v>32015</v>
      </c>
      <c r="H44" s="210"/>
    </row>
    <row r="45" spans="1:8">
      <c r="A45" s="225" t="s">
        <v>2308</v>
      </c>
      <c r="B45" s="222">
        <v>36642</v>
      </c>
      <c r="C45" s="212"/>
      <c r="D45" s="209">
        <v>35</v>
      </c>
      <c r="E45" s="213">
        <v>166</v>
      </c>
      <c r="F45" s="213">
        <v>1128</v>
      </c>
      <c r="G45" s="209">
        <v>37971</v>
      </c>
      <c r="H45" s="210"/>
    </row>
    <row r="46" spans="1:8">
      <c r="A46" s="225" t="s">
        <v>2322</v>
      </c>
      <c r="B46" s="222">
        <v>42292</v>
      </c>
      <c r="C46" s="212"/>
      <c r="D46" s="209">
        <v>72</v>
      </c>
      <c r="E46" s="213">
        <v>116</v>
      </c>
      <c r="F46" s="213">
        <v>1461</v>
      </c>
      <c r="G46" s="209">
        <v>43941</v>
      </c>
      <c r="H46" s="210"/>
    </row>
    <row r="47" spans="1:8">
      <c r="A47" s="225" t="s">
        <v>2323</v>
      </c>
      <c r="B47" s="222">
        <v>38579</v>
      </c>
      <c r="C47" s="212"/>
      <c r="D47" s="209">
        <v>10</v>
      </c>
      <c r="E47" s="213">
        <v>10</v>
      </c>
      <c r="F47" s="214">
        <v>972</v>
      </c>
      <c r="G47" s="209">
        <v>39571</v>
      </c>
      <c r="H47" s="210"/>
    </row>
    <row r="48" spans="1:8">
      <c r="A48" s="226" t="s">
        <v>2324</v>
      </c>
      <c r="B48" s="222">
        <v>39644</v>
      </c>
      <c r="C48" s="212"/>
      <c r="D48" s="209">
        <v>5</v>
      </c>
      <c r="E48" s="213">
        <v>2</v>
      </c>
      <c r="F48" s="214">
        <v>757</v>
      </c>
      <c r="G48" s="209">
        <v>40408</v>
      </c>
      <c r="H48" s="210"/>
    </row>
    <row r="49" spans="1:8">
      <c r="A49" s="225" t="s">
        <v>2333</v>
      </c>
      <c r="B49" s="222">
        <v>33476</v>
      </c>
      <c r="C49" s="212"/>
      <c r="D49" s="209">
        <v>0</v>
      </c>
      <c r="E49" s="213">
        <v>0</v>
      </c>
      <c r="F49" s="214">
        <v>619</v>
      </c>
      <c r="G49" s="209">
        <v>34095</v>
      </c>
      <c r="H49" s="210"/>
    </row>
    <row r="50" spans="1:8">
      <c r="A50" s="225" t="s">
        <v>2334</v>
      </c>
      <c r="B50" s="222">
        <v>27133</v>
      </c>
      <c r="C50" s="212"/>
      <c r="D50" s="209">
        <v>0</v>
      </c>
      <c r="E50" s="214"/>
      <c r="F50" s="214">
        <v>829</v>
      </c>
      <c r="G50" s="209">
        <v>27962</v>
      </c>
      <c r="H50" s="210"/>
    </row>
    <row r="51" spans="1:8">
      <c r="A51" s="225" t="s">
        <v>2335</v>
      </c>
      <c r="B51" s="222">
        <v>24105</v>
      </c>
      <c r="C51" s="212"/>
      <c r="D51" s="209">
        <v>0</v>
      </c>
      <c r="E51" s="214"/>
      <c r="F51" s="214">
        <v>588</v>
      </c>
      <c r="G51" s="209">
        <v>24693</v>
      </c>
      <c r="H51" s="210"/>
    </row>
    <row r="52" spans="1:8">
      <c r="A52" s="225" t="s">
        <v>2345</v>
      </c>
      <c r="B52" s="222">
        <v>21248</v>
      </c>
      <c r="C52" s="212"/>
      <c r="D52" s="209">
        <v>0</v>
      </c>
      <c r="E52" s="214"/>
      <c r="F52" s="214">
        <v>822</v>
      </c>
      <c r="G52" s="209">
        <v>22070</v>
      </c>
      <c r="H52" s="210"/>
    </row>
    <row r="53" spans="1:8">
      <c r="A53" s="225" t="s">
        <v>2348</v>
      </c>
      <c r="B53" s="222">
        <v>21415</v>
      </c>
      <c r="C53" s="212"/>
      <c r="D53" s="209">
        <v>0</v>
      </c>
      <c r="E53" s="214"/>
      <c r="F53" s="214">
        <v>32</v>
      </c>
      <c r="G53" s="209">
        <v>21447</v>
      </c>
      <c r="H53" s="210"/>
    </row>
    <row r="54" spans="1:8">
      <c r="A54" s="225" t="s">
        <v>2349</v>
      </c>
      <c r="B54" s="222">
        <v>25119</v>
      </c>
      <c r="C54" s="212"/>
      <c r="D54" s="209">
        <v>1</v>
      </c>
      <c r="E54" s="214"/>
      <c r="F54" s="214">
        <v>52</v>
      </c>
      <c r="G54" s="209">
        <v>25172</v>
      </c>
      <c r="H54" s="210"/>
    </row>
    <row r="55" spans="1:8">
      <c r="A55" s="225" t="s">
        <v>2358</v>
      </c>
      <c r="B55" s="222">
        <v>18380</v>
      </c>
      <c r="C55" s="212"/>
      <c r="D55" s="209">
        <v>0</v>
      </c>
      <c r="E55" s="214"/>
      <c r="F55" s="214"/>
      <c r="G55" s="209">
        <v>18380</v>
      </c>
      <c r="H55" s="210"/>
    </row>
    <row r="56" spans="1:8">
      <c r="A56" s="225" t="s">
        <v>2359</v>
      </c>
      <c r="B56" s="222">
        <v>20539</v>
      </c>
      <c r="C56" s="212"/>
      <c r="D56" s="209">
        <v>0</v>
      </c>
      <c r="E56" s="214"/>
      <c r="F56" s="214"/>
      <c r="G56" s="209">
        <v>20539</v>
      </c>
      <c r="H56" s="210"/>
    </row>
    <row r="57" spans="1:8">
      <c r="A57" s="225" t="s">
        <v>2361</v>
      </c>
      <c r="B57" s="222">
        <v>19856</v>
      </c>
      <c r="C57" s="212"/>
      <c r="D57" s="209">
        <v>0</v>
      </c>
      <c r="E57" s="214"/>
      <c r="F57" s="214"/>
      <c r="G57" s="209">
        <v>19856</v>
      </c>
      <c r="H57" s="210"/>
    </row>
    <row r="58" spans="1:8">
      <c r="A58" s="225" t="s">
        <v>2366</v>
      </c>
      <c r="B58" s="222">
        <v>30069</v>
      </c>
      <c r="C58" s="212"/>
      <c r="D58" s="209">
        <v>0</v>
      </c>
      <c r="E58" s="214"/>
      <c r="F58" s="214"/>
      <c r="G58" s="209">
        <v>30069</v>
      </c>
      <c r="H58" s="210"/>
    </row>
    <row r="59" spans="1:8">
      <c r="A59" s="225" t="s">
        <v>2367</v>
      </c>
      <c r="B59" s="222">
        <v>6375</v>
      </c>
      <c r="C59" s="212"/>
      <c r="D59" s="209">
        <v>0</v>
      </c>
      <c r="E59" s="214"/>
      <c r="F59" s="214"/>
      <c r="G59" s="209">
        <v>6375</v>
      </c>
      <c r="H59" s="210"/>
    </row>
    <row r="60" spans="1:8">
      <c r="A60" s="225" t="s">
        <v>2368</v>
      </c>
      <c r="B60" s="222">
        <v>12226</v>
      </c>
      <c r="C60" s="212"/>
      <c r="D60" s="209">
        <v>0</v>
      </c>
      <c r="E60" s="214"/>
      <c r="F60" s="214"/>
      <c r="G60" s="209">
        <v>12226</v>
      </c>
      <c r="H60" s="210"/>
    </row>
    <row r="61" spans="1:8">
      <c r="A61" s="225" t="s">
        <v>2376</v>
      </c>
      <c r="B61" s="222">
        <v>14194</v>
      </c>
      <c r="C61" s="212"/>
      <c r="D61" s="209">
        <v>7</v>
      </c>
      <c r="E61" s="214"/>
      <c r="F61" s="214"/>
      <c r="G61" s="209">
        <v>14201</v>
      </c>
      <c r="H61" s="210"/>
    </row>
    <row r="62" spans="1:8">
      <c r="A62" s="225" t="s">
        <v>2377</v>
      </c>
      <c r="B62" s="222">
        <v>15035</v>
      </c>
      <c r="C62" s="212"/>
      <c r="D62" s="209">
        <v>6</v>
      </c>
      <c r="E62" s="214"/>
      <c r="F62" s="214"/>
      <c r="G62" s="209">
        <v>15041</v>
      </c>
      <c r="H62" s="210"/>
    </row>
    <row r="63" spans="1:8">
      <c r="A63" s="227" t="s">
        <v>2384</v>
      </c>
      <c r="B63" s="222">
        <v>15884</v>
      </c>
      <c r="C63" s="212"/>
      <c r="D63" s="209">
        <v>8</v>
      </c>
      <c r="E63" s="214"/>
      <c r="F63" s="214"/>
      <c r="G63" s="209">
        <v>15892</v>
      </c>
      <c r="H63" s="210"/>
    </row>
    <row r="64" spans="1:8">
      <c r="A64" s="227" t="s">
        <v>2405</v>
      </c>
      <c r="B64" s="222">
        <v>16078</v>
      </c>
      <c r="C64" s="212"/>
      <c r="D64" s="209">
        <v>6</v>
      </c>
      <c r="E64" s="214"/>
      <c r="F64" s="214"/>
      <c r="G64" s="209">
        <v>16084</v>
      </c>
      <c r="H64" s="210"/>
    </row>
    <row r="65" spans="1:8">
      <c r="A65" s="227" t="s">
        <v>2406</v>
      </c>
      <c r="B65" s="222">
        <v>18279</v>
      </c>
      <c r="C65" s="212"/>
      <c r="D65" s="209">
        <v>9</v>
      </c>
      <c r="E65" s="214"/>
      <c r="F65" s="214"/>
      <c r="G65" s="209">
        <v>18288</v>
      </c>
      <c r="H65" s="210"/>
    </row>
    <row r="66" spans="1:8">
      <c r="A66" s="225" t="s">
        <v>2407</v>
      </c>
      <c r="B66" s="222">
        <v>18578</v>
      </c>
      <c r="C66" s="212"/>
      <c r="D66" s="209">
        <v>7</v>
      </c>
      <c r="E66" s="214"/>
      <c r="F66" s="214"/>
      <c r="G66" s="209">
        <v>18585</v>
      </c>
      <c r="H66" s="210"/>
    </row>
    <row r="67" spans="1:8">
      <c r="A67" s="225" t="s">
        <v>2422</v>
      </c>
      <c r="B67" s="222">
        <v>14306</v>
      </c>
      <c r="C67" s="212"/>
      <c r="D67" s="209">
        <v>16</v>
      </c>
      <c r="E67" s="214"/>
      <c r="F67" s="214"/>
      <c r="G67" s="209">
        <v>14322</v>
      </c>
      <c r="H67" s="210"/>
    </row>
    <row r="68" spans="1:8">
      <c r="A68" s="225" t="s">
        <v>2423</v>
      </c>
      <c r="B68" s="222">
        <v>17764</v>
      </c>
      <c r="C68" s="212"/>
      <c r="D68" s="209">
        <v>15</v>
      </c>
      <c r="E68" s="214"/>
      <c r="F68" s="214"/>
      <c r="G68" s="209">
        <v>17779</v>
      </c>
      <c r="H68" s="210"/>
    </row>
    <row r="69" spans="1:8">
      <c r="A69" s="225" t="s">
        <v>2424</v>
      </c>
      <c r="B69" s="222">
        <v>18526</v>
      </c>
      <c r="C69" s="212"/>
      <c r="D69" s="209">
        <v>5</v>
      </c>
      <c r="E69" s="214"/>
      <c r="F69" s="214"/>
      <c r="G69" s="209">
        <v>18531</v>
      </c>
      <c r="H69" s="210"/>
    </row>
    <row r="70" spans="1:8">
      <c r="A70" s="225" t="s">
        <v>2435</v>
      </c>
      <c r="B70" s="222">
        <v>21780</v>
      </c>
      <c r="C70" s="212"/>
      <c r="D70" s="209">
        <v>0</v>
      </c>
      <c r="E70" s="214"/>
      <c r="F70" s="214"/>
      <c r="G70" s="209">
        <v>21780</v>
      </c>
      <c r="H70" s="210"/>
    </row>
    <row r="71" spans="1:8">
      <c r="A71" s="225" t="s">
        <v>2436</v>
      </c>
      <c r="B71" s="222">
        <v>20498</v>
      </c>
      <c r="C71" s="212"/>
      <c r="D71" s="209">
        <v>3</v>
      </c>
      <c r="E71" s="214"/>
      <c r="F71" s="214"/>
      <c r="G71" s="209">
        <v>20501</v>
      </c>
      <c r="H71" s="210"/>
    </row>
    <row r="72" spans="1:8">
      <c r="A72" s="225" t="s">
        <v>2437</v>
      </c>
      <c r="B72" s="222">
        <v>22931</v>
      </c>
      <c r="C72" s="212"/>
      <c r="D72" s="209">
        <v>0</v>
      </c>
      <c r="E72" s="214"/>
      <c r="F72" s="214"/>
      <c r="G72" s="209">
        <v>22931</v>
      </c>
      <c r="H72" s="210"/>
    </row>
    <row r="73" spans="1:8">
      <c r="A73" s="225" t="s">
        <v>2444</v>
      </c>
      <c r="B73" s="222">
        <v>22547</v>
      </c>
      <c r="C73" s="212"/>
      <c r="D73" s="209">
        <v>0</v>
      </c>
      <c r="E73" s="214"/>
      <c r="F73" s="214"/>
      <c r="G73" s="209">
        <v>22547</v>
      </c>
      <c r="H73" s="210"/>
    </row>
    <row r="74" spans="1:8">
      <c r="A74" s="225" t="s">
        <v>2445</v>
      </c>
      <c r="B74" s="222">
        <v>19925</v>
      </c>
      <c r="C74" s="212"/>
      <c r="D74" s="209">
        <v>0</v>
      </c>
      <c r="E74" s="214"/>
      <c r="F74" s="214"/>
      <c r="G74" s="209">
        <v>19925</v>
      </c>
      <c r="H74" s="210"/>
    </row>
    <row r="75" spans="1:8">
      <c r="A75" s="227" t="s">
        <v>2446</v>
      </c>
      <c r="B75" s="222">
        <v>22112</v>
      </c>
      <c r="C75" s="212"/>
      <c r="D75" s="209">
        <v>1</v>
      </c>
      <c r="E75" s="214"/>
      <c r="F75" s="214"/>
      <c r="G75" s="209">
        <v>22113</v>
      </c>
      <c r="H75" s="210"/>
    </row>
    <row r="76" spans="1:8">
      <c r="A76" s="227" t="s">
        <v>2458</v>
      </c>
      <c r="B76" s="222">
        <v>29571</v>
      </c>
      <c r="C76" s="212"/>
      <c r="D76" s="209">
        <v>1</v>
      </c>
      <c r="E76" s="214"/>
      <c r="F76" s="214"/>
      <c r="G76" s="209">
        <v>29572</v>
      </c>
      <c r="H76" s="210"/>
    </row>
    <row r="77" spans="1:8">
      <c r="A77" s="227" t="s">
        <v>2459</v>
      </c>
      <c r="B77" s="222">
        <v>2867</v>
      </c>
      <c r="C77" s="212"/>
      <c r="D77" s="209">
        <v>4</v>
      </c>
      <c r="E77" s="214"/>
      <c r="F77" s="214"/>
      <c r="G77" s="209">
        <v>2871</v>
      </c>
      <c r="H77" s="210"/>
    </row>
    <row r="78" spans="1:8">
      <c r="A78" s="225" t="s">
        <v>2460</v>
      </c>
      <c r="B78" s="222">
        <v>7599</v>
      </c>
      <c r="C78" s="212"/>
      <c r="D78" s="209">
        <v>0</v>
      </c>
      <c r="E78" s="214"/>
      <c r="F78" s="214"/>
      <c r="G78" s="209">
        <v>7599</v>
      </c>
      <c r="H78" s="210"/>
    </row>
    <row r="79" spans="1:8">
      <c r="A79" s="225" t="s">
        <v>2503</v>
      </c>
      <c r="B79" s="222">
        <v>5593</v>
      </c>
      <c r="C79" s="212"/>
      <c r="D79" s="209">
        <v>0</v>
      </c>
      <c r="E79" s="214"/>
      <c r="F79" s="214"/>
      <c r="G79" s="209">
        <v>5593</v>
      </c>
      <c r="H79" s="210"/>
    </row>
    <row r="80" spans="1:8">
      <c r="A80" s="225" t="s">
        <v>2501</v>
      </c>
      <c r="B80" s="222">
        <v>11053</v>
      </c>
      <c r="C80" s="212"/>
      <c r="D80" s="209">
        <v>0</v>
      </c>
      <c r="E80" s="214"/>
      <c r="F80" s="214"/>
      <c r="G80" s="209">
        <v>11053</v>
      </c>
      <c r="H80" s="210"/>
    </row>
    <row r="81" spans="1:14">
      <c r="A81" s="225" t="s">
        <v>2530</v>
      </c>
      <c r="B81" s="222">
        <v>12315</v>
      </c>
      <c r="C81" s="212"/>
      <c r="D81" s="209">
        <v>2</v>
      </c>
      <c r="E81" s="214"/>
      <c r="F81" s="214"/>
      <c r="G81" s="209">
        <v>12317</v>
      </c>
      <c r="H81" s="210"/>
    </row>
    <row r="82" spans="1:14">
      <c r="A82" s="225" t="s">
        <v>2531</v>
      </c>
      <c r="B82" s="222">
        <v>13869</v>
      </c>
      <c r="C82" s="212"/>
      <c r="D82" s="209">
        <v>1</v>
      </c>
      <c r="E82" s="214"/>
      <c r="F82" s="214"/>
      <c r="G82" s="209">
        <v>13870</v>
      </c>
      <c r="H82" s="210"/>
    </row>
    <row r="83" spans="1:14">
      <c r="A83" s="225" t="s">
        <v>2554</v>
      </c>
      <c r="B83" s="222">
        <v>13506</v>
      </c>
      <c r="C83" s="212"/>
      <c r="D83" s="209">
        <v>0</v>
      </c>
      <c r="E83" s="214"/>
      <c r="F83" s="214"/>
      <c r="G83" s="209">
        <v>13506</v>
      </c>
      <c r="H83" s="210"/>
    </row>
    <row r="84" spans="1:14">
      <c r="A84" s="225" t="s">
        <v>2555</v>
      </c>
      <c r="B84" s="222">
        <v>14527</v>
      </c>
      <c r="C84" s="212"/>
      <c r="D84" s="209">
        <v>0</v>
      </c>
      <c r="E84" s="214"/>
      <c r="F84" s="214"/>
      <c r="G84" s="209">
        <v>14527</v>
      </c>
      <c r="H84" s="210"/>
    </row>
    <row r="85" spans="1:14">
      <c r="A85" s="225" t="s">
        <v>2556</v>
      </c>
      <c r="B85" s="222">
        <v>15876</v>
      </c>
      <c r="C85" s="212"/>
      <c r="D85" s="209">
        <v>1</v>
      </c>
      <c r="E85" s="214"/>
      <c r="F85" s="214"/>
      <c r="G85" s="209">
        <v>15877</v>
      </c>
      <c r="H85" s="210"/>
    </row>
    <row r="86" spans="1:14">
      <c r="A86" s="225" t="s">
        <v>2567</v>
      </c>
      <c r="B86" s="222">
        <v>18032</v>
      </c>
      <c r="C86" s="212"/>
      <c r="D86" s="209">
        <v>0</v>
      </c>
      <c r="E86" s="214"/>
      <c r="F86" s="214"/>
      <c r="G86" s="209">
        <v>18032</v>
      </c>
      <c r="H86" s="210"/>
    </row>
    <row r="87" spans="1:14">
      <c r="A87" s="227" t="s">
        <v>2568</v>
      </c>
      <c r="B87" s="222">
        <v>18621</v>
      </c>
      <c r="C87" s="212"/>
      <c r="D87" s="209">
        <v>0</v>
      </c>
      <c r="E87" s="214"/>
      <c r="F87" s="214"/>
      <c r="G87" s="209">
        <v>18621</v>
      </c>
      <c r="H87" s="210"/>
    </row>
    <row r="88" spans="1:14">
      <c r="A88" s="227" t="s">
        <v>2569</v>
      </c>
      <c r="B88" s="222">
        <v>21145</v>
      </c>
      <c r="C88" s="212"/>
      <c r="D88" s="209">
        <v>0</v>
      </c>
      <c r="E88" s="214"/>
      <c r="F88" s="214"/>
      <c r="G88" s="209">
        <v>21145</v>
      </c>
      <c r="H88" s="210"/>
    </row>
    <row r="89" spans="1:14">
      <c r="A89" s="227" t="s">
        <v>2588</v>
      </c>
      <c r="B89" s="222">
        <v>25568</v>
      </c>
      <c r="C89" s="212"/>
      <c r="D89" s="209">
        <v>0</v>
      </c>
      <c r="E89" s="214"/>
      <c r="F89" s="214"/>
      <c r="G89" s="209">
        <v>25568</v>
      </c>
      <c r="H89" s="210"/>
      <c r="I89" s="213"/>
      <c r="J89" s="213"/>
      <c r="K89" s="213"/>
      <c r="L89" s="213"/>
      <c r="M89" s="213"/>
      <c r="N89" s="213"/>
    </row>
    <row r="90" spans="1:14">
      <c r="A90" s="225" t="s">
        <v>2589</v>
      </c>
      <c r="B90" s="222">
        <v>25677</v>
      </c>
      <c r="C90" s="212"/>
      <c r="D90" s="209">
        <v>0</v>
      </c>
      <c r="E90" s="214"/>
      <c r="F90" s="214"/>
      <c r="G90" s="209">
        <v>25677</v>
      </c>
      <c r="H90" s="210"/>
    </row>
    <row r="91" spans="1:14">
      <c r="A91" s="225" t="s">
        <v>2599</v>
      </c>
      <c r="B91" s="222">
        <v>28079</v>
      </c>
      <c r="C91" s="212"/>
      <c r="D91" s="209">
        <v>0</v>
      </c>
      <c r="E91" s="214"/>
      <c r="F91" s="214"/>
      <c r="G91" s="209">
        <v>28079</v>
      </c>
      <c r="H91" s="210"/>
    </row>
    <row r="92" spans="1:14">
      <c r="A92" s="225" t="s">
        <v>2598</v>
      </c>
      <c r="B92" s="222">
        <v>17920</v>
      </c>
      <c r="C92" s="212"/>
      <c r="D92" s="209">
        <v>0</v>
      </c>
      <c r="E92" s="214"/>
      <c r="F92" s="214"/>
      <c r="G92" s="209">
        <v>17920</v>
      </c>
      <c r="H92" s="210"/>
    </row>
    <row r="93" spans="1:14">
      <c r="A93" s="225" t="s">
        <v>2609</v>
      </c>
      <c r="B93" s="222">
        <v>22698</v>
      </c>
      <c r="C93" s="212"/>
      <c r="D93" s="209">
        <v>0</v>
      </c>
      <c r="E93" s="214"/>
      <c r="F93" s="214"/>
      <c r="G93" s="209">
        <v>22698</v>
      </c>
      <c r="H93" s="210"/>
    </row>
    <row r="94" spans="1:14">
      <c r="A94" s="225" t="s">
        <v>2612</v>
      </c>
      <c r="B94" s="222">
        <v>24196</v>
      </c>
      <c r="C94" s="212"/>
      <c r="D94" s="209">
        <v>0</v>
      </c>
      <c r="E94" s="214"/>
      <c r="F94" s="214"/>
      <c r="G94" s="209">
        <v>24196</v>
      </c>
      <c r="H94" s="210"/>
    </row>
    <row r="95" spans="1:14">
      <c r="A95" s="225" t="s">
        <v>2613</v>
      </c>
      <c r="B95" s="222">
        <v>10422</v>
      </c>
      <c r="C95" s="212"/>
      <c r="D95" s="209">
        <v>0</v>
      </c>
      <c r="E95" s="214"/>
      <c r="F95" s="214"/>
      <c r="G95" s="209">
        <v>10422</v>
      </c>
      <c r="H95" s="210"/>
    </row>
    <row r="96" spans="1:14">
      <c r="A96" s="225" t="s">
        <v>2618</v>
      </c>
      <c r="B96" s="222">
        <v>11446</v>
      </c>
      <c r="C96" s="212"/>
      <c r="D96" s="209">
        <v>0</v>
      </c>
      <c r="E96" s="214"/>
      <c r="F96" s="214"/>
      <c r="G96" s="209">
        <v>11446</v>
      </c>
      <c r="H96" s="210"/>
    </row>
    <row r="97" spans="1:9">
      <c r="A97" s="225" t="s">
        <v>2619</v>
      </c>
      <c r="B97" s="222">
        <v>26777</v>
      </c>
      <c r="C97" s="212"/>
      <c r="D97" s="209">
        <v>0</v>
      </c>
      <c r="E97" s="214"/>
      <c r="F97" s="214"/>
      <c r="G97" s="209">
        <v>26777</v>
      </c>
      <c r="H97" s="210"/>
    </row>
    <row r="98" spans="1:9">
      <c r="A98" s="225" t="s">
        <v>2620</v>
      </c>
      <c r="B98" s="222">
        <v>25459</v>
      </c>
      <c r="C98" s="212"/>
      <c r="D98" s="209">
        <v>0</v>
      </c>
      <c r="E98" s="214"/>
      <c r="F98" s="214"/>
      <c r="G98" s="209">
        <v>25459</v>
      </c>
      <c r="H98" s="210"/>
    </row>
    <row r="99" spans="1:9">
      <c r="A99" s="225" t="s">
        <v>2626</v>
      </c>
      <c r="B99" s="222">
        <v>30036</v>
      </c>
      <c r="C99" s="212"/>
      <c r="D99" s="209">
        <v>0</v>
      </c>
      <c r="E99" s="214"/>
      <c r="F99" s="214"/>
      <c r="G99" s="209">
        <v>30036</v>
      </c>
      <c r="H99" s="210"/>
    </row>
    <row r="100" spans="1:9">
      <c r="A100" s="225" t="s">
        <v>2630</v>
      </c>
      <c r="B100" s="222">
        <v>35972</v>
      </c>
      <c r="C100" s="212"/>
      <c r="D100" s="209">
        <v>0</v>
      </c>
      <c r="E100" s="214"/>
      <c r="F100" s="214"/>
      <c r="G100" s="209">
        <v>35972</v>
      </c>
      <c r="H100" s="210"/>
    </row>
    <row r="101" spans="1:9">
      <c r="A101" s="225" t="s">
        <v>2629</v>
      </c>
      <c r="B101" s="222">
        <v>39138</v>
      </c>
      <c r="C101" s="212"/>
      <c r="D101" s="209">
        <v>0</v>
      </c>
      <c r="E101" s="214"/>
      <c r="F101" s="214"/>
      <c r="G101" s="209">
        <v>39138</v>
      </c>
      <c r="H101" s="210"/>
    </row>
    <row r="102" spans="1:9">
      <c r="A102" s="225" t="s">
        <v>2660</v>
      </c>
      <c r="B102" s="222">
        <v>39671</v>
      </c>
      <c r="C102" s="212"/>
      <c r="D102" s="209">
        <v>0</v>
      </c>
      <c r="E102" s="214"/>
      <c r="F102" s="214"/>
      <c r="G102" s="209">
        <v>39671</v>
      </c>
      <c r="H102" s="210"/>
    </row>
    <row r="103" spans="1:9">
      <c r="A103" s="225" t="s">
        <v>2661</v>
      </c>
      <c r="B103" s="222">
        <v>33606</v>
      </c>
      <c r="C103" s="212"/>
      <c r="D103" s="209">
        <v>0</v>
      </c>
      <c r="E103" s="214"/>
      <c r="F103" s="214"/>
      <c r="G103" s="209">
        <v>33606</v>
      </c>
      <c r="H103" s="210"/>
    </row>
    <row r="104" spans="1:9">
      <c r="A104" s="225" t="s">
        <v>2662</v>
      </c>
      <c r="B104" s="222">
        <v>36442</v>
      </c>
      <c r="C104" s="212"/>
      <c r="D104" s="209">
        <v>0</v>
      </c>
      <c r="E104" s="214"/>
      <c r="F104" s="214"/>
      <c r="G104" s="209">
        <v>36442</v>
      </c>
      <c r="H104" s="210"/>
    </row>
    <row r="105" spans="1:9">
      <c r="A105" s="225" t="s">
        <v>2667</v>
      </c>
      <c r="B105" s="222">
        <v>38259</v>
      </c>
      <c r="C105" s="212"/>
      <c r="D105" s="209">
        <v>0</v>
      </c>
      <c r="E105" s="214"/>
      <c r="F105" s="214"/>
      <c r="G105" s="209">
        <v>38259</v>
      </c>
      <c r="H105" s="210"/>
    </row>
    <row r="106" spans="1:9">
      <c r="A106" s="225" t="s">
        <v>2668</v>
      </c>
      <c r="B106" s="222">
        <v>45529</v>
      </c>
      <c r="C106" s="212"/>
      <c r="D106" s="209">
        <v>0</v>
      </c>
      <c r="E106" s="214"/>
      <c r="F106" s="214"/>
      <c r="G106" s="209">
        <v>45529</v>
      </c>
      <c r="H106" s="210"/>
      <c r="I106" s="215"/>
    </row>
    <row r="107" spans="1:9">
      <c r="A107" s="225" t="s">
        <v>2669</v>
      </c>
      <c r="B107" s="222">
        <v>42625</v>
      </c>
      <c r="C107" s="212"/>
      <c r="D107" s="209">
        <v>0</v>
      </c>
      <c r="E107" s="214"/>
      <c r="F107" s="214"/>
      <c r="G107" s="209">
        <v>42625</v>
      </c>
      <c r="H107" s="210"/>
      <c r="I107" s="215"/>
    </row>
    <row r="108" spans="1:9">
      <c r="A108" s="225" t="s">
        <v>2672</v>
      </c>
      <c r="B108" s="222">
        <v>40156</v>
      </c>
      <c r="C108" s="212"/>
      <c r="D108" s="209">
        <v>0</v>
      </c>
      <c r="E108" s="214"/>
      <c r="F108" s="214"/>
      <c r="G108" s="209">
        <v>40156</v>
      </c>
      <c r="H108" s="210"/>
      <c r="I108" s="215"/>
    </row>
    <row r="109" spans="1:9">
      <c r="A109" s="225" t="s">
        <v>2673</v>
      </c>
      <c r="B109" s="222">
        <v>54895</v>
      </c>
      <c r="C109" s="212"/>
      <c r="D109" s="209">
        <v>0</v>
      </c>
      <c r="E109" s="214"/>
      <c r="F109" s="214"/>
      <c r="G109" s="209">
        <v>54895</v>
      </c>
      <c r="H109" s="210"/>
      <c r="I109" s="215"/>
    </row>
    <row r="110" spans="1:9">
      <c r="A110" s="786" t="s">
        <v>2674</v>
      </c>
      <c r="B110" s="785">
        <v>12979</v>
      </c>
      <c r="C110" s="789"/>
      <c r="D110" s="788">
        <v>0</v>
      </c>
      <c r="E110" s="787"/>
      <c r="F110" s="787"/>
      <c r="G110" s="209">
        <v>12979</v>
      </c>
      <c r="H110" s="210"/>
      <c r="I110" s="215"/>
    </row>
    <row r="111" spans="1:9">
      <c r="A111" s="786" t="s">
        <v>3280</v>
      </c>
      <c r="B111" s="785">
        <v>18498</v>
      </c>
      <c r="C111" s="789"/>
      <c r="D111" s="788">
        <v>0</v>
      </c>
      <c r="E111" s="787"/>
      <c r="F111" s="787"/>
      <c r="G111" s="209">
        <v>18498</v>
      </c>
      <c r="H111" s="210"/>
      <c r="I111" s="215"/>
    </row>
    <row r="112" spans="1:9">
      <c r="A112" s="786" t="s">
        <v>3284</v>
      </c>
      <c r="B112" s="785">
        <v>24661</v>
      </c>
      <c r="C112" s="789"/>
      <c r="D112" s="788">
        <v>0</v>
      </c>
      <c r="E112" s="787"/>
      <c r="F112" s="787"/>
      <c r="G112" s="209">
        <v>24661</v>
      </c>
      <c r="H112" s="210"/>
      <c r="I112" s="215"/>
    </row>
    <row r="113" spans="1:10">
      <c r="A113" s="810" t="s">
        <v>3285</v>
      </c>
      <c r="B113" s="785">
        <v>25767</v>
      </c>
      <c r="C113" s="811"/>
      <c r="D113" s="788">
        <v>0</v>
      </c>
      <c r="E113" s="812"/>
      <c r="F113" s="812"/>
      <c r="G113" s="209">
        <v>25767</v>
      </c>
      <c r="H113" s="210"/>
      <c r="I113" s="215"/>
    </row>
    <row r="114" spans="1:10">
      <c r="A114" s="810" t="s">
        <v>3295</v>
      </c>
      <c r="B114" s="785">
        <v>30534</v>
      </c>
      <c r="C114" s="811"/>
      <c r="D114" s="788">
        <v>0</v>
      </c>
      <c r="E114" s="812"/>
      <c r="F114" s="812"/>
      <c r="G114" s="209">
        <v>30534</v>
      </c>
      <c r="H114" s="210"/>
      <c r="I114" s="215"/>
    </row>
    <row r="115" spans="1:10">
      <c r="A115" s="810" t="s">
        <v>3303</v>
      </c>
      <c r="B115" s="785">
        <v>23361</v>
      </c>
      <c r="C115" s="811"/>
      <c r="D115" s="788">
        <v>0</v>
      </c>
      <c r="E115" s="812"/>
      <c r="F115" s="812"/>
      <c r="G115" s="209">
        <v>23361</v>
      </c>
      <c r="H115" s="210"/>
      <c r="I115" s="215"/>
    </row>
    <row r="116" spans="1:10">
      <c r="A116" s="225" t="s">
        <v>3304</v>
      </c>
      <c r="B116" s="785">
        <v>27680</v>
      </c>
      <c r="C116" s="847"/>
      <c r="D116" s="848">
        <v>0</v>
      </c>
      <c r="E116" s="849"/>
      <c r="F116" s="849"/>
      <c r="G116" s="209">
        <v>27680</v>
      </c>
      <c r="H116" s="210"/>
      <c r="I116" s="215"/>
    </row>
    <row r="117" spans="1:10">
      <c r="A117" s="225" t="s">
        <v>3339</v>
      </c>
      <c r="B117" s="785">
        <v>26428</v>
      </c>
      <c r="C117" s="847"/>
      <c r="D117" s="848">
        <v>0</v>
      </c>
      <c r="E117" s="849"/>
      <c r="F117" s="849"/>
      <c r="G117" s="209">
        <v>26428</v>
      </c>
      <c r="H117" s="210"/>
      <c r="I117" s="215"/>
    </row>
    <row r="118" spans="1:10">
      <c r="A118" s="225" t="s">
        <v>3341</v>
      </c>
      <c r="B118" s="785">
        <v>36386</v>
      </c>
      <c r="C118" s="847"/>
      <c r="D118" s="848">
        <v>0</v>
      </c>
      <c r="E118" s="849"/>
      <c r="F118" s="849"/>
      <c r="G118" s="209">
        <v>36386</v>
      </c>
      <c r="H118" s="210"/>
      <c r="I118" s="215"/>
    </row>
    <row r="119" spans="1:10">
      <c r="A119" s="922" t="s">
        <v>3342</v>
      </c>
      <c r="B119" s="785">
        <v>5539</v>
      </c>
      <c r="C119" s="847"/>
      <c r="D119" s="848">
        <v>0</v>
      </c>
      <c r="E119" s="849"/>
      <c r="F119" s="849"/>
      <c r="G119" s="222">
        <v>5539</v>
      </c>
      <c r="H119" s="210"/>
      <c r="I119" s="215"/>
    </row>
    <row r="120" spans="1:10">
      <c r="A120" s="810" t="s">
        <v>3372</v>
      </c>
      <c r="B120" s="785">
        <v>9384</v>
      </c>
      <c r="C120" s="847"/>
      <c r="D120" s="848">
        <v>0</v>
      </c>
      <c r="E120" s="849"/>
      <c r="F120" s="849"/>
      <c r="G120" s="222">
        <v>9384</v>
      </c>
      <c r="H120" s="210"/>
      <c r="I120" s="215"/>
    </row>
    <row r="121" spans="1:10">
      <c r="A121" s="810" t="s">
        <v>3373</v>
      </c>
      <c r="B121" s="785">
        <v>11796</v>
      </c>
      <c r="C121" s="847"/>
      <c r="D121" s="848">
        <v>0</v>
      </c>
      <c r="E121" s="849"/>
      <c r="F121" s="849"/>
      <c r="G121" s="222">
        <v>11796</v>
      </c>
      <c r="H121" s="210"/>
      <c r="I121" s="215"/>
    </row>
    <row r="122" spans="1:10">
      <c r="A122" s="225" t="s">
        <v>3374</v>
      </c>
      <c r="B122" s="785">
        <v>1479</v>
      </c>
      <c r="C122" s="847"/>
      <c r="D122" s="848">
        <v>0</v>
      </c>
      <c r="E122" s="849"/>
      <c r="F122" s="849"/>
      <c r="G122" s="222">
        <v>1479</v>
      </c>
      <c r="H122" s="210"/>
      <c r="I122" s="215"/>
    </row>
    <row r="123" spans="1:10">
      <c r="A123" s="225" t="s">
        <v>3395</v>
      </c>
      <c r="B123" s="785">
        <v>3859</v>
      </c>
      <c r="C123" s="847"/>
      <c r="D123" s="848">
        <v>0</v>
      </c>
      <c r="E123" s="849"/>
      <c r="F123" s="849"/>
      <c r="G123" s="222">
        <v>3859</v>
      </c>
      <c r="H123" s="210"/>
      <c r="I123" s="215"/>
    </row>
    <row r="124" spans="1:10">
      <c r="A124" s="225" t="s">
        <v>3436</v>
      </c>
      <c r="B124" s="785">
        <v>5522</v>
      </c>
      <c r="C124" s="847"/>
      <c r="D124" s="848">
        <v>0</v>
      </c>
      <c r="E124" s="849"/>
      <c r="F124" s="849"/>
      <c r="G124" s="222">
        <v>5522</v>
      </c>
      <c r="H124" s="210"/>
      <c r="I124" s="215"/>
    </row>
    <row r="125" spans="1:10" ht="27.75" customHeight="1">
      <c r="A125" s="228" t="s">
        <v>50</v>
      </c>
      <c r="B125" s="223">
        <v>3510164</v>
      </c>
      <c r="C125" s="223">
        <v>15696</v>
      </c>
      <c r="D125" s="223">
        <v>20769</v>
      </c>
      <c r="E125" s="223">
        <v>41593</v>
      </c>
      <c r="F125" s="223">
        <v>17901</v>
      </c>
      <c r="G125" s="223">
        <v>3606123</v>
      </c>
      <c r="H125" s="210"/>
    </row>
    <row r="126" spans="1:10" ht="28.5" customHeight="1">
      <c r="A126" s="35" t="s">
        <v>2730</v>
      </c>
      <c r="B126" s="796"/>
      <c r="C126" s="796"/>
      <c r="D126" s="796"/>
      <c r="E126" s="796"/>
      <c r="F126" s="796"/>
      <c r="G126" s="796"/>
      <c r="H126" s="210"/>
      <c r="J126" s="216"/>
    </row>
    <row r="127" spans="1:10" ht="17.649999999999999" customHeight="1">
      <c r="A127" s="35" t="s">
        <v>3289</v>
      </c>
      <c r="B127" s="192"/>
      <c r="C127" s="192"/>
      <c r="D127" s="192"/>
      <c r="E127" s="192"/>
      <c r="F127" s="192"/>
      <c r="G127" s="192"/>
      <c r="H127" s="210"/>
    </row>
    <row r="128" spans="1:10" ht="17.649999999999999" customHeight="1">
      <c r="A128" s="35" t="s">
        <v>2731</v>
      </c>
      <c r="H128" s="210"/>
    </row>
    <row r="129" spans="1:8" ht="17.649999999999999" customHeight="1">
      <c r="A129" s="35" t="s">
        <v>2732</v>
      </c>
      <c r="H129" s="210"/>
    </row>
    <row r="130" spans="1:8" ht="17.649999999999999" customHeight="1">
      <c r="A130" s="35" t="s">
        <v>2733</v>
      </c>
      <c r="H130" s="210"/>
    </row>
    <row r="131" spans="1:8" ht="17.649999999999999" customHeight="1">
      <c r="A131" s="35" t="s">
        <v>2734</v>
      </c>
      <c r="H131" s="210"/>
    </row>
    <row r="132" spans="1:8" ht="17.649999999999999" customHeight="1">
      <c r="A132" s="35" t="s">
        <v>2735</v>
      </c>
      <c r="B132" s="192"/>
      <c r="C132" s="192"/>
      <c r="D132" s="192"/>
      <c r="E132" s="192"/>
      <c r="F132" s="192"/>
      <c r="G132" s="192"/>
      <c r="H132" s="210"/>
    </row>
    <row r="133" spans="1:8" ht="22.15" customHeight="1">
      <c r="A133" s="68" t="s">
        <v>1</v>
      </c>
      <c r="B133" s="68" t="str">
        <f>Contents!$C$14</f>
        <v>24 Nov 2022</v>
      </c>
    </row>
    <row r="134" spans="1:8">
      <c r="A134" s="68" t="s">
        <v>2421</v>
      </c>
      <c r="B134" s="68" t="str">
        <f>Contents!$D$14</f>
        <v>23 Feb 2023</v>
      </c>
    </row>
    <row r="136" spans="1:8">
      <c r="B136" s="217"/>
      <c r="C136" s="217"/>
      <c r="D136" s="217"/>
      <c r="E136" s="217"/>
      <c r="F136" s="217"/>
      <c r="G136" s="217"/>
    </row>
  </sheetData>
  <phoneticPr fontId="259"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63</vt:i4>
      </vt:variant>
    </vt:vector>
  </HeadingPairs>
  <TitlesOfParts>
    <vt:vector size="112"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2022-11-22T16:20:34Z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