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m1.infra.int\data\_AFP\STATs\Contracts\Topics\OLASS_CURIOUS\CURIOUS\Final Tables\Gov.uk upload\"/>
    </mc:Choice>
  </mc:AlternateContent>
  <xr:revisionPtr revIDLastSave="0" documentId="13_ncr:1_{D435F6CD-DFE4-44AB-B865-52F3B76A9B2F}" xr6:coauthVersionLast="46" xr6:coauthVersionMax="46" xr10:uidLastSave="{00000000-0000-0000-0000-000000000000}"/>
  <bookViews>
    <workbookView xWindow="-120" yWindow="-120" windowWidth="29040" windowHeight="15840" xr2:uid="{00000000-000D-0000-FFFF-FFFF00000000}"/>
  </bookViews>
  <sheets>
    <sheet name="Contents" sheetId="1" r:id="rId1"/>
    <sheet name="Education_Assessment_(R)" sheetId="2" state="hidden" r:id="rId2"/>
    <sheet name="Education_Assessment_(RvsU)" sheetId="3" state="hidden" r:id="rId3"/>
    <sheet name="1_1" sheetId="4" r:id="rId4"/>
    <sheet name="Maths_Assessment_E&amp;D_(R)" sheetId="5" state="hidden" r:id="rId5"/>
    <sheet name="Maths_Assessment_E&amp;D_(RvsU)" sheetId="6" state="hidden" r:id="rId6"/>
    <sheet name="1_2" sheetId="7" r:id="rId7"/>
    <sheet name="English_Assessment_E&amp;D_(R)" sheetId="8" state="hidden" r:id="rId8"/>
    <sheet name="1_3" sheetId="9" r:id="rId9"/>
    <sheet name="1_4" sheetId="10" r:id="rId10"/>
    <sheet name="2_1" sheetId="19" r:id="rId11"/>
    <sheet name="2_2" sheetId="20" r:id="rId12"/>
    <sheet name="2_3" sheetId="13" r:id="rId13"/>
    <sheet name="3_1" sheetId="21" r:id="rId14"/>
    <sheet name="3_2" sheetId="22" r:id="rId15"/>
    <sheet name="3_3" sheetId="23" r:id="rId16"/>
    <sheet name="EWQA" sheetId="14" state="hidden" r:id="rId17"/>
    <sheet name="English_Assessment_E&amp;D_(RvsU)" sheetId="15" state="hidden" r:id="rId18"/>
    <sheet name="PL_SQL" sheetId="16"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jFactors">OFFSET([1]Configuration!$AX$2,0,0,COUNTA([1]Configuration!$AX$2:$AX$14),1)</definedName>
    <definedName name="AFIdeaths">'[2]2 Summary (Deaths)'!$L$15</definedName>
    <definedName name="AllActData">OFFSET(#REF!,0,0,COUNTA(#REF!),COUNTA(#REF!))</definedName>
    <definedName name="AllMeasures">OFFSET([1]Configuration!$BY$2,0,0,COUNTA([1]Configuration!$BY$2:$BY$40),1)</definedName>
    <definedName name="avgSHincidents">'[2]3 Summary (Self-harm)'!$L$14</definedName>
    <definedName name="BandReportTable">OFFSET([1]Report!$B$10,0,0,COUNTA([1]Report!$B$10:$B$71)+3,9)</definedName>
    <definedName name="BASS_Breaches_Last_Day">#REF!</definedName>
    <definedName name="BASS_Breaches_Last_Week">#REF!</definedName>
    <definedName name="BASS_Current_SU">#REF!</definedName>
    <definedName name="BASS_Occupany">#REF!</definedName>
    <definedName name="BASS_Referral_Summary">#REF!</definedName>
    <definedName name="BASS_Refs_Last_Week">#REF!</definedName>
    <definedName name="BlakenhurstAbscond">#REF!</definedName>
    <definedName name="BlakenhurstEscapeEscort">#REF!</definedName>
    <definedName name="BlakenhurstEscapePrison">#REF!</definedName>
    <definedName name="BlakenhurstOvercrowd">#REF!</definedName>
    <definedName name="BlakenhurstSerious">#REF!</definedName>
    <definedName name="BuckleyAbscond">#REF!</definedName>
    <definedName name="BuckleyEscapeEscort">#REF!</definedName>
    <definedName name="BuckleyEscapePrison">#REF!</definedName>
    <definedName name="BuckleyOvercrowd">#REF!</definedName>
    <definedName name="BuckleySerious">#REF!</definedName>
    <definedName name="Category">'[3]Raw Data'!$B:$B</definedName>
    <definedName name="CL_S2" localSheetId="3">!#REF!</definedName>
    <definedName name="CL_S2" localSheetId="6">!#REF!</definedName>
    <definedName name="CL_S2" localSheetId="8">!#REF!</definedName>
    <definedName name="CL_S2">!#REF!</definedName>
    <definedName name="CL_S3" localSheetId="3">!#REF!</definedName>
    <definedName name="CL_S3" localSheetId="6">!#REF!</definedName>
    <definedName name="CL_S3" localSheetId="8">!#REF!</definedName>
    <definedName name="CL_S3">!#REF!</definedName>
    <definedName name="CL_S4" localSheetId="3">!#REF!</definedName>
    <definedName name="CL_S4" localSheetId="6">!#REF!</definedName>
    <definedName name="CL_S4" localSheetId="8">!#REF!</definedName>
    <definedName name="CL_S4">!#REF!</definedName>
    <definedName name="CL_S5" localSheetId="3">!#REF!</definedName>
    <definedName name="CL_S5" localSheetId="6">!#REF!</definedName>
    <definedName name="CL_S5" localSheetId="8">!#REF!</definedName>
    <definedName name="CL_S5">!#REF!</definedName>
    <definedName name="CL_S6" localSheetId="3">!#REF!</definedName>
    <definedName name="CL_S6" localSheetId="6">!#REF!</definedName>
    <definedName name="CL_S6" localSheetId="8">!#REF!</definedName>
    <definedName name="CL_S6">!#REF!</definedName>
    <definedName name="Cluster_Names">OFFSET(ClusterRow,0,2,COUNTIF([1]Configuration!$AG$3:$AG$202,2),1)</definedName>
    <definedName name="ClusterRow">[1]Configuration!$Q$137</definedName>
    <definedName name="CompleteOps">[4]Options!$A$2:$A$4</definedName>
    <definedName name="Counter">[3]Codes!$C$2</definedName>
    <definedName name="currentAssaultRate">'[2]4 Summary (Assaults)'!$L$10</definedName>
    <definedName name="currentAssaults">'[2]4 Summary (Assaults)'!$L$9</definedName>
    <definedName name="currentAvgFemaleSHincidents">'[2]3 Summary (Self-harm)'!$L$38</definedName>
    <definedName name="currentAvgMaleSHincidents">'[2]3 Summary (Self-harm)'!$L$26</definedName>
    <definedName name="currentDeathPeriod">'[2]2 Summary (Deaths)'!$L$5</definedName>
    <definedName name="currentDeaths">'[2]2 Summary (Deaths)'!$L$8</definedName>
    <definedName name="currentFemaleAssaults">'[2]4 Summary (Assaults)'!$L$43</definedName>
    <definedName name="currentFemaleHospital">'[2]3 Summary (Self-harm)'!$L$40</definedName>
    <definedName name="currentFemaleSH">'[2]3 Summary (Self-harm)'!$L$33</definedName>
    <definedName name="currentFemaleSHrate">'[2]3 Summary (Self-harm)'!$L$34</definedName>
    <definedName name="currentHomicide">'[2]2 Summary (Deaths)'!$L$11</definedName>
    <definedName name="currentHospital">'[2]3 Summary (Self-harm)'!$L$16</definedName>
    <definedName name="currentHospitalPct">'[2]3 Summary (Self-harm)'!$L$17</definedName>
    <definedName name="currentMaleAssaults">'[2]4 Summary (Assaults)'!$L$26</definedName>
    <definedName name="currentMaleHospital">'[2]3 Summary (Self-harm)'!$L$28</definedName>
    <definedName name="currentMaleSH">'[2]3 Summary (Self-harm)'!$L$21</definedName>
    <definedName name="currentMaleSHrate">'[2]3 Summary (Self-harm)'!$L$22</definedName>
    <definedName name="currentNatural">'[2]2 Summary (Deaths)'!$L$10</definedName>
    <definedName name="currentPrisonerAssaults">'[2]4 Summary (Assaults)'!$L$14</definedName>
    <definedName name="currentPrisonerRate">'[2]4 Summary (Assaults)'!$L$15</definedName>
    <definedName name="currentQuarterAssaults">'[2]7 Quarterly Assaults'!$C$65</definedName>
    <definedName name="currentQuarterDeaths">'[2]5 Quarterly deaths'!$C$78</definedName>
    <definedName name="currentQuarterPrisoner">'[2]7 Quarterly Assaults'!$K$65</definedName>
    <definedName name="currentQuarterSerious">'[2]7 Quarterly Assaults'!$G$65</definedName>
    <definedName name="currentQuarterSeriousPrisoner">'[2]7 Quarterly Assaults'!$O$65</definedName>
    <definedName name="currentQuarterSeriousStaff">'[2]7 Quarterly Assaults'!$W$65</definedName>
    <definedName name="currentQuarterSH">'[2]6 Quarterly self-harm'!$C$61</definedName>
    <definedName name="currentQuarterStaff">'[2]7 Quarterly Assaults'!$S$65</definedName>
    <definedName name="currentSerious">'[2]4 Summary (Assaults)'!$L$11</definedName>
    <definedName name="currentSeriousPrisoner">'[2]4 Summary (Assaults)'!$L$16</definedName>
    <definedName name="currentSeriousStaff">'[2]4 Summary (Assaults)'!$L$21</definedName>
    <definedName name="currentSH">'[2]3 Summary (Self-harm)'!$L$9</definedName>
    <definedName name="currentSHindividuals">'[2]3 Summary (Self-harm)'!$L$12</definedName>
    <definedName name="currentSHperiod">'[2]3 Summary (Self-harm)'!$L$5</definedName>
    <definedName name="currentSHrate">'[2]3 Summary (Self-harm)'!$L$13</definedName>
    <definedName name="currentSID">'[2]2 Summary (Deaths)'!$L$9</definedName>
    <definedName name="currentStaffAssaults">'[2]4 Summary (Assaults)'!$L$19</definedName>
    <definedName name="currentStaffRate">'[2]4 Summary (Assaults)'!$L$20</definedName>
    <definedName name="Data_Measure_Names">OFFSET(#REF!,0,0,1,COUNTA(#REF!)-1)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athRate">'[2]2 Summary (Deaths)'!$L$17</definedName>
    <definedName name="DetRepDomains">[1]Report!$G$12,[1]Report!$G$26,[1]Report!$G$41,[1]Report!$G$59</definedName>
    <definedName name="EstabsRow">[1]Configuration!$Q$3</definedName>
    <definedName name="ExemptMod">OFFSET([1]Configuration!$BT$2,0,0,COUNTA([1]Configuration!$BT$2:$BT$43),1)</definedName>
    <definedName name="femaleCurrentSID">'[2]2 Summary (Deaths)'!$L$39</definedName>
    <definedName name="femalePreviousSID">'[2]2 Summary (Deaths)'!$K$39</definedName>
    <definedName name="femaleSIDrate">'[2]2 Summary (Deaths)'!$L$48</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#REF!</definedName>
    <definedName name="INT09_L3">#REF!</definedName>
    <definedName name="INT09_L4">#REF!</definedName>
    <definedName name="ListOrder">'[5]07-08 Areas'!$A$2:$A$140</definedName>
    <definedName name="lookuplist">[6]Lookup!$A$1:$D$1140</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[7]Configuration!$J$13</definedName>
    <definedName name="naturalRate">'[2]2 Summary (Deaths)'!$L$19</definedName>
    <definedName name="Near_Miss">[7]Configuration!$J$12</definedName>
    <definedName name="otherDeaths">'[2]2 Summary (Deaths)'!$L$12</definedName>
    <definedName name="previousAssaults">'[2]4 Summary (Assaults)'!$K$9</definedName>
    <definedName name="previousAvgFemaleSHincidents">'[2]3 Summary (Self-harm)'!$K$38</definedName>
    <definedName name="previousAvgMaleSHincidents">'[2]3 Summary (Self-harm)'!$K$26</definedName>
    <definedName name="previousDeaths">'[2]2 Summary (Deaths)'!$K$8</definedName>
    <definedName name="previousFemaleAssaults">'[2]4 Summary (Assaults)'!$K$43</definedName>
    <definedName name="previousFemaleHospital">'[2]3 Summary (Self-harm)'!$K$40</definedName>
    <definedName name="previousFemaleSH">'[2]3 Summary (Self-harm)'!$K$33</definedName>
    <definedName name="previousHomicide">'[2]2 Summary (Deaths)'!$K$11</definedName>
    <definedName name="previousHospital">'[2]3 Summary (Self-harm)'!$K$16</definedName>
    <definedName name="previousHospitalPct">'[2]3 Summary (Self-harm)'!$K$17</definedName>
    <definedName name="previousMaleAssaults">'[2]4 Summary (Assaults)'!$K$26</definedName>
    <definedName name="previousMaleHospital">'[2]3 Summary (Self-harm)'!$K$28</definedName>
    <definedName name="previousMaleSH">'[2]3 Summary (Self-harm)'!$K$21</definedName>
    <definedName name="previousNatural">'[2]2 Summary (Deaths)'!$K$10</definedName>
    <definedName name="previousPrisonerAssaults">'[2]4 Summary (Assaults)'!$K$14</definedName>
    <definedName name="previousQuarterAssaults">'[2]7 Quarterly Assaults'!$C$64</definedName>
    <definedName name="previousQuarterDeaths">'[2]5 Quarterly deaths'!$C$77</definedName>
    <definedName name="previousQuarterPrisoner">'[2]7 Quarterly Assaults'!$K$64</definedName>
    <definedName name="previousQuarterSerious">'[2]7 Quarterly Assaults'!$G$64</definedName>
    <definedName name="previousQuarterSeriousPrisoner">'[2]7 Quarterly Assaults'!$O$64</definedName>
    <definedName name="previousQuarterSeriousStaff">'[2]7 Quarterly Assaults'!$W$64</definedName>
    <definedName name="previousQuarterSH">'[2]6 Quarterly self-harm'!$C$60</definedName>
    <definedName name="previousQuarterStaff">'[2]7 Quarterly Assaults'!$S$64</definedName>
    <definedName name="previousSerious">'[2]4 Summary (Assaults)'!$K$11</definedName>
    <definedName name="previousSeriousPrisoner">'[2]4 Summary (Assaults)'!$K$16</definedName>
    <definedName name="previousSeriousStaff">'[2]4 Summary (Assaults)'!$K$21</definedName>
    <definedName name="previousSH">'[2]3 Summary (Self-harm)'!$K$9</definedName>
    <definedName name="previousSHindividuals">'[2]3 Summary (Self-harm)'!$K$12</definedName>
    <definedName name="previousSID">'[2]2 Summary (Deaths)'!$K$9</definedName>
    <definedName name="previousStaffAssaults">'[2]4 Summary (Assaults)'!$K$19</definedName>
    <definedName name="_xlnm.Print_Area" localSheetId="3">'1_1'!$A$1:$I$35</definedName>
    <definedName name="_xlnm.Print_Area" localSheetId="6">'1_2'!$A$1:$I$35</definedName>
    <definedName name="_xlnm.Print_Area" localSheetId="8">'1_3'!$A$1:$J$35</definedName>
    <definedName name="_xlnm.Print_Area" localSheetId="10">'2_1'!$A$1:$I$29</definedName>
    <definedName name="_xlnm.Print_Area" localSheetId="11">'2_2'!$A$1:$I$30</definedName>
    <definedName name="_xlnm.Print_Area" localSheetId="12">'2_3'!$A$1:$C$40</definedName>
    <definedName name="_xlnm.Print_Area" localSheetId="13">'3_1'!$A$1:$N$71</definedName>
    <definedName name="_xlnm.Print_Area" localSheetId="14">'3_2'!$A$1:$N$71</definedName>
    <definedName name="_xlnm.Print_Area" localSheetId="15">'3_3'!$A$1:$AP$175</definedName>
    <definedName name="_xlnm.Print_Area" localSheetId="1">'Education_Assessment_(R)'!$A$1:$I$28</definedName>
    <definedName name="_xlnm.Print_Area" localSheetId="2">'Education_Assessment_(RvsU)'!$A$1:$M$30</definedName>
    <definedName name="_xlnm.Print_Area" localSheetId="7">'English_Assessment_E&amp;D_(R)'!$A$1:$J$30</definedName>
    <definedName name="_xlnm.Print_Area" localSheetId="17">'English_Assessment_E&amp;D_(RvsU)'!$A$1:$L$30</definedName>
    <definedName name="_xlnm.Print_Area" localSheetId="4">'Maths_Assessment_E&amp;D_(R)'!$A$1:$I$30</definedName>
    <definedName name="_xlnm.Print_Area" localSheetId="5">'Maths_Assessment_E&amp;D_(RvsU)'!$A$1:$J$30</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Private_Public">[8]Population!#REF!</definedName>
    <definedName name="quarterHospital">'[2]6 Quarterly self-harm'!$G$61</definedName>
    <definedName name="RegionList">OFFSET([1]Configuration!$BN$2,0,0,COUNTA([1]Configuration!$BN$2:$BN$26),1)</definedName>
    <definedName name="Report_Accommodation">#REF!</definedName>
    <definedName name="Report_Accommodation_Usage">#REF!</definedName>
    <definedName name="Report_Appeals">#REF!</definedName>
    <definedName name="Report_Breaches">#REF!</definedName>
    <definedName name="Report_Complaints_and_Compliments">#REF!</definedName>
    <definedName name="Report_Major_Incidents">#REF!</definedName>
    <definedName name="Report_Other_Reportable_Incidents">#REF!</definedName>
    <definedName name="Report_Referral_Summary">#REF!</definedName>
    <definedName name="Report_Referrals">#REF!</definedName>
    <definedName name="Report_Service_User_Support_Sessions">#REF!</definedName>
    <definedName name="Report_Service_Users">#REF!</definedName>
    <definedName name="Report_SU_Support_Sessions">#REF!</definedName>
    <definedName name="Report_Support_Need_2013">#REF!</definedName>
    <definedName name="ReportDate">[9]Contents!$A$2</definedName>
    <definedName name="ReportIDs">OFFSET([1]Report!$B$11,0,0,COUNTA([1]Report!$B$11:$B$85),1)</definedName>
    <definedName name="rEscCont">#REF!</definedName>
    <definedName name="rROTL1">#REF!</definedName>
    <definedName name="rSht">#REF!</definedName>
    <definedName name="SectorNo">[8]Population!#REF!</definedName>
    <definedName name="SectorNoAbscond">[8]Absconds!#REF!</definedName>
    <definedName name="SectorNoDouble">[8]Doubling!#REF!</definedName>
    <definedName name="SectorNoEscape">'[8]Total KPI Escapes'!#REF!</definedName>
    <definedName name="SectorNoEscapeEscort">'[8]KPI Prison Escorts Escapes'!#REF!</definedName>
    <definedName name="SectorNoEscapePrison">'[8]KPI Prison Escapes'!#REF!</definedName>
    <definedName name="SectorNoOvercrowd">#REF!</definedName>
    <definedName name="SectorNoROTL">[8]ROTL!#REF!</definedName>
    <definedName name="SectorNoSerious">#REF!</definedName>
    <definedName name="Sheet_pw">OFFSET('[1]Setup and Control'!$J$5,0,0,1,1)</definedName>
    <definedName name="SHrate">'[2]3 Summary (Self-harm)'!$L$10</definedName>
    <definedName name="SIDrate">'[2]2 Summary (Deaths)'!$L$18</definedName>
    <definedName name="SnapSOP_Latest">#REF!</definedName>
    <definedName name="SplitSiteInput">OFFSET([1]Configuration!$AK$3,0,0,COUNTA([1]Configuration!$AK$1:$AK$79)-2,COUNTA([1]Configuration!$AK$2:$AR$2))</definedName>
    <definedName name="SplitSiteLookup">OFFSET([1]Configuration!$BI$2,0,0,COUNTA([1]Configuration!$BI$2:$BI$44),3)</definedName>
    <definedName name="StartHeader">'[3]Raw Data'!$B$1</definedName>
    <definedName name="SU_Nationality">#REF!</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ble_1.1">#REF!</definedName>
    <definedName name="TargetHeader">[10]Targets!$A$1</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5" l="1"/>
  <c r="F24" i="15"/>
  <c r="B24" i="15"/>
  <c r="F23" i="15"/>
  <c r="D23" i="15"/>
  <c r="B23" i="15"/>
  <c r="H22" i="15"/>
  <c r="F22" i="15"/>
  <c r="D22" i="15"/>
  <c r="B22" i="15"/>
  <c r="H21" i="15"/>
  <c r="F21" i="15"/>
  <c r="D21" i="15"/>
  <c r="B21" i="15"/>
  <c r="H20" i="15"/>
  <c r="F20" i="15"/>
  <c r="D20" i="15"/>
  <c r="B20" i="15"/>
  <c r="H17" i="15"/>
  <c r="F17" i="15"/>
  <c r="D17" i="15"/>
  <c r="B17" i="15"/>
  <c r="H16" i="15"/>
  <c r="F16" i="15"/>
  <c r="D16" i="15"/>
  <c r="B16" i="15"/>
  <c r="H15" i="15"/>
  <c r="F15" i="15"/>
  <c r="D15" i="15"/>
  <c r="B15" i="15"/>
  <c r="H12" i="15"/>
  <c r="F12" i="15"/>
  <c r="D12" i="15"/>
  <c r="B12" i="15"/>
  <c r="H11" i="15"/>
  <c r="F11" i="15"/>
  <c r="D11" i="15"/>
  <c r="B11" i="15"/>
  <c r="H8" i="15"/>
  <c r="F8" i="15"/>
  <c r="D8" i="15"/>
  <c r="B8" i="15"/>
  <c r="H7" i="15"/>
  <c r="F7" i="15"/>
  <c r="D7" i="15"/>
  <c r="B7" i="15"/>
  <c r="H6" i="15"/>
  <c r="F6" i="15"/>
  <c r="D6" i="15"/>
  <c r="B6" i="15"/>
  <c r="H4" i="15"/>
  <c r="F4" i="15"/>
  <c r="D4" i="15"/>
  <c r="B4" i="15"/>
  <c r="D11" i="6"/>
  <c r="D8" i="6"/>
  <c r="D7" i="6"/>
  <c r="D6" i="6"/>
  <c r="D4" i="6"/>
  <c r="C21" i="3"/>
  <c r="C12" i="3"/>
  <c r="J75" i="14"/>
  <c r="I75" i="14"/>
  <c r="H75" i="14"/>
  <c r="G75" i="14"/>
  <c r="F75" i="14"/>
  <c r="E75" i="14"/>
  <c r="D75" i="14"/>
  <c r="C75" i="14"/>
  <c r="J67" i="14"/>
  <c r="I67" i="14"/>
  <c r="H67" i="14"/>
  <c r="G67" i="14"/>
  <c r="F67" i="14"/>
  <c r="E67" i="14"/>
  <c r="D67" i="14"/>
  <c r="C67" i="14"/>
  <c r="J62" i="14"/>
  <c r="I62" i="14"/>
  <c r="H62" i="14"/>
  <c r="G62" i="14"/>
  <c r="F62" i="14"/>
  <c r="E62" i="14"/>
  <c r="D62" i="14"/>
  <c r="C62" i="14"/>
  <c r="J58" i="14"/>
  <c r="I58" i="14"/>
  <c r="H58" i="14"/>
  <c r="G58" i="14"/>
  <c r="F58" i="14"/>
  <c r="E58" i="14"/>
  <c r="D58" i="14"/>
  <c r="C58" i="14"/>
  <c r="J49" i="14"/>
  <c r="I49" i="14"/>
  <c r="H49" i="14"/>
  <c r="G49" i="14"/>
  <c r="F49" i="14"/>
  <c r="E49" i="14"/>
  <c r="D49" i="14"/>
  <c r="C49" i="14"/>
  <c r="J41" i="14"/>
  <c r="I41" i="14"/>
  <c r="H41" i="14"/>
  <c r="G41" i="14"/>
  <c r="F41" i="14"/>
  <c r="E41" i="14"/>
  <c r="D41" i="14"/>
  <c r="C41" i="14"/>
  <c r="J36" i="14"/>
  <c r="I36" i="14"/>
  <c r="H36" i="14"/>
  <c r="G36" i="14"/>
  <c r="F36" i="14"/>
  <c r="E36" i="14"/>
  <c r="D36" i="14"/>
  <c r="C36" i="14"/>
  <c r="J32" i="14"/>
  <c r="I32" i="14"/>
  <c r="H32" i="14"/>
  <c r="G32" i="14"/>
  <c r="F32" i="14"/>
  <c r="E32" i="14"/>
  <c r="D32" i="14"/>
  <c r="C32" i="14"/>
  <c r="E23" i="14"/>
  <c r="E20" i="14"/>
  <c r="E12" i="14"/>
  <c r="I25" i="8"/>
  <c r="I25" i="15" s="1"/>
  <c r="H25" i="8"/>
  <c r="H25" i="15" s="1"/>
  <c r="G25" i="8"/>
  <c r="G25" i="15" s="1"/>
  <c r="F25" i="8"/>
  <c r="F25" i="15" s="1"/>
  <c r="E25" i="8"/>
  <c r="E25" i="15" s="1"/>
  <c r="D25" i="8"/>
  <c r="D25" i="15" s="1"/>
  <c r="C25" i="8"/>
  <c r="C25" i="15" s="1"/>
  <c r="B25" i="8"/>
  <c r="I24" i="8"/>
  <c r="I24" i="15" s="1"/>
  <c r="H24" i="8"/>
  <c r="H24" i="15" s="1"/>
  <c r="G24" i="8"/>
  <c r="G24" i="15" s="1"/>
  <c r="F24" i="8"/>
  <c r="E24" i="8"/>
  <c r="E24" i="15" s="1"/>
  <c r="D24" i="8"/>
  <c r="D24" i="15" s="1"/>
  <c r="C24" i="8"/>
  <c r="C24" i="15" s="1"/>
  <c r="B24" i="8"/>
  <c r="I23" i="8"/>
  <c r="I23" i="15" s="1"/>
  <c r="H23" i="8"/>
  <c r="H23" i="15" s="1"/>
  <c r="G23" i="8"/>
  <c r="G23" i="15" s="1"/>
  <c r="F23" i="8"/>
  <c r="E23" i="8"/>
  <c r="E23" i="15" s="1"/>
  <c r="D23" i="8"/>
  <c r="C23" i="8"/>
  <c r="C23" i="15" s="1"/>
  <c r="B23" i="8"/>
  <c r="I22" i="8"/>
  <c r="I22" i="15" s="1"/>
  <c r="H22" i="8"/>
  <c r="G22" i="8"/>
  <c r="G22" i="15" s="1"/>
  <c r="F22" i="8"/>
  <c r="E22" i="8"/>
  <c r="E22" i="15" s="1"/>
  <c r="D22" i="8"/>
  <c r="C22" i="8"/>
  <c r="C22" i="15" s="1"/>
  <c r="B22" i="8"/>
  <c r="I21" i="8"/>
  <c r="I21" i="15" s="1"/>
  <c r="H21" i="8"/>
  <c r="G21" i="8"/>
  <c r="G21" i="15" s="1"/>
  <c r="F21" i="8"/>
  <c r="E21" i="8"/>
  <c r="E21" i="15" s="1"/>
  <c r="D21" i="8"/>
  <c r="C21" i="8"/>
  <c r="C21" i="15" s="1"/>
  <c r="B21" i="8"/>
  <c r="I20" i="8"/>
  <c r="I20" i="15" s="1"/>
  <c r="H20" i="8"/>
  <c r="G20" i="8"/>
  <c r="G20" i="15" s="1"/>
  <c r="F20" i="8"/>
  <c r="E20" i="8"/>
  <c r="E20" i="15" s="1"/>
  <c r="D20" i="8"/>
  <c r="C20" i="8"/>
  <c r="C20" i="15" s="1"/>
  <c r="B20" i="8"/>
  <c r="I17" i="8"/>
  <c r="I17" i="15" s="1"/>
  <c r="H17" i="8"/>
  <c r="G17" i="8"/>
  <c r="G17" i="15" s="1"/>
  <c r="F17" i="8"/>
  <c r="E17" i="8"/>
  <c r="E17" i="15" s="1"/>
  <c r="D17" i="8"/>
  <c r="C17" i="8"/>
  <c r="C17" i="15" s="1"/>
  <c r="B17" i="8"/>
  <c r="I16" i="8"/>
  <c r="I16" i="15" s="1"/>
  <c r="H16" i="8"/>
  <c r="G16" i="8"/>
  <c r="G16" i="15" s="1"/>
  <c r="F16" i="8"/>
  <c r="E16" i="8"/>
  <c r="E16" i="15" s="1"/>
  <c r="D16" i="8"/>
  <c r="C16" i="8"/>
  <c r="C16" i="15" s="1"/>
  <c r="B16" i="8"/>
  <c r="I15" i="8"/>
  <c r="I15" i="15" s="1"/>
  <c r="H15" i="8"/>
  <c r="G15" i="8"/>
  <c r="G15" i="15" s="1"/>
  <c r="F15" i="8"/>
  <c r="E15" i="8"/>
  <c r="E15" i="15" s="1"/>
  <c r="D15" i="8"/>
  <c r="C15" i="8"/>
  <c r="C15" i="15" s="1"/>
  <c r="B15" i="8"/>
  <c r="I12" i="8"/>
  <c r="I12" i="15" s="1"/>
  <c r="H12" i="8"/>
  <c r="G12" i="8"/>
  <c r="G12" i="15" s="1"/>
  <c r="F12" i="8"/>
  <c r="E12" i="8"/>
  <c r="E12" i="15" s="1"/>
  <c r="D12" i="8"/>
  <c r="C12" i="8"/>
  <c r="C12" i="15" s="1"/>
  <c r="B12" i="8"/>
  <c r="I11" i="8"/>
  <c r="I11" i="15" s="1"/>
  <c r="H11" i="8"/>
  <c r="G11" i="8"/>
  <c r="G11" i="15" s="1"/>
  <c r="F11" i="8"/>
  <c r="E11" i="8"/>
  <c r="E11" i="15" s="1"/>
  <c r="D11" i="8"/>
  <c r="C11" i="8"/>
  <c r="C11" i="15" s="1"/>
  <c r="B11" i="8"/>
  <c r="I8" i="8"/>
  <c r="I8" i="15" s="1"/>
  <c r="H8" i="8"/>
  <c r="G8" i="8"/>
  <c r="G8" i="15" s="1"/>
  <c r="F8" i="8"/>
  <c r="E8" i="8"/>
  <c r="E8" i="15" s="1"/>
  <c r="D8" i="8"/>
  <c r="C8" i="8"/>
  <c r="C8" i="15" s="1"/>
  <c r="B8" i="8"/>
  <c r="I7" i="8"/>
  <c r="I7" i="15" s="1"/>
  <c r="H7" i="8"/>
  <c r="G7" i="8"/>
  <c r="G7" i="15" s="1"/>
  <c r="F7" i="8"/>
  <c r="E7" i="8"/>
  <c r="E7" i="15" s="1"/>
  <c r="D7" i="8"/>
  <c r="C7" i="8"/>
  <c r="C7" i="15" s="1"/>
  <c r="B7" i="8"/>
  <c r="I6" i="8"/>
  <c r="I6" i="15" s="1"/>
  <c r="H6" i="8"/>
  <c r="G6" i="8"/>
  <c r="G6" i="15" s="1"/>
  <c r="F6" i="8"/>
  <c r="E6" i="8"/>
  <c r="E6" i="15" s="1"/>
  <c r="D6" i="8"/>
  <c r="C6" i="8"/>
  <c r="C6" i="15" s="1"/>
  <c r="B6" i="8"/>
  <c r="I4" i="8"/>
  <c r="I4" i="15" s="1"/>
  <c r="H4" i="8"/>
  <c r="G4" i="8"/>
  <c r="G4" i="15" s="1"/>
  <c r="F4" i="8"/>
  <c r="E4" i="8"/>
  <c r="E4" i="15" s="1"/>
  <c r="D4" i="8"/>
  <c r="C4" i="8"/>
  <c r="C4" i="15" s="1"/>
  <c r="B4" i="8"/>
  <c r="I25" i="5"/>
  <c r="I25" i="6" s="1"/>
  <c r="H25" i="5"/>
  <c r="H25" i="6" s="1"/>
  <c r="G25" i="5"/>
  <c r="G25" i="6" s="1"/>
  <c r="F25" i="5"/>
  <c r="F25" i="6" s="1"/>
  <c r="E25" i="5"/>
  <c r="E25" i="6" s="1"/>
  <c r="D25" i="5"/>
  <c r="D25" i="6" s="1"/>
  <c r="C25" i="5"/>
  <c r="C25" i="6" s="1"/>
  <c r="B25" i="5"/>
  <c r="B25" i="6" s="1"/>
  <c r="I24" i="5"/>
  <c r="I24" i="6" s="1"/>
  <c r="H24" i="5"/>
  <c r="H24" i="6" s="1"/>
  <c r="G24" i="5"/>
  <c r="G24" i="6" s="1"/>
  <c r="F24" i="5"/>
  <c r="F24" i="6" s="1"/>
  <c r="E24" i="5"/>
  <c r="E24" i="6" s="1"/>
  <c r="D24" i="5"/>
  <c r="D24" i="6" s="1"/>
  <c r="C24" i="5"/>
  <c r="C24" i="6" s="1"/>
  <c r="B24" i="5"/>
  <c r="B24" i="6" s="1"/>
  <c r="I23" i="5"/>
  <c r="I23" i="6" s="1"/>
  <c r="H23" i="5"/>
  <c r="H23" i="6" s="1"/>
  <c r="G23" i="5"/>
  <c r="G23" i="6" s="1"/>
  <c r="F23" i="5"/>
  <c r="F23" i="6" s="1"/>
  <c r="E23" i="5"/>
  <c r="E23" i="6" s="1"/>
  <c r="D23" i="5"/>
  <c r="D23" i="6" s="1"/>
  <c r="C23" i="5"/>
  <c r="C23" i="6" s="1"/>
  <c r="B23" i="5"/>
  <c r="B23" i="6" s="1"/>
  <c r="I22" i="5"/>
  <c r="I22" i="6" s="1"/>
  <c r="H22" i="5"/>
  <c r="H22" i="6" s="1"/>
  <c r="G22" i="5"/>
  <c r="G22" i="6" s="1"/>
  <c r="F22" i="5"/>
  <c r="F22" i="6" s="1"/>
  <c r="E22" i="5"/>
  <c r="E22" i="6" s="1"/>
  <c r="D22" i="5"/>
  <c r="D22" i="6" s="1"/>
  <c r="C22" i="5"/>
  <c r="C22" i="6" s="1"/>
  <c r="B22" i="5"/>
  <c r="B22" i="6" s="1"/>
  <c r="I21" i="5"/>
  <c r="I21" i="6" s="1"/>
  <c r="H21" i="5"/>
  <c r="H21" i="6" s="1"/>
  <c r="G21" i="5"/>
  <c r="G21" i="6" s="1"/>
  <c r="F21" i="5"/>
  <c r="F21" i="6" s="1"/>
  <c r="E21" i="5"/>
  <c r="E21" i="6" s="1"/>
  <c r="D21" i="5"/>
  <c r="D21" i="6" s="1"/>
  <c r="C21" i="5"/>
  <c r="C21" i="6" s="1"/>
  <c r="B21" i="5"/>
  <c r="B21" i="6" s="1"/>
  <c r="I20" i="5"/>
  <c r="I20" i="6" s="1"/>
  <c r="H20" i="5"/>
  <c r="H20" i="6" s="1"/>
  <c r="G20" i="5"/>
  <c r="G20" i="6" s="1"/>
  <c r="F20" i="5"/>
  <c r="F20" i="6" s="1"/>
  <c r="E20" i="5"/>
  <c r="E20" i="6" s="1"/>
  <c r="D20" i="5"/>
  <c r="D20" i="6" s="1"/>
  <c r="C20" i="5"/>
  <c r="C20" i="6" s="1"/>
  <c r="B20" i="5"/>
  <c r="B20" i="6" s="1"/>
  <c r="I17" i="5"/>
  <c r="I17" i="6" s="1"/>
  <c r="H17" i="5"/>
  <c r="H17" i="6" s="1"/>
  <c r="G17" i="5"/>
  <c r="G17" i="6" s="1"/>
  <c r="F17" i="5"/>
  <c r="F17" i="6" s="1"/>
  <c r="E17" i="5"/>
  <c r="E17" i="6" s="1"/>
  <c r="D17" i="5"/>
  <c r="D17" i="6" s="1"/>
  <c r="C17" i="5"/>
  <c r="C17" i="6" s="1"/>
  <c r="B17" i="5"/>
  <c r="B17" i="6" s="1"/>
  <c r="I16" i="5"/>
  <c r="I16" i="6" s="1"/>
  <c r="H16" i="5"/>
  <c r="H16" i="6" s="1"/>
  <c r="G16" i="5"/>
  <c r="G16" i="6" s="1"/>
  <c r="F16" i="5"/>
  <c r="F16" i="6" s="1"/>
  <c r="E16" i="5"/>
  <c r="E16" i="6" s="1"/>
  <c r="D16" i="5"/>
  <c r="D16" i="6" s="1"/>
  <c r="C16" i="5"/>
  <c r="C16" i="6" s="1"/>
  <c r="B16" i="5"/>
  <c r="B16" i="6" s="1"/>
  <c r="I15" i="5"/>
  <c r="I15" i="6" s="1"/>
  <c r="H15" i="5"/>
  <c r="H15" i="6" s="1"/>
  <c r="G15" i="5"/>
  <c r="G15" i="6" s="1"/>
  <c r="F15" i="5"/>
  <c r="F15" i="6" s="1"/>
  <c r="E15" i="5"/>
  <c r="E15" i="6" s="1"/>
  <c r="D15" i="5"/>
  <c r="D15" i="6" s="1"/>
  <c r="C15" i="5"/>
  <c r="C15" i="6" s="1"/>
  <c r="B15" i="5"/>
  <c r="B15" i="6" s="1"/>
  <c r="I12" i="5"/>
  <c r="I12" i="6" s="1"/>
  <c r="H12" i="5"/>
  <c r="H12" i="6" s="1"/>
  <c r="G12" i="5"/>
  <c r="G12" i="6" s="1"/>
  <c r="F12" i="5"/>
  <c r="F12" i="6" s="1"/>
  <c r="E12" i="5"/>
  <c r="E12" i="6" s="1"/>
  <c r="D12" i="5"/>
  <c r="D12" i="6" s="1"/>
  <c r="C12" i="5"/>
  <c r="C12" i="6" s="1"/>
  <c r="B12" i="5"/>
  <c r="B12" i="6" s="1"/>
  <c r="I11" i="5"/>
  <c r="I11" i="6" s="1"/>
  <c r="H11" i="5"/>
  <c r="H11" i="6" s="1"/>
  <c r="G11" i="5"/>
  <c r="G11" i="6" s="1"/>
  <c r="F11" i="5"/>
  <c r="F11" i="6" s="1"/>
  <c r="E11" i="5"/>
  <c r="E11" i="6" s="1"/>
  <c r="D11" i="5"/>
  <c r="C11" i="5"/>
  <c r="C11" i="6" s="1"/>
  <c r="B11" i="5"/>
  <c r="B11" i="6" s="1"/>
  <c r="I8" i="5"/>
  <c r="I8" i="6" s="1"/>
  <c r="H8" i="5"/>
  <c r="H8" i="6" s="1"/>
  <c r="G8" i="5"/>
  <c r="G8" i="6" s="1"/>
  <c r="F8" i="5"/>
  <c r="F8" i="6" s="1"/>
  <c r="E8" i="5"/>
  <c r="E8" i="6" s="1"/>
  <c r="D8" i="5"/>
  <c r="C8" i="5"/>
  <c r="C8" i="6" s="1"/>
  <c r="B8" i="5"/>
  <c r="B8" i="6" s="1"/>
  <c r="I7" i="5"/>
  <c r="I7" i="6" s="1"/>
  <c r="H7" i="5"/>
  <c r="H7" i="6" s="1"/>
  <c r="G7" i="5"/>
  <c r="G7" i="6" s="1"/>
  <c r="F7" i="5"/>
  <c r="F7" i="6" s="1"/>
  <c r="E7" i="5"/>
  <c r="E7" i="6" s="1"/>
  <c r="D7" i="5"/>
  <c r="C7" i="5"/>
  <c r="C7" i="6" s="1"/>
  <c r="B7" i="5"/>
  <c r="B7" i="6" s="1"/>
  <c r="I6" i="5"/>
  <c r="I6" i="6" s="1"/>
  <c r="H6" i="5"/>
  <c r="H6" i="6" s="1"/>
  <c r="G6" i="5"/>
  <c r="G6" i="6" s="1"/>
  <c r="F6" i="5"/>
  <c r="F6" i="6" s="1"/>
  <c r="E6" i="5"/>
  <c r="E6" i="6" s="1"/>
  <c r="D6" i="5"/>
  <c r="C6" i="5"/>
  <c r="C6" i="6" s="1"/>
  <c r="B6" i="5"/>
  <c r="B6" i="6" s="1"/>
  <c r="I4" i="5"/>
  <c r="I4" i="6" s="1"/>
  <c r="H4" i="5"/>
  <c r="H4" i="6" s="1"/>
  <c r="G4" i="5"/>
  <c r="G4" i="6" s="1"/>
  <c r="F4" i="5"/>
  <c r="F4" i="6" s="1"/>
  <c r="E4" i="5"/>
  <c r="E4" i="6" s="1"/>
  <c r="D4" i="5"/>
  <c r="C4" i="5"/>
  <c r="C4" i="6" s="1"/>
  <c r="B4" i="5"/>
  <c r="B4" i="6" s="1"/>
  <c r="C24" i="2"/>
  <c r="C24" i="3" s="1"/>
  <c r="C23" i="2"/>
  <c r="C23" i="3" s="1"/>
  <c r="C22" i="2"/>
  <c r="C22" i="3" s="1"/>
  <c r="C21" i="2"/>
  <c r="C20" i="2"/>
  <c r="C20" i="3" s="1"/>
  <c r="C19" i="2"/>
  <c r="C19" i="3" s="1"/>
  <c r="C18" i="2"/>
  <c r="C18" i="3" s="1"/>
  <c r="C17" i="2"/>
  <c r="C17" i="3" s="1"/>
  <c r="C16" i="2"/>
  <c r="C16" i="3" s="1"/>
  <c r="C14" i="2"/>
  <c r="C14" i="3" s="1"/>
  <c r="C13" i="2"/>
  <c r="C13" i="3" s="1"/>
  <c r="C12" i="2"/>
  <c r="C11" i="2"/>
  <c r="C11" i="3" s="1"/>
  <c r="C10" i="2"/>
  <c r="C10" i="3" s="1"/>
  <c r="C9" i="2"/>
  <c r="C9" i="3" s="1"/>
  <c r="C8" i="2"/>
  <c r="C8" i="3" s="1"/>
  <c r="C6" i="2"/>
  <c r="C6" i="3" s="1"/>
  <c r="C5" i="2"/>
  <c r="C5" i="3" s="1"/>
</calcChain>
</file>

<file path=xl/sharedStrings.xml><?xml version="1.0" encoding="utf-8"?>
<sst xmlns="http://schemas.openxmlformats.org/spreadsheetml/2006/main" count="6697" uniqueCount="617">
  <si>
    <t>Prisoner Education 2021/22</t>
  </si>
  <si>
    <t>Contents</t>
  </si>
  <si>
    <t>Table 
number</t>
  </si>
  <si>
    <t>Table title</t>
  </si>
  <si>
    <t>1_1</t>
  </si>
  <si>
    <t>Participation in English and Maths Prisoner Education Initial Assessments by Level of Outcome (2021/22) – Learner Volumes</t>
  </si>
  <si>
    <t>1_2</t>
  </si>
  <si>
    <t>Participation in Prisoner Education Initial Assessments in Maths by Equality and Diversity and Level of Outcome (2021/22) – Learner Volumes</t>
  </si>
  <si>
    <t>1_3</t>
  </si>
  <si>
    <t>Participation in Prisoner Education Initial Assessments in English by Equality and Diversity and Level of Outcome (2021/22) – Learner Volumes</t>
  </si>
  <si>
    <t>1_4</t>
  </si>
  <si>
    <t>Participation in Prisoner Education Initial Assessments in English and Maths by Ethnicity and Learning Difficulty and/or Disability (2021/22) – Learner Volumes</t>
  </si>
  <si>
    <t>2_1</t>
  </si>
  <si>
    <t>Prisoner Education Offender Learners -  Demographic Summary of Adult (18+) FE and Skills Participation (2021/22) – Learner Volumes</t>
  </si>
  <si>
    <t>2_2</t>
  </si>
  <si>
    <t>Adult (18+) FE and Skills - Prisoner Education Offender Learning Participation and Achievement by Level (2021/22) – Learner Volumes</t>
  </si>
  <si>
    <t>2_3</t>
  </si>
  <si>
    <t xml:space="preserve">Prisoner Education Offender Learners – English, Maths and ICT Functional Skills Participation and Achievement by Level (2021/22) – Learner Volumes </t>
  </si>
  <si>
    <t>3_1</t>
  </si>
  <si>
    <t>Starts for Accredited Programmes in custody by programme, 12-months ending March 2010 to 12-months ending March 2022</t>
  </si>
  <si>
    <t>3_2</t>
  </si>
  <si>
    <t>Completions for Accredited Programmes in custody by programme, 12-months ending March 2010 to 12-months ending March 2022</t>
  </si>
  <si>
    <t>3_3</t>
  </si>
  <si>
    <t>Completions for Accredited Programmes in custody by establishment, 12-months ending March 2016 to 12-months ending March 2022</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</si>
  <si>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</si>
  <si>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</si>
  <si>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</si>
  <si>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</si>
  <si>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</si>
  <si>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</si>
  <si>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t>
  </si>
  <si>
    <t xml:space="preserve">- </t>
  </si>
  <si>
    <t xml:space="preserve">Not applicable </t>
  </si>
  <si>
    <t xml:space="preserve">(p) </t>
  </si>
  <si>
    <t xml:space="preserve">Provisional data </t>
  </si>
  <si>
    <t xml:space="preserve">(r) </t>
  </si>
  <si>
    <t xml:space="preserve">Revised data </t>
  </si>
  <si>
    <t>~</t>
  </si>
  <si>
    <t>Disclosure control</t>
  </si>
  <si>
    <t>Publication details</t>
  </si>
  <si>
    <t>These tables are published as part of the Prisoner Education and Accredited Programme Statistics 2021/22 publication by the Ministry of Justice. This is available online at:</t>
  </si>
  <si>
    <t>https://www.gov.uk/government/collections/prison-and-probation-trusts-performance-statistics</t>
  </si>
  <si>
    <t xml:space="preserve">This release was published on 29 September 2022 at 9:30am, and covers the 12 months ending March 2022. </t>
  </si>
  <si>
    <t>Participation in English and Maths Offender Learning Education Assessments by Level of Outcome (2017/18) – Learner Volumes</t>
  </si>
  <si>
    <t>2017/18</t>
  </si>
  <si>
    <t>Full Year</t>
  </si>
  <si>
    <t>Total Assessed Learners</t>
  </si>
  <si>
    <t>of which…</t>
  </si>
  <si>
    <t>Education assessment in Maths</t>
  </si>
  <si>
    <t>Entry Level 1</t>
  </si>
  <si>
    <t>Entry Level 2</t>
  </si>
  <si>
    <t>Entry Level 3</t>
  </si>
  <si>
    <t>Level 1</t>
  </si>
  <si>
    <t>Level 2</t>
  </si>
  <si>
    <t>Not Known</t>
  </si>
  <si>
    <t>Education assessment in English</t>
  </si>
  <si>
    <t>Learners with Learning Difficulties and/ or Disabilities</t>
  </si>
  <si>
    <t>Learning Difficulty/Disability</t>
  </si>
  <si>
    <t>No Learning Difficulty/Disability</t>
  </si>
  <si>
    <t>Notes</t>
  </si>
  <si>
    <t>1) Total Assessed Learners shows all learners who were enrolled on Offender Learning (OLASS) education assessments in English and/or Maths.</t>
  </si>
  <si>
    <t xml:space="preserve">2) We are working with Offender Learning providers to improve the quality of assessment outcomes data. If the outcome of an assessment is not clear it is reported as Not Known. </t>
  </si>
  <si>
    <t>3) Please see the general footnotes section for further information on this table.</t>
  </si>
  <si>
    <t>1) Total Assessed Learners shows all learners who were enrolled on Offender Learning (OLASS) education assessments in English and/or maths.</t>
  </si>
  <si>
    <t>3) Learners may undertake each assessment more than once over an academic year. Learners are counted once for each distinct level of outcome they are assessed at in Maths and in English and once in the totals.</t>
  </si>
  <si>
    <t>4) Learners with learning difficulties and/or disabilities is based upon self-declaration by the learner.</t>
  </si>
  <si>
    <t>5) Please see the general footnotes section for further information on this table.</t>
  </si>
  <si>
    <t>Table 1.1: Participation in English and Maths Prisoner Education Initial Assessments by Level of Outcome (2021/22) – Learner Volumes</t>
  </si>
  <si>
    <t>This worksheet contains one table</t>
  </si>
  <si>
    <t>Numbers</t>
  </si>
  <si>
    <t>2021/22</t>
  </si>
  <si>
    <r>
      <t>Total Assessed Learners</t>
    </r>
    <r>
      <rPr>
        <b/>
        <vertAlign val="superscript"/>
        <sz val="10"/>
        <color rgb="FF000000"/>
        <rFont val="Arial"/>
        <family val="2"/>
      </rPr>
      <t>1,2,3</t>
    </r>
  </si>
  <si>
    <t>Level 3</t>
  </si>
  <si>
    <r>
      <t>Learners with Learning Difficulties and/ or Disabilities</t>
    </r>
    <r>
      <rPr>
        <b/>
        <vertAlign val="superscript"/>
        <sz val="10"/>
        <color rgb="FF000000"/>
        <rFont val="Arial"/>
        <family val="2"/>
      </rPr>
      <t>4,5</t>
    </r>
  </si>
  <si>
    <t>Source: CURIOUS</t>
  </si>
  <si>
    <t>1) Total Assessed Learners shows all learners who were enrolled on Offender Learning (Curious) education assessments in English and/or Maths.</t>
  </si>
  <si>
    <t>2) Figures above include learners aged 18 and over only.</t>
  </si>
  <si>
    <t>3) Learners may undertake each assessment more than once over an academic year. Learners are counted once for each distinct level of outcome they are assessed at and once in the totals. Therefore, the sum of volumes at each assessed level will necessarily be larger than the total number of learners assessed</t>
  </si>
  <si>
    <t xml:space="preserve">4) Learning Difficulty / Disability is confirmed through assessment. </t>
  </si>
  <si>
    <t>5) Not all Prisoners have had an LDD assessment so this figure includes those who have been assessed 
as not having an LDD and those that have not been tested.</t>
  </si>
  <si>
    <t>Participation in Offender Learning Maths Education Assessments by Equality and Diversity and Level of Outcome (2017/18) – Learner Volumes</t>
  </si>
  <si>
    <t>%</t>
  </si>
  <si>
    <t>Age</t>
  </si>
  <si>
    <t>18-24</t>
  </si>
  <si>
    <t>25-49</t>
  </si>
  <si>
    <t>50+</t>
  </si>
  <si>
    <t>Gender</t>
  </si>
  <si>
    <t>Female</t>
  </si>
  <si>
    <t>Male</t>
  </si>
  <si>
    <t>Learners with Learning Difficulties and/or Disabilities</t>
  </si>
  <si>
    <t>Ethnicity</t>
  </si>
  <si>
    <t>Asian/ Asian British</t>
  </si>
  <si>
    <t>Black/ African/ Caribbean/ Black British</t>
  </si>
  <si>
    <t>Mixed/ Multiple Ethnic Group</t>
  </si>
  <si>
    <t>White</t>
  </si>
  <si>
    <t>Other Ethnic Group</t>
  </si>
  <si>
    <t>Not Known/Not Provided</t>
  </si>
  <si>
    <t>1) We are working with Offender Learning providers to improve the quality of assessment outcomes data. If the outcome of an assessment is not clear it is reported as Not Known.</t>
  </si>
  <si>
    <t>2) Learners may undertake each assessment more than once over an academic year. Learners are counted once for each distinct level of outcome they are assessed at in Maths and once in the totals.</t>
  </si>
  <si>
    <t>3) Age, gender, learners with learning difficulties and/or disabilities and ethnicity are based upon self-declaration by the learner.</t>
  </si>
  <si>
    <t>4) Please see the general footnotes section for further information on this table.</t>
  </si>
  <si>
    <r>
      <t>Participation in Offender Learning Maths Education Assessments by Equality and Diversity and Level of Outcome (</t>
    </r>
    <r>
      <rPr>
        <b/>
        <sz val="11"/>
        <color rgb="FFFF0000"/>
        <rFont val="Arial"/>
        <family val="2"/>
      </rPr>
      <t>2017/18</t>
    </r>
    <r>
      <rPr>
        <b/>
        <sz val="11"/>
        <color rgb="FF000000"/>
        <rFont val="Arial"/>
        <family val="2"/>
      </rPr>
      <t>) – Learner Volumes</t>
    </r>
  </si>
  <si>
    <t>Table 1.2: Participation in Prisoner Education Initial Assessments in Maths by Equality and Diversity and Level of Outcome (2021/22) – Learner Volumes</t>
  </si>
  <si>
    <t>Percentages</t>
  </si>
  <si>
    <r>
      <t>Total Assessed Learners</t>
    </r>
    <r>
      <rPr>
        <b/>
        <vertAlign val="superscript"/>
        <sz val="10"/>
        <color rgb="FF000000"/>
        <rFont val="Arial"/>
        <family val="2"/>
      </rPr>
      <t>1</t>
    </r>
  </si>
  <si>
    <r>
      <t>Age</t>
    </r>
    <r>
      <rPr>
        <b/>
        <vertAlign val="superscript"/>
        <sz val="10"/>
        <color rgb="FF000000"/>
        <rFont val="Arial"/>
        <family val="2"/>
      </rPr>
      <t>2</t>
    </r>
  </si>
  <si>
    <t>Not known</t>
  </si>
  <si>
    <t>*</t>
  </si>
  <si>
    <r>
      <t>Gender</t>
    </r>
    <r>
      <rPr>
        <b/>
        <vertAlign val="superscript"/>
        <sz val="10"/>
        <color rgb="FF000000"/>
        <rFont val="Arial"/>
        <family val="2"/>
      </rPr>
      <t>2</t>
    </r>
  </si>
  <si>
    <r>
      <t>Learners with Learning Difficulties and/or Disabilities</t>
    </r>
    <r>
      <rPr>
        <b/>
        <vertAlign val="superscript"/>
        <sz val="10"/>
        <color rgb="FF000000"/>
        <rFont val="Arial"/>
        <family val="2"/>
      </rPr>
      <t>3</t>
    </r>
  </si>
  <si>
    <r>
      <t>Ethnicity</t>
    </r>
    <r>
      <rPr>
        <b/>
        <vertAlign val="superscript"/>
        <sz val="10"/>
        <color rgb="FF000000"/>
        <rFont val="Arial"/>
        <family val="2"/>
      </rPr>
      <t>4</t>
    </r>
  </si>
  <si>
    <t>Source: CURIOUS, NOMIS</t>
  </si>
  <si>
    <t>1) Learners may undertake each assessment more than once over an academic year. Learners are counted once for each distinct level of outcome they are assessed at in Maths and once in the totals. Therefore, the sum of volumes at each assessed level will necessarily be larger than the total number of learners assessed.</t>
  </si>
  <si>
    <t>2) Age and gender are based upon self-declaration by the learner.</t>
  </si>
  <si>
    <t>3) Learning Difficulty / Disability is confirmed through assessment. Not all Prisoners have had an LDD assessment so this figure includes those who have been assessed 
as not having an LDD and those that have not been tested.</t>
  </si>
  <si>
    <t>4) Ethnicity is taken from NOMIS datasets in the majority of cases. Some ethnicity records have been taken from CURIOUS, which is self-declared by the learner.</t>
  </si>
  <si>
    <t>5) For more information see technical document.</t>
  </si>
  <si>
    <t>Participation in Offender Learning English Education Assessments by Equality and Diversity and Level of Outcome (2017/18) – Learner Volumes</t>
  </si>
  <si>
    <t>2) Learners may undertake each assessment more than once over an academic year. Learners are counted once for each distinct level of outcome they are assessed at in English and once in the totals.</t>
  </si>
  <si>
    <t>Table 1.3: Participation in Prisoner Education Initial Assessments in English by Equality and Diversity and Level of Outcome (2021/22) – Learner Volumes</t>
  </si>
  <si>
    <t xml:space="preserve">Level 3 </t>
  </si>
  <si>
    <t>1) Learners may undertake each assessment more than once over an academic year. Learners are counted once for each distinct level of outcome they are assessed at in English and once in the totals. Therefore, the sum of volumes at each assessed level will necessarily be larger than the total number of learners assessed.</t>
  </si>
  <si>
    <r>
      <t>Table 1.4: Participation in Prisoner Education Initial Assessments in English and Maths by Ethnicity and Learning Difficulty and/or Disability (2021/22) – Learner Volumes</t>
    </r>
    <r>
      <rPr>
        <b/>
        <vertAlign val="superscript"/>
        <sz val="11"/>
        <color rgb="FF000000"/>
        <rFont val="Arial"/>
        <family val="2"/>
      </rPr>
      <t>1, 2</t>
    </r>
  </si>
  <si>
    <r>
      <t>Ethnicity Group</t>
    </r>
    <r>
      <rPr>
        <b/>
        <vertAlign val="superscript"/>
        <sz val="10"/>
        <color rgb="FF000000"/>
        <rFont val="Arial"/>
        <family val="2"/>
      </rPr>
      <t>4</t>
    </r>
  </si>
  <si>
    <r>
      <t>Learning Difficulty / Disability</t>
    </r>
    <r>
      <rPr>
        <b/>
        <vertAlign val="superscript"/>
        <sz val="10"/>
        <color rgb="FF000000"/>
        <rFont val="Arial"/>
        <family val="2"/>
      </rPr>
      <t>3</t>
    </r>
  </si>
  <si>
    <t>No Learning Difficulty / Disability</t>
  </si>
  <si>
    <t>Unknown</t>
  </si>
  <si>
    <t>2020/21 Grand Total</t>
  </si>
  <si>
    <t>Learning Difficulty / Disability %</t>
  </si>
  <si>
    <t>Asian / Asian British</t>
  </si>
  <si>
    <t>Black / African / Caribbean / Black British</t>
  </si>
  <si>
    <t>Mixed / Multiple Ethnic Group</t>
  </si>
  <si>
    <t>Grand Total</t>
  </si>
  <si>
    <t>1) This table shows Offender Learning data reported for the full  2021/22 academic years. Total Assessed Learners shows all learners who were enrolled on Offender Learning (Curious) education assessments in English and/or maths.</t>
  </si>
  <si>
    <t>3) Learning Difficulty / Disability is confirmed through assessment. Not all Prisoners have had an LDD assessment so this figure includes those who have been assessed  as not having an LDD and those that have not been tested.</t>
  </si>
  <si>
    <t>Table 2.1: Prisoner Education Offender Learners -  Demographic Summary of Adult (18+) FE and Skills Participation (2021/22) – Learner Volumes</t>
  </si>
  <si>
    <t>Entry Level Courses</t>
  </si>
  <si>
    <t>Level 4+</t>
  </si>
  <si>
    <r>
      <t>Functional English, Maths, ICT &amp; ESOL</t>
    </r>
    <r>
      <rPr>
        <b/>
        <vertAlign val="superscript"/>
        <sz val="10"/>
        <color rgb="FF000000"/>
        <rFont val="Arial"/>
        <family val="2"/>
      </rPr>
      <t>5</t>
    </r>
  </si>
  <si>
    <t>Total Offender Learners</t>
  </si>
  <si>
    <r>
      <t>Total prisoner Learners</t>
    </r>
    <r>
      <rPr>
        <b/>
        <vertAlign val="superscript"/>
        <sz val="10"/>
        <color rgb="FF000000"/>
        <rFont val="Arial"/>
        <family val="2"/>
      </rPr>
      <t>1</t>
    </r>
  </si>
  <si>
    <t>Asian or Asian British</t>
  </si>
  <si>
    <t>1) Full academic year numbers are a count of the number of learners that participated in courses with a start and end date between 1 April to 31 March of the respective year. Learners undertaking more than one course will appear only once in the 'total learners' category for each level.</t>
  </si>
  <si>
    <t>5) Figures for English, maths, ICT and ESOL (previously Skills for Life) include GCSEs, Functional Skills, Adult Basic Skills Certificates including ESOL Certificates, Qualifications and Credit Framework Certificates, and Awards in English and maths.</t>
  </si>
  <si>
    <t>6)  Figures above include learners aged 18 and over only.</t>
  </si>
  <si>
    <t>7)  For more information see technical document.</t>
  </si>
  <si>
    <t>Table 2.2: Prisoner Education Offender Learners -  Demographic Summary of Adult (18+) FE and Skills Acheivement (2021/22) – Learner Volumes</t>
  </si>
  <si>
    <t>3) Learning Difficulty / Disability is confirmed through assessment. Not all Prisoners have had an LDD assessment so this figure includes those who have been assessed as not having an LDD and those that have not been tested.</t>
  </si>
  <si>
    <r>
      <t>Table 2.3: Prisoner Education Offender Learners – English, Maths and ICT and ESOL Functional Skills Participation and Achievement by Level (2021/22) – Learner Volumes</t>
    </r>
    <r>
      <rPr>
        <b/>
        <vertAlign val="superscript"/>
        <sz val="11"/>
        <color rgb="FF000000"/>
        <rFont val="Arial"/>
        <family val="2"/>
      </rPr>
      <t>1,2,3,4</t>
    </r>
  </si>
  <si>
    <t>Funded Learners</t>
  </si>
  <si>
    <t>Measure</t>
  </si>
  <si>
    <t>Level</t>
  </si>
  <si>
    <t>Participation</t>
  </si>
  <si>
    <t>Total prisoner Learners</t>
  </si>
  <si>
    <t>of which English</t>
  </si>
  <si>
    <t>of which entry level</t>
  </si>
  <si>
    <t>of which level 1</t>
  </si>
  <si>
    <t>of which level 2</t>
  </si>
  <si>
    <t>of which Maths</t>
  </si>
  <si>
    <t>of which ICT</t>
  </si>
  <si>
    <t>of which ESOL (English for Speakers of Other Languages)</t>
  </si>
  <si>
    <t>Achievement</t>
  </si>
  <si>
    <t>source: CURIOUS</t>
  </si>
  <si>
    <t>2) An offender learner may be counted more than once if they participated/achieved in learning at different institutions during an academic year.</t>
  </si>
  <si>
    <t>3) Figures for English, maths, ICT and ESOL (previously Skills for Life) include GCSEs, Functional Skills, Adult Basic Skills Certificates including ESOL Certificates, Qualifications and Credit Framework Certificates, and Awards in English and maths.</t>
  </si>
  <si>
    <t>4)  Figures above include learners aged 18 and over only.</t>
  </si>
  <si>
    <t>5) For more information see technical document</t>
  </si>
  <si>
    <t>Table 3.1:  Starts for Accredited Programmes in custody by programme, 12-months ending March 2010 to 12-months ending March 2022</t>
  </si>
  <si>
    <t>All Programmes - Total</t>
  </si>
  <si>
    <t>Domestic Violence Programmes - Total</t>
  </si>
  <si>
    <t>Becoming New Me Plus (Intimate Partner Violence)</t>
  </si>
  <si>
    <t>-</t>
  </si>
  <si>
    <t>Building Better Relationships Programme</t>
  </si>
  <si>
    <t>Healthy Relationships Programme - Total</t>
  </si>
  <si>
    <t>Healthy Relationships Programme - High Intensity</t>
  </si>
  <si>
    <t>Health Relationships Programme  - Moderate Intensity</t>
  </si>
  <si>
    <t>Kaizen (Intimate Partner Violence)</t>
  </si>
  <si>
    <t>New Me Strengths (Intimate Partner Violence)</t>
  </si>
  <si>
    <t>Extremism Programmes - Total</t>
  </si>
  <si>
    <t>Healthy Identity Intervention (HII)</t>
  </si>
  <si>
    <t>General Offending Programmes - Total</t>
  </si>
  <si>
    <t>Belief in Change</t>
  </si>
  <si>
    <t>Cognitive Skills Booster</t>
  </si>
  <si>
    <t>Democratic Therapeutic Communities</t>
  </si>
  <si>
    <t>Enhanced Thinking Skills</t>
  </si>
  <si>
    <t>Focus on Resettlement</t>
  </si>
  <si>
    <t>Juvenile Enhanced Thinking Skills</t>
  </si>
  <si>
    <t>Kainos Challenge to Change</t>
  </si>
  <si>
    <t>New Me Strengths</t>
  </si>
  <si>
    <t>Thinking Skills Programme</t>
  </si>
  <si>
    <t>Sexual Offending Programmes - Total</t>
  </si>
  <si>
    <t>Adapted Better Lives Booster</t>
  </si>
  <si>
    <t>Becoming New Me/Adapted Programme</t>
  </si>
  <si>
    <t>Better Lives Booster</t>
  </si>
  <si>
    <t>Core Programme</t>
  </si>
  <si>
    <t>Extended Programme</t>
  </si>
  <si>
    <t>Healthy Sex Programme</t>
  </si>
  <si>
    <t>Healthy Sexual Functioning</t>
  </si>
  <si>
    <t>Horizon</t>
  </si>
  <si>
    <t>Kaizen (Sexual Offending)</t>
  </si>
  <si>
    <t>Living as New Me</t>
  </si>
  <si>
    <t>Low Intensity/High Intensity Programme</t>
  </si>
  <si>
    <t>New Me Coping</t>
  </si>
  <si>
    <t>New Me Strengths (Sex Offender)</t>
  </si>
  <si>
    <t>Rolling Programme</t>
  </si>
  <si>
    <t>Substance Misuse Programmes - Total</t>
  </si>
  <si>
    <t>Building Skills for Recovery</t>
  </si>
  <si>
    <t>FOCUS</t>
  </si>
  <si>
    <t>Pillars of Recovery</t>
  </si>
  <si>
    <t>Prison - Addressing Substance Related Offending</t>
  </si>
  <si>
    <t>Prison Partnership 12 Step Programme</t>
  </si>
  <si>
    <t>Prison Partnership Therapeutic Community Programme</t>
  </si>
  <si>
    <t>RAPt 12 Step Alcohol Dependency Treatment Programme</t>
  </si>
  <si>
    <t>RAPt 12 Step Substance Dependence Treatment Programme</t>
  </si>
  <si>
    <t>Short Duration Programme</t>
  </si>
  <si>
    <t>Substance Treatment and Offending Programme</t>
  </si>
  <si>
    <t>The Bridge</t>
  </si>
  <si>
    <t>Violence Programmes - Total</t>
  </si>
  <si>
    <t>Alcohol Related Violence</t>
  </si>
  <si>
    <t>Becoming New Me Plus (Violence)</t>
  </si>
  <si>
    <t>Choices, Actions, Relationships, Emotions</t>
  </si>
  <si>
    <t>Chromis</t>
  </si>
  <si>
    <t>Cognitive Self Change Programme</t>
  </si>
  <si>
    <t>Controlling Anger and Learning to Manage it</t>
  </si>
  <si>
    <t>Control of Violence for Angry Impulsive Drinkers</t>
  </si>
  <si>
    <t>Identity Matters (IM)</t>
  </si>
  <si>
    <t>Kaizen (Violence)</t>
  </si>
  <si>
    <t>New Me Strengths (Violence)</t>
  </si>
  <si>
    <t>RESOLVE</t>
  </si>
  <si>
    <t>Self Change Programme</t>
  </si>
  <si>
    <t>Source:  HMPPS Performance Hub</t>
  </si>
  <si>
    <t>1) From 23rd March 2020, changes to usual operations of accredited programme delivery were implemented in response to the threat of COVID-19 in prisons.  In most cases, no new programme starts occurred from this date; the exception being for a very small number of the Democratic Therapeutic Communities (DTC) programme starts until the end of the reporting year on 31st March 2020, and these were scaled down in accordance to local infection control requirements.  Programme starts continued to be affected throughout 2020/21, resulting in a much lower level of starts compared with those in previous years.</t>
  </si>
  <si>
    <t>2) Building Better Relationships programme is currently replacing some Healthy Relationships Programme delivery.</t>
  </si>
  <si>
    <t>3) The Extremism programme category has been added following the introduction of the new Healthy Identity Intervention programme on 1st June 2019.  Further details about this programme can be found at:  https://assets.publishing.service.gov.uk/government/uploads/system/uploads/attachment_data/file/883024/descriptions-accredited-programmes.pdf</t>
  </si>
  <si>
    <t>4) Cognitive Skills Booster was designed for use with graduates of Think First and Enhanced Thinking Skills.</t>
  </si>
  <si>
    <t>5) Includes Democratic Therapeutic Communities Plus.</t>
  </si>
  <si>
    <t>6) Thinking Skills Programme has replaced Enhanced Thinking Skills.</t>
  </si>
  <si>
    <t>7) Healthy Sex programme is the replacement for the Healthy Sexual Functioning programme.</t>
  </si>
  <si>
    <t>8) Building Skills for Recovery (BSR), a substance misuse programme, has been replaced by the Pillars of Recovery programme.</t>
  </si>
  <si>
    <t>9) The Substance Treatment and Offending Programme was withdrawn from the NOMS suite of substance misuse interventions during 2008-09.</t>
  </si>
  <si>
    <t>10) Alcohol Related Violence and Control of Violence for Angry Impulse Drinkers is included within the Violence sub-group. It was previously recorded as part of Substance Misuse Programmes. As a result, historic totals for Violence and Substance Misuse have been amended.</t>
  </si>
  <si>
    <t>11) RESOLVE is currently replacing Controlling Anger and Learning to Manage.</t>
  </si>
  <si>
    <t>12) Self Change Programme is currently replacing Cognitive Self Change Programme.</t>
  </si>
  <si>
    <t>Table 3.2:  Completions for Accredited Programmes in custody by programme, 12-months ending March 2010 to 12-months ending March 2022</t>
  </si>
  <si>
    <t>1) Building Better Relationships programme is currently replacing some Healthy Relationships Programme delivery.</t>
  </si>
  <si>
    <t>2) The Extremism programme category has been added following the introduction of the new Healthy Identity Intervention programme on 1st June 2019.  Further details about this programme can be found at:  https://assets.publishing.service.gov.uk/government/uploads/system/uploads/attachment_data/file/883024/descriptions-accredited-programmes.pdf</t>
  </si>
  <si>
    <t>3) Cognitive Skills Booster was designed for use with graduates of Think First and Enhanced Thinking Skills.</t>
  </si>
  <si>
    <t>4) Includes Democratic Therapeutic Communities Plus.</t>
  </si>
  <si>
    <t>5) Thinking Skills Programme has replaced Enhanced Thinking Skills.</t>
  </si>
  <si>
    <t>6) Healthy Sex programme is the replacement for the Healthy Sexual Functioning programme.</t>
  </si>
  <si>
    <t>7) Building Skills for Recovery (BSR), a substance misuse programme, has been replaced by the Pillars of Recovery programme.</t>
  </si>
  <si>
    <t>8) The Substance Treatment and Offending Programme was withdrawn from the NOMS suite of substance misuse interventions during 2008-09.</t>
  </si>
  <si>
    <t>9) Alcohol Related Violence and Control of Violence for Angry Impulse Drinkers is included within the Violence sub-group. It was previously recorded as part of Substance Misuse Programmes. As a result, historic totals for Violence and Substance Misuse have been amended.</t>
  </si>
  <si>
    <t>10) RESOLVE is currently replacing Controlling Anger and Learning to Manage.</t>
  </si>
  <si>
    <t>11) Self Change Programme is currently replacing Cognitive Self Change Programme.</t>
  </si>
  <si>
    <t>12) The delivery of accredited programmes in prison affected the volume of completions in 2020/21, which fell sharply due to changes in the prison operating regime over the whole financial year.</t>
  </si>
  <si>
    <t>13) For 2009/10 to 2013/14, completions were calculated on a different basis to 2014/15 to 2015/16. In early years, completions did not require a feedback report to be submitted but for 2014/15 onwards, this was required. Also, since 2014/15, completions in democratic therapeutic communites was counted on the basis of milestones acheive rather than as at the date of successful end of therapy.</t>
  </si>
  <si>
    <t>Table 3.3:  Completions for Accredited Programmes in custody by establishment, 12-months ending March 2016 to 12-months ending March 2022</t>
  </si>
  <si>
    <t>Offender Behaviour Programme</t>
  </si>
  <si>
    <t>Sexual Offending Treatment Programme</t>
  </si>
  <si>
    <t>Substance Misuse Programme</t>
  </si>
  <si>
    <t>Completions</t>
  </si>
  <si>
    <t>Milestones</t>
  </si>
  <si>
    <t>Prison</t>
  </si>
  <si>
    <t>Region</t>
  </si>
  <si>
    <t>Prison Function</t>
  </si>
  <si>
    <t>ALL PRISONS</t>
  </si>
  <si>
    <t xml:space="preserve">     </t>
  </si>
  <si>
    <t>Public Total</t>
  </si>
  <si>
    <t>Privately Managed Prisons Total</t>
  </si>
  <si>
    <t>Acklington</t>
  </si>
  <si>
    <t>Albany</t>
  </si>
  <si>
    <t>Aldington</t>
  </si>
  <si>
    <t>Altcourse</t>
  </si>
  <si>
    <t>Privately Managed Prison - G4S</t>
  </si>
  <si>
    <t>Male Local</t>
  </si>
  <si>
    <t>Ashfield</t>
  </si>
  <si>
    <t>Privately Managed Prison - Serco</t>
  </si>
  <si>
    <t>Male Category C Trainer</t>
  </si>
  <si>
    <t>Ashwell</t>
  </si>
  <si>
    <t>Askham Grange</t>
  </si>
  <si>
    <t>Women's Estate</t>
  </si>
  <si>
    <t>Female Open</t>
  </si>
  <si>
    <t>Aylesbury</t>
  </si>
  <si>
    <t>Long Term &amp; High Security</t>
  </si>
  <si>
    <t>Male closed YOI</t>
  </si>
  <si>
    <t>Bedford</t>
  </si>
  <si>
    <t>Bedfordshire, Cambridgeshire and Norfolk Group</t>
  </si>
  <si>
    <t>Belmarsh</t>
  </si>
  <si>
    <t>Berwyn</t>
  </si>
  <si>
    <t>HMPPS Wales</t>
  </si>
  <si>
    <t>..</t>
  </si>
  <si>
    <t>Birmingham</t>
  </si>
  <si>
    <t>West Midlands Group</t>
  </si>
  <si>
    <t>Blakenhurst</t>
  </si>
  <si>
    <t>Blantyre House</t>
  </si>
  <si>
    <t>Blundeston</t>
  </si>
  <si>
    <t>Brinsford</t>
  </si>
  <si>
    <t>Male Closed YOI</t>
  </si>
  <si>
    <t>Bristol</t>
  </si>
  <si>
    <t>Avon and South Dorset Prison Group</t>
  </si>
  <si>
    <t>Brixton</t>
  </si>
  <si>
    <t>London Group</t>
  </si>
  <si>
    <t>Brockhill</t>
  </si>
  <si>
    <t xml:space="preserve"> </t>
  </si>
  <si>
    <t>Bronzefield</t>
  </si>
  <si>
    <t>Privately Managed Prison - Sodexo</t>
  </si>
  <si>
    <t>Female Local</t>
  </si>
  <si>
    <t>Buckley Hall</t>
  </si>
  <si>
    <t>Greater Manchester, Merseyside and Cheshire Group</t>
  </si>
  <si>
    <t>Bullingdon</t>
  </si>
  <si>
    <t>South Central Group</t>
  </si>
  <si>
    <t>Bullwood Hall</t>
  </si>
  <si>
    <t>Bure</t>
  </si>
  <si>
    <t>Camp Hill</t>
  </si>
  <si>
    <t>Canterbury</t>
  </si>
  <si>
    <t>Cardiff</t>
  </si>
  <si>
    <t>Castington</t>
  </si>
  <si>
    <t>Channings Wood</t>
  </si>
  <si>
    <t>Devon and North Dorset Prison Group</t>
  </si>
  <si>
    <t>Chelmsford</t>
  </si>
  <si>
    <t>Hertfordshire, Essex and Suffolk Group</t>
  </si>
  <si>
    <t>Colchester</t>
  </si>
  <si>
    <t>Coldingley</t>
  </si>
  <si>
    <t>Kent, Surrey and Sussex Group</t>
  </si>
  <si>
    <t>Cookham Wood</t>
  </si>
  <si>
    <t>Youth Custody Estate</t>
  </si>
  <si>
    <t>Male YOI - Young People</t>
  </si>
  <si>
    <t>Dartmoor</t>
  </si>
  <si>
    <t>Deerbolt</t>
  </si>
  <si>
    <t>Tees and Wear Group</t>
  </si>
  <si>
    <t>Doncaster</t>
  </si>
  <si>
    <t>Dorchester</t>
  </si>
  <si>
    <t>Dovegate</t>
  </si>
  <si>
    <t>Male Category B Trainer</t>
  </si>
  <si>
    <t>Dover</t>
  </si>
  <si>
    <t>Downview</t>
  </si>
  <si>
    <t>Female Closed</t>
  </si>
  <si>
    <t>Drake Hall</t>
  </si>
  <si>
    <t>Durham</t>
  </si>
  <si>
    <t>East Sutton Park</t>
  </si>
  <si>
    <t>Eastwood Park</t>
  </si>
  <si>
    <t>Edmunds Hill</t>
  </si>
  <si>
    <t>Elmley</t>
  </si>
  <si>
    <t>Erlestoke</t>
  </si>
  <si>
    <t>Everthorpe</t>
  </si>
  <si>
    <t>Exeter</t>
  </si>
  <si>
    <t>Featherstone</t>
  </si>
  <si>
    <t>Feltham</t>
  </si>
  <si>
    <t>Five Wells</t>
  </si>
  <si>
    <t>Ford</t>
  </si>
  <si>
    <t>Male Open</t>
  </si>
  <si>
    <t>Forest Bank</t>
  </si>
  <si>
    <t>Foston Hall</t>
  </si>
  <si>
    <t>Frankland</t>
  </si>
  <si>
    <t>Male Dispersal</t>
  </si>
  <si>
    <t>Full Sutton</t>
  </si>
  <si>
    <t>Garth</t>
  </si>
  <si>
    <t>Gartree</t>
  </si>
  <si>
    <t>Glen Parva</t>
  </si>
  <si>
    <t>Gloucester</t>
  </si>
  <si>
    <t>Grendon</t>
  </si>
  <si>
    <t>Grendon / Spring Hill</t>
  </si>
  <si>
    <t>Male Category B Trainer, Male Open</t>
  </si>
  <si>
    <t>Guys Marsh</t>
  </si>
  <si>
    <t>Haslar</t>
  </si>
  <si>
    <t>Hatfield</t>
  </si>
  <si>
    <t>Yorkshire Group</t>
  </si>
  <si>
    <t>Haverigg</t>
  </si>
  <si>
    <t>Cumbria and Lancashire Group</t>
  </si>
  <si>
    <t>Hewell</t>
  </si>
  <si>
    <t>Hewell Grange</t>
  </si>
  <si>
    <t>High Down</t>
  </si>
  <si>
    <t>Highpoint</t>
  </si>
  <si>
    <t>Hindley</t>
  </si>
  <si>
    <t>Hollesley Bay</t>
  </si>
  <si>
    <t>Holloway</t>
  </si>
  <si>
    <t>Holme House</t>
  </si>
  <si>
    <t>Hull</t>
  </si>
  <si>
    <t>Humber</t>
  </si>
  <si>
    <t>Huntercombe</t>
  </si>
  <si>
    <t>Immigration Removal and Foreign National Prisons Group</t>
  </si>
  <si>
    <t>Isis</t>
  </si>
  <si>
    <t>Isle of Wight</t>
  </si>
  <si>
    <t>Kennet</t>
  </si>
  <si>
    <t>Kingston</t>
  </si>
  <si>
    <t>Kirkham</t>
  </si>
  <si>
    <t>Kirklevington Grange</t>
  </si>
  <si>
    <t>Lancaster Castle</t>
  </si>
  <si>
    <t>Lancaster Farms</t>
  </si>
  <si>
    <t>Latchmere House</t>
  </si>
  <si>
    <t>Leeds</t>
  </si>
  <si>
    <t>Leicester</t>
  </si>
  <si>
    <t>East Midlands Group</t>
  </si>
  <si>
    <t>Lewes</t>
  </si>
  <si>
    <t>Leyhill</t>
  </si>
  <si>
    <t>Lincoln</t>
  </si>
  <si>
    <t>Lindholme</t>
  </si>
  <si>
    <t>Littlehey</t>
  </si>
  <si>
    <t>Liverpool</t>
  </si>
  <si>
    <t>Long Lartin</t>
  </si>
  <si>
    <t>Low Newton</t>
  </si>
  <si>
    <t>Women’s Estate</t>
  </si>
  <si>
    <t>Lowdham Grange</t>
  </si>
  <si>
    <t>Maidstone</t>
  </si>
  <si>
    <t>Manchester</t>
  </si>
  <si>
    <t>Medway STC</t>
  </si>
  <si>
    <t>Moorland</t>
  </si>
  <si>
    <t>Moorland / Hatfield</t>
  </si>
  <si>
    <t>Morton Hall (IRC)</t>
  </si>
  <si>
    <t>Immigration Removal Centre</t>
  </si>
  <si>
    <t>The Mount</t>
  </si>
  <si>
    <t>New Hall</t>
  </si>
  <si>
    <t>North Sea Camp</t>
  </si>
  <si>
    <t>Northallerton</t>
  </si>
  <si>
    <t>Northumberland</t>
  </si>
  <si>
    <t>Norwich</t>
  </si>
  <si>
    <t>Nottingham</t>
  </si>
  <si>
    <t>North Midlands Group</t>
  </si>
  <si>
    <t>Oakwood</t>
  </si>
  <si>
    <t>STC - Young People</t>
  </si>
  <si>
    <t>Oakhill (STC)</t>
  </si>
  <si>
    <t>Onley</t>
  </si>
  <si>
    <t>Parc</t>
  </si>
  <si>
    <t>Parkhurst</t>
  </si>
  <si>
    <t>Pentonville</t>
  </si>
  <si>
    <t>Peterborough</t>
  </si>
  <si>
    <t>Male local/Female local</t>
  </si>
  <si>
    <t>Portland</t>
  </si>
  <si>
    <t>Prescoed</t>
  </si>
  <si>
    <t>Preston</t>
  </si>
  <si>
    <t>Rainsbrook (STC)</t>
  </si>
  <si>
    <t>Ranby</t>
  </si>
  <si>
    <t>Reading</t>
  </si>
  <si>
    <t>Risley</t>
  </si>
  <si>
    <t>Rochester</t>
  </si>
  <si>
    <t>Rye Hill</t>
  </si>
  <si>
    <t>Send</t>
  </si>
  <si>
    <t>Shepton Mallet</t>
  </si>
  <si>
    <t>Shrewsbury</t>
  </si>
  <si>
    <t>Spring Hill</t>
  </si>
  <si>
    <t>Stafford</t>
  </si>
  <si>
    <t>Standford Hill</t>
  </si>
  <si>
    <t>Stocken</t>
  </si>
  <si>
    <t>Stoke Heath</t>
  </si>
  <si>
    <t>Styal</t>
  </si>
  <si>
    <t>Sudbury</t>
  </si>
  <si>
    <t>Swaleside</t>
  </si>
  <si>
    <t>Swansea</t>
  </si>
  <si>
    <t>Swinfen Hall</t>
  </si>
  <si>
    <t>Thameside</t>
  </si>
  <si>
    <t>Thorn Cross</t>
  </si>
  <si>
    <t>Usk</t>
  </si>
  <si>
    <t>Usk / Prescoed</t>
  </si>
  <si>
    <t>Male Category C Trainer, Male Open</t>
  </si>
  <si>
    <t>The 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</si>
  <si>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</si>
  <si>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</si>
  <si>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</si>
  <si>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</si>
  <si>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</si>
  <si>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</si>
  <si>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</si>
  <si>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</si>
  <si>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</si>
  <si>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</si>
  <si>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</si>
  <si>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</si>
  <si>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</si>
  <si>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</si>
  <si>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</si>
  <si>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</si>
  <si>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1) Offender Behaviour Programme include all Domestic Violence, General Offending and Violence programmes as identified in Tables 2.1 and 2.2.</t>
  </si>
  <si>
    <t>2) Sex Offender Treatment Programme include all Sex Offending programmes as identified in Tables 2.1 and 2.2.</t>
  </si>
  <si>
    <t xml:space="preserve">3) Substance Misuse Programme include all Substance Misuse programmes as identified in Tables 2.1 and 2.2. </t>
  </si>
  <si>
    <t>4) The formal transfer of HMP Birmingham from a contracted prison to the public sector (HMPPS) took place on 1 July 2019.</t>
  </si>
  <si>
    <t>5) Figures for milestones are not available between April 2020 and March 2022.  This is because milestone targets were not set for prisons due to the effects of the COVID-19 pandemic on programme delivery in prisons brought about by altered regime changes during the pandemic.</t>
  </si>
  <si>
    <t>USE [DWH_PL]</t>
  </si>
  <si>
    <t>GO</t>
  </si>
  <si>
    <t>SELECT</t>
  </si>
  <si>
    <t>B.[Year],</t>
  </si>
  <si>
    <t>B.[Snapshot],</t>
  </si>
  <si>
    <t xml:space="preserve">B.[Age Wide], </t>
  </si>
  <si>
    <t>B.Gender,</t>
  </si>
  <si>
    <t>B.LLDD,</t>
  </si>
  <si>
    <t>B.[Ethnicity Group],</t>
  </si>
  <si>
    <t>SUM(B.[Total]) AS [Total],</t>
  </si>
  <si>
    <t>SUM(B.[English]) AS [English],</t>
  </si>
  <si>
    <t>SUM(B.[English Entry Level 1]) AS [English Entry Level 1],</t>
  </si>
  <si>
    <t>SUM(B.[English Entry Level 2]) AS [English Entry Level 2],</t>
  </si>
  <si>
    <t>SUM(B.[English Entry Level 3]) AS [English Entry Level 3],</t>
  </si>
  <si>
    <t>SUM(B.[English Level 1]) AS [English Level 1],</t>
  </si>
  <si>
    <t>SUM(B.[English Level 2]) AS [English Level 2],</t>
  </si>
  <si>
    <t>SUM(B.[English Not Known]) AS [English Not Known],</t>
  </si>
  <si>
    <t>SUM(B.[Maths]) AS [Maths],</t>
  </si>
  <si>
    <t>Year</t>
  </si>
  <si>
    <t>All</t>
  </si>
  <si>
    <t>SUM(B.[Maths Entry Level 1]) AS [Maths Entry Level 1],</t>
  </si>
  <si>
    <t>SUM(B.[Maths Entry Level 2]) AS [Maths Entry Level 2],</t>
  </si>
  <si>
    <t>Values</t>
  </si>
  <si>
    <t>SUM(B.[Maths Entry Level 3]) AS [Maths Entry Level 3],</t>
  </si>
  <si>
    <t>Sum of Total</t>
  </si>
  <si>
    <t>SUM(B.[Maths Level 1]) AS [Maths Level 1],</t>
  </si>
  <si>
    <t>Sum of Maths</t>
  </si>
  <si>
    <t>SUM(B.[Maths Level 2]) AS [Maths Level 2],</t>
  </si>
  <si>
    <t>Sum of Maths Entry Level 1</t>
  </si>
  <si>
    <t>SUM(B.[Maths Not Known]) AS [Maths Not Known]</t>
  </si>
  <si>
    <t>Sum of Maths Entry Level 2</t>
  </si>
  <si>
    <t>Sum of Maths Entry Level 3</t>
  </si>
  <si>
    <t>FROM</t>
  </si>
  <si>
    <t>Sum of Maths Level 1</t>
  </si>
  <si>
    <t>(</t>
  </si>
  <si>
    <t>Sum of Maths Level 2</t>
  </si>
  <si>
    <t>Sum of Maths Not Known</t>
  </si>
  <si>
    <t>A.[Year],</t>
  </si>
  <si>
    <t>Sum of English</t>
  </si>
  <si>
    <t>A.[Snapshot],</t>
  </si>
  <si>
    <t>Sum of English Entry Level 1</t>
  </si>
  <si>
    <t>A.Learner_SK,</t>
  </si>
  <si>
    <t>Sum of English Entry Level 2</t>
  </si>
  <si>
    <t xml:space="preserve">A.[Age Wide], </t>
  </si>
  <si>
    <t>Sum of English Entry Level 3</t>
  </si>
  <si>
    <t>A.Gender,</t>
  </si>
  <si>
    <t>Sum of English Level 1</t>
  </si>
  <si>
    <t>A.LLDD,</t>
  </si>
  <si>
    <t>Sum of English Level 2</t>
  </si>
  <si>
    <t>A.[Ethnicity Group],</t>
  </si>
  <si>
    <t>Sum of English Not Known</t>
  </si>
  <si>
    <t>MAX(A.[Total]) AS [Total],</t>
  </si>
  <si>
    <t>MAX(A.[English]) AS [English],</t>
  </si>
  <si>
    <t>MAX(A.[English Entry Level 1]) AS [English Entry Level 1],</t>
  </si>
  <si>
    <t>MAX(A.[English Entry Level 2]) AS [English Entry Level 2],</t>
  </si>
  <si>
    <t>MAX(A.[English Entry Level 3]) AS [English Entry Level 3],</t>
  </si>
  <si>
    <t>MAX(A.[English Level 1]) AS [English Level 1],</t>
  </si>
  <si>
    <t>MAX(A.[English Level 2]) AS [English Level 2],</t>
  </si>
  <si>
    <t>MAX(A.[English Not Known]) AS [English Not Known],</t>
  </si>
  <si>
    <t>MAX(A.[Maths]) AS [Maths],</t>
  </si>
  <si>
    <t>MAX(A.[Maths Entry Level 1]) AS [Maths Entry Level 1],</t>
  </si>
  <si>
    <t>MAX(A.[Maths Entry Level 2]) AS [Maths Entry Level 2],</t>
  </si>
  <si>
    <t>MAX(A.[Maths Entry Level 3]) AS [Maths Entry Level 3],</t>
  </si>
  <si>
    <t>MAX(A.[Maths Level 1]) AS [Maths Level 1],</t>
  </si>
  <si>
    <t>MAX(A.[Maths Level 2]) AS [Maths Level 2],</t>
  </si>
  <si>
    <t>MAX(A.[Maths Not Known]) AS [Maths Not Known]</t>
  </si>
  <si>
    <t>DD.Academic_Year AS [Year],</t>
  </si>
  <si>
    <t>DD.Collection_Number AS [Snapshot],</t>
  </si>
  <si>
    <t xml:space="preserve">dAccAge.AgeBand_SFR_Community_Learning AS [Age Wide], </t>
  </si>
  <si>
    <t>dLrnAttr.Gender_Description AS Gender,</t>
  </si>
  <si>
    <t>dLrnAttr.LLDD_and_Health_Problem_Indicator_Description AS LLDD,</t>
  </si>
  <si>
    <t>dLrnAttr.Ethnicity_Group_SFR_Current_LongName AS [Ethnicity Group],</t>
  </si>
  <si>
    <t>FLD.Learner_SK,</t>
  </si>
  <si>
    <t>1 AS [Total],</t>
  </si>
  <si>
    <t>CASE WHEN Aim.Learning_Aim_Reference = 'Z0007843' THEN 1</t>
  </si>
  <si>
    <t>ELSE 0</t>
  </si>
  <si>
    <t>END AS [English],</t>
  </si>
  <si>
    <t>CASE WHEN Aim.Learning_Aim_Reference = 'Z0007843' AND Outcome.OLASS_Assessment_Grade = 'EL1' THEN 1</t>
  </si>
  <si>
    <t>END AS [English Entry Level 1],</t>
  </si>
  <si>
    <t>CASE WHEN Aim.Learning_Aim_Reference = 'Z0007843' AND Outcome.OLASS_Assessment_Grade = 'EL2' THEN 1</t>
  </si>
  <si>
    <t>END AS [English Entry Level 2],</t>
  </si>
  <si>
    <t>CASE WHEN Aim.Learning_Aim_Reference = 'Z0007843' AND Outcome.OLASS_Assessment_Grade = 'EL3' THEN 1</t>
  </si>
  <si>
    <t>END AS [English Entry Level 3],</t>
  </si>
  <si>
    <t>CASE WHEN Aim.Learning_Aim_Reference = 'Z0007843' AND Outcome.OLASS_Assessment_Grade = 'L1' THEN 1</t>
  </si>
  <si>
    <t>END AS [English Level 1],</t>
  </si>
  <si>
    <t>CASE WHEN Aim.Learning_Aim_Reference = 'Z0007843' AND Outcome.OLASS_Assessment_Grade = 'L2' THEN 1</t>
  </si>
  <si>
    <t>END AS [English Level 2],</t>
  </si>
  <si>
    <t>CASE WHEN Aim.Learning_Aim_Reference = 'Z0007843' AND Outcome.OLASS_Assessment_Grade = 'Other' THEN 1</t>
  </si>
  <si>
    <t>END AS [English Not Known],</t>
  </si>
  <si>
    <t>CASE WHEN Aim.Learning_Aim_Reference = 'Z0007842' THEN 1</t>
  </si>
  <si>
    <t>END AS [Maths],</t>
  </si>
  <si>
    <t>CASE WHEN Aim.Learning_Aim_Reference = 'Z0007842' AND Outcome.OLASS_Assessment_Grade = 'EL1' THEN 1</t>
  </si>
  <si>
    <t>END AS [Maths Entry Level 1],</t>
  </si>
  <si>
    <t>CASE WHEN Aim.Learning_Aim_Reference = 'Z0007842' AND Outcome.OLASS_Assessment_Grade = 'EL2' THEN 1</t>
  </si>
  <si>
    <t>END AS [Maths Entry Level 2],</t>
  </si>
  <si>
    <t>CASE WHEN Aim.Learning_Aim_Reference = 'Z0007842' AND Outcome.OLASS_Assessment_Grade = 'EL3' THEN 1</t>
  </si>
  <si>
    <t>END AS [Maths Entry Level 3],</t>
  </si>
  <si>
    <t>CASE WHEN Aim.Learning_Aim_Reference = 'Z0007842' AND Outcome.OLASS_Assessment_Grade = 'L1' THEN 1</t>
  </si>
  <si>
    <t>END AS [Maths Level 1],</t>
  </si>
  <si>
    <t>CASE WHEN Aim.Learning_Aim_Reference = 'Z0007842' AND Outcome.OLASS_Assessment_Grade = 'L2' THEN 1</t>
  </si>
  <si>
    <t>END AS [Maths Level 2],</t>
  </si>
  <si>
    <t>CASE WHEN Aim.Learning_Aim_Reference = 'Z0007842' AND Outcome.OLASS_Assessment_Grade = 'Other' THEN 1</t>
  </si>
  <si>
    <t>END AS [Maths Not Known]</t>
  </si>
  <si>
    <t>DART.FACT_LearningDelivery FLD</t>
  </si>
  <si>
    <t>INNER JOIN DART.DIM_Programme DProg WITH (NOLOCK)</t>
  </si>
  <si>
    <t>ON FLD.Programme_SK = DProg.Programme_SK</t>
  </si>
  <si>
    <t>INNER JOIN DART.DIM_DataSet DD WITH (NOLOCK)</t>
  </si>
  <si>
    <t>ON FLD.Partition_Key = DD.Partition_Key</t>
  </si>
  <si>
    <t>INNER JOIN DART.DIM_Funded FN WITH (NOLOCK)</t>
  </si>
  <si>
    <t>ON FLD.FundingSource_SK = FN.FundingSource_SK</t>
  </si>
  <si>
    <t>INNER JOIN DART.DIM_LEInLearningPeriod dILP WITH (NOLOCK)</t>
  </si>
  <si>
    <t>ON FLD.LEInLearningPeriod_SK = dILP.LEInLearningPeriod_SK</t>
  </si>
  <si>
    <t>INNER JOIN DART.DIM_Age dAccAge WITH (NOLOCK)</t>
  </si>
  <si>
    <t>ON FLD.Learner_Age_SK = dAccAge.Age_SK</t>
  </si>
  <si>
    <t>INNER JOIN DART.DIM_Aim Aim WITH (NOLOCK)</t>
  </si>
  <si>
    <t>ON FLD.Aim_SK = Aim.Aim_SK</t>
  </si>
  <si>
    <t>INNER JOIN DART.DIM_LearnerAttributes dLrnAttr WITH (NOLOCK)</t>
  </si>
  <si>
    <t>ON FLD.LearnerAttributes_SK = dLrnAttr.LearnerAttributes_SK</t>
  </si>
  <si>
    <t>INNER JOIN DART.DIM_LEOutcome Outcome WITH (NOLOCK)</t>
  </si>
  <si>
    <t>ON FLD.LEOutcome_SK = Outcome.LEOutcome_SK</t>
  </si>
  <si>
    <t>WHERE</t>
  </si>
  <si>
    <t>FLD.Partition_Key IN (SELECT DD.Partition_Key FROM DART.DIM_DataSet AS DD) -- change to DD.Flag_SFR_Current to match published numbers</t>
  </si>
  <si>
    <t>AND FLD.Enrolments = 1</t>
  </si>
  <si>
    <t>AND FN.Funding_Source_Indicator = 'Y'</t>
  </si>
  <si>
    <t>AND DProg.Classification_OLASS = 1</t>
  </si>
  <si>
    <t>AND Age Not between 0 and 17</t>
  </si>
  <si>
    <t>AND DProg.Strand_Desc = 'NA'</t>
  </si>
  <si>
    <t>AND((DD.Academic_Year = 201718 AND Collection_Number = 14 AND FLAG_Active = 1))</t>
  </si>
  <si>
    <t>AND DProg.Classification_ProgrammeAim = 0</t>
  </si>
  <si>
    <t xml:space="preserve">AND (dILP.In_Learning_SFR_Quarter1_Code + </t>
  </si>
  <si>
    <t xml:space="preserve">  dILP.In_Learning_SFR_Quarter2_Code + </t>
  </si>
  <si>
    <t xml:space="preserve">  dILP.In_Learning_SFR_Quarter3_Code + </t>
  </si>
  <si>
    <t xml:space="preserve">  dILP.In_Learning_SFR_Quarter4_Code) = 1</t>
  </si>
  <si>
    <t>) AS A</t>
  </si>
  <si>
    <t>GROUP BY</t>
  </si>
  <si>
    <t>A.[Ethnicity Group]</t>
  </si>
  <si>
    <t>) AS B</t>
  </si>
  <si>
    <t>B.[Ethnicity Group]</t>
  </si>
  <si>
    <r>
      <t>Education assessments in Maths</t>
    </r>
    <r>
      <rPr>
        <b/>
        <vertAlign val="superscript"/>
        <sz val="10"/>
        <color rgb="FF000000"/>
        <rFont val="Arial"/>
        <family val="2"/>
      </rPr>
      <t>3</t>
    </r>
  </si>
  <si>
    <r>
      <t>Education assessments in English</t>
    </r>
    <r>
      <rPr>
        <b/>
        <vertAlign val="superscript"/>
        <sz val="10"/>
        <color rgb="FF00000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</si>
</sst>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quot; &quot;#,##0.00&quot; &quot;;&quot;-&quot;#,##0.00&quot; &quot;;&quot; -&quot;00&quot; &quot;;&quot; &quot;@&quot; &quot;"/>
    <numFmt numFmtId="167" formatCode="0.0"/>
    <numFmt numFmtId="168" formatCode="_-* #,##0_-;\-* #,##0_-;_-* &quot;-&quot;??_-;_-@_-"/>
  </numFmts>
  <fonts count="38">
    <font>
      <sz val="11"/>
      <color rgb="FF000000"/>
      <name val="Calibri"/>
      <family val="2"/>
    </font>
    <font>
      <sz val="11"/>
      <color rgb="FF000000"/>
      <name val="Calibri"/>
      <family val="2"/>
    </font>
    <font>
      <u/>
      <sz val="9"/>
      <color rgb="FF0563C1"/>
      <name val="Calibri"/>
      <family val="2"/>
    </font>
    <font>
      <u/>
      <sz val="8"/>
      <color rgb="FF0000FF"/>
      <name val="Arial"/>
      <family val="2"/>
    </font>
    <font>
      <u/>
      <sz val="12"/>
      <color rgb="FF0563C1"/>
      <name val="Arial"/>
      <family val="2"/>
    </font>
    <font>
      <u/>
      <sz val="10"/>
      <color rgb="FF0000FF"/>
      <name val="Arial"/>
      <family val="2"/>
    </font>
    <font>
      <u/>
      <sz val="11"/>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2"/>
      <color rgb="FF000000"/>
      <name val="Arial"/>
      <family val="2"/>
    </font>
    <font>
      <b/>
      <sz val="11"/>
      <color rgb="FF000000"/>
      <name val="Arial"/>
      <family val="2"/>
    </font>
    <font>
      <sz val="11"/>
      <color rgb="FF000000"/>
      <name val="Arial"/>
      <family val="2"/>
    </font>
    <font>
      <b/>
      <sz val="10"/>
      <color rgb="FF000000"/>
      <name val="Arial"/>
      <family val="2"/>
    </font>
    <font>
      <u/>
      <sz val="11"/>
      <color rgb="FF0563C1"/>
      <name val="Arial"/>
      <family val="2"/>
    </font>
    <font>
      <sz val="9"/>
      <color rgb="FF000000"/>
      <name val="Arial"/>
      <family val="2"/>
    </font>
    <font>
      <b/>
      <vertAlign val="superscript"/>
      <sz val="10"/>
      <color rgb="FF000000"/>
      <name val="Arial"/>
      <family val="2"/>
    </font>
    <font>
      <b/>
      <sz val="9"/>
      <color rgb="FF000000"/>
      <name val="Arial"/>
      <family val="2"/>
    </font>
    <font>
      <b/>
      <i/>
      <sz val="10"/>
      <color rgb="FF000000"/>
      <name val="Arial"/>
      <family val="2"/>
    </font>
    <font>
      <i/>
      <sz val="10"/>
      <color rgb="FF000000"/>
      <name val="Arial"/>
      <family val="2"/>
    </font>
    <font>
      <b/>
      <sz val="11"/>
      <color rgb="FFFF0000"/>
      <name val="Arial"/>
      <family val="2"/>
    </font>
    <font>
      <i/>
      <sz val="12"/>
      <color rgb="FF000000"/>
      <name val="Arial"/>
      <family val="2"/>
    </font>
    <font>
      <sz val="10"/>
      <color rgb="FF000000"/>
      <name val="Arial Unicode MS"/>
    </font>
    <font>
      <sz val="10"/>
      <name val="Arial"/>
      <family val="2"/>
    </font>
    <font>
      <u/>
      <sz val="10"/>
      <color rgb="FF0066CC"/>
      <name val="Arial"/>
      <family val="2"/>
    </font>
    <font>
      <sz val="11"/>
      <color theme="1"/>
      <name val="Calibri"/>
      <family val="2"/>
    </font>
    <font>
      <sz val="11"/>
      <color rgb="FF000000"/>
      <name val="Arial"/>
    </font>
    <font>
      <sz val="9"/>
      <color rgb="FF000000"/>
      <name val="Arial"/>
    </font>
    <font>
      <b/>
      <sz val="11"/>
      <color rgb="FF000000"/>
      <name val="Calibri"/>
      <family val="2"/>
    </font>
    <font>
      <b/>
      <vertAlign val="superscript"/>
      <sz val="11"/>
      <color rgb="FF000000"/>
      <name val="Arial"/>
      <family val="2"/>
    </font>
    <font>
      <u/>
      <sz val="10"/>
      <color rgb="FF000000"/>
      <name val="Arial"/>
      <family val="2"/>
    </font>
    <font>
      <sz val="11"/>
      <color theme="1"/>
      <name val="Times New Roman"/>
      <family val="2"/>
    </font>
    <font>
      <b/>
      <sz val="12"/>
      <name val="Arial"/>
      <family val="2"/>
    </font>
    <font>
      <b/>
      <sz val="12"/>
      <color theme="1"/>
      <name val="Arial"/>
      <family val="2"/>
    </font>
    <font>
      <sz val="11"/>
      <color theme="1"/>
      <name val="Arial"/>
      <family val="2"/>
    </font>
    <font>
      <sz val="11"/>
      <name val="Arial"/>
      <family val="2"/>
    </font>
    <font>
      <sz val="12"/>
      <color rgb="FF000000"/>
      <name val="Arial"/>
    </font>
  </fonts>
  <fills count="11">
    <fill>
      <patternFill patternType="none"/>
    </fill>
    <fill>
      <patternFill patternType="gray125"/>
    </fill>
    <fill>
      <patternFill patternType="solid">
        <fgColor rgb="FFC6E0B4"/>
        <bgColor rgb="FFC6E0B4"/>
      </patternFill>
    </fill>
    <fill>
      <patternFill patternType="solid">
        <fgColor rgb="FFE2EFDA"/>
        <bgColor rgb="FFE2EFDA"/>
      </patternFill>
    </fill>
    <fill>
      <patternFill patternType="solid">
        <fgColor rgb="FFFF0000"/>
        <bgColor rgb="FFFF0000"/>
      </patternFill>
    </fill>
    <fill>
      <patternFill patternType="solid">
        <fgColor rgb="FF92D050"/>
        <bgColor rgb="FF92D050"/>
      </patternFill>
    </fill>
    <fill>
      <patternFill patternType="solid">
        <fgColor rgb="FFFFFFFF"/>
        <bgColor rgb="FFFFFFFF"/>
      </patternFill>
    </fill>
    <fill>
      <patternFill patternType="solid">
        <fgColor theme="0"/>
        <bgColor rgb="FFFFFF00"/>
      </patternFill>
    </fill>
    <fill>
      <patternFill patternType="solid">
        <fgColor theme="0"/>
        <bgColor rgb="FFFFFFFF"/>
      </patternFill>
    </fill>
    <fill>
      <patternFill patternType="solid">
        <fgColor theme="0"/>
        <bgColor indexed="64"/>
      </patternFill>
    </fill>
    <fill>
      <patternFill patternType="solid">
        <fgColor theme="0"/>
        <bgColor rgb="FF000000"/>
      </patternFill>
    </fill>
  </fills>
  <borders count="16">
    <border>
      <left/>
      <right/>
      <top/>
      <bottom/>
      <diagonal/>
    </border>
    <border>
      <left/>
      <right/>
      <top style="thin">
        <color rgb="FF000000"/>
      </top>
      <bottom/>
      <diagonal/>
    </border>
    <border>
      <left/>
      <right style="thick">
        <color rgb="FFFFFFFF"/>
      </right>
      <top style="thin">
        <color rgb="FF000000"/>
      </top>
      <bottom/>
      <diagonal/>
    </border>
    <border>
      <left style="thick">
        <color rgb="FFFFFFFF"/>
      </left>
      <right/>
      <top style="thin">
        <color rgb="FF000000"/>
      </top>
      <bottom/>
      <diagonal/>
    </border>
    <border>
      <left/>
      <right/>
      <top/>
      <bottom style="thin">
        <color rgb="FF000000"/>
      </bottom>
      <diagonal/>
    </border>
    <border>
      <left style="thick">
        <color rgb="FFFFFFFF"/>
      </left>
      <right/>
      <top/>
      <bottom style="thin">
        <color rgb="FF000000"/>
      </bottom>
      <diagonal/>
    </border>
    <border>
      <left/>
      <right/>
      <top style="thin">
        <color rgb="FF000000"/>
      </top>
      <bottom style="thin">
        <color rgb="FF000000"/>
      </bottom>
      <diagonal/>
    </border>
    <border>
      <left style="medium">
        <color rgb="FFFFFFFF"/>
      </left>
      <right/>
      <top style="thin">
        <color rgb="FF000000"/>
      </top>
      <bottom style="thin">
        <color rgb="FF000000"/>
      </bottom>
      <diagonal/>
    </border>
    <border>
      <left style="medium">
        <color rgb="FFFFFFFF"/>
      </left>
      <right/>
      <top/>
      <bottom/>
      <diagonal/>
    </border>
    <border>
      <left style="medium">
        <color rgb="FFFFFFFF"/>
      </left>
      <right/>
      <top/>
      <bottom style="thin">
        <color rgb="FF000000"/>
      </bottom>
      <diagonal/>
    </border>
    <border>
      <left style="thin">
        <color rgb="FFFFFFFF"/>
      </left>
      <right/>
      <top/>
      <bottom/>
      <diagonal/>
    </border>
    <border>
      <left/>
      <right style="thick">
        <color rgb="FFFFFFFF"/>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medium">
        <color indexed="64"/>
      </top>
      <bottom/>
      <diagonal/>
    </border>
  </borders>
  <cellStyleXfs count="102">
    <xf numFmtId="0" fontId="0" fillId="0" borderId="0"/>
    <xf numFmtId="9" fontId="1" fillId="0" borderId="0" applyFont="0" applyFill="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xf numFmtId="0" fontId="7"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8" fillId="0" borderId="0" applyNumberFormat="0" applyBorder="0" applyProtection="0"/>
    <xf numFmtId="0" fontId="7" fillId="0" borderId="0" applyNumberFormat="0" applyBorder="0" applyProtection="0"/>
    <xf numFmtId="0" fontId="7" fillId="0" borderId="0" applyNumberFormat="0" applyBorder="0" applyProtection="0"/>
    <xf numFmtId="0" fontId="1"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Border="0" applyProtection="0"/>
    <xf numFmtId="0" fontId="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8"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1" fillId="0" borderId="0" applyNumberFormat="0" applyFont="0" applyBorder="0" applyProtection="0"/>
    <xf numFmtId="0" fontId="8"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1" fillId="0" borderId="0" applyNumberFormat="0" applyFont="0" applyBorder="0" applyProtection="0"/>
    <xf numFmtId="0" fontId="8"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9" fillId="0" borderId="0" applyBorder="0" applyProtection="0"/>
    <xf numFmtId="0" fontId="7" fillId="0" borderId="0"/>
    <xf numFmtId="9" fontId="7" fillId="0" borderId="0" applyFont="0" applyFill="0" applyBorder="0" applyAlignment="0" applyProtection="0"/>
    <xf numFmtId="0" fontId="7" fillId="0" borderId="0"/>
    <xf numFmtId="0" fontId="25" fillId="0" borderId="0" applyNumberFormat="0" applyFill="0" applyBorder="0" applyAlignment="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9" fontId="7" fillId="0" borderId="0" applyFont="0" applyFill="0" applyBorder="0" applyAlignment="0" applyProtection="0"/>
    <xf numFmtId="0" fontId="32" fillId="0" borderId="0"/>
    <xf numFmtId="0" fontId="26" fillId="0" borderId="0"/>
    <xf numFmtId="43" fontId="26" fillId="0" borderId="0" applyFont="0" applyFill="0" applyBorder="0" applyAlignment="0" applyProtection="0"/>
    <xf numFmtId="0" fontId="24" fillId="0" borderId="0"/>
  </cellStyleXfs>
  <cellXfs count="332">
    <xf numFmtId="0" fontId="0" fillId="0" borderId="0" xfId="0"/>
    <xf numFmtId="0" fontId="10" fillId="6" borderId="0" xfId="0" applyFont="1" applyFill="1" applyAlignment="1">
      <alignment wrapText="1"/>
    </xf>
    <xf numFmtId="0" fontId="0" fillId="6" borderId="0" xfId="0" applyFill="1"/>
    <xf numFmtId="0" fontId="0" fillId="6" borderId="0" xfId="0" applyFill="1" applyAlignment="1">
      <alignment horizontal="center"/>
    </xf>
    <xf numFmtId="0" fontId="11" fillId="6" borderId="0" xfId="0" applyFont="1" applyFill="1" applyAlignment="1">
      <alignment horizontal="left"/>
    </xf>
    <xf numFmtId="0" fontId="12" fillId="6" borderId="0" xfId="0" applyFont="1" applyFill="1" applyAlignment="1">
      <alignment wrapText="1"/>
    </xf>
    <xf numFmtId="0" fontId="12" fillId="6" borderId="0" xfId="0" applyFont="1" applyFill="1"/>
    <xf numFmtId="0" fontId="13" fillId="6" borderId="0" xfId="0" applyFont="1" applyFill="1"/>
    <xf numFmtId="0" fontId="6" fillId="6" borderId="0" xfId="23" applyFont="1" applyFill="1" applyAlignment="1">
      <alignment horizontal="left"/>
    </xf>
    <xf numFmtId="0" fontId="13" fillId="6" borderId="0" xfId="0" applyFont="1" applyFill="1" applyAlignment="1">
      <alignment horizontal="left" wrapText="1"/>
    </xf>
    <xf numFmtId="0" fontId="12" fillId="6"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2" fillId="6" borderId="0" xfId="42" applyFont="1" applyFill="1"/>
    <xf numFmtId="0" fontId="14" fillId="6" borderId="0" xfId="42" applyFont="1" applyFill="1"/>
    <xf numFmtId="0" fontId="13" fillId="6" borderId="0" xfId="43" applyFont="1" applyFill="1"/>
    <xf numFmtId="0" fontId="12" fillId="0" borderId="0" xfId="74" applyFont="1"/>
    <xf numFmtId="0" fontId="7" fillId="0" borderId="0" xfId="74"/>
    <xf numFmtId="0" fontId="7" fillId="0" borderId="0" xfId="39"/>
    <xf numFmtId="0" fontId="8" fillId="0" borderId="0" xfId="66"/>
    <xf numFmtId="0" fontId="7" fillId="0" borderId="0" xfId="75"/>
    <xf numFmtId="0" fontId="14" fillId="0" borderId="1" xfId="66" applyFont="1" applyBorder="1"/>
    <xf numFmtId="0" fontId="7" fillId="0" borderId="2" xfId="66" applyFont="1" applyBorder="1" applyAlignment="1">
      <alignment horizontal="left" vertical="center" wrapText="1"/>
    </xf>
    <xf numFmtId="0" fontId="14" fillId="0" borderId="3" xfId="73" applyFont="1" applyBorder="1" applyAlignment="1">
      <alignment horizontal="center"/>
    </xf>
    <xf numFmtId="0" fontId="7" fillId="0" borderId="0" xfId="66" applyFont="1"/>
    <xf numFmtId="0" fontId="14" fillId="0" borderId="4" xfId="66" applyFont="1" applyBorder="1" applyAlignment="1">
      <alignment wrapText="1"/>
    </xf>
    <xf numFmtId="3" fontId="14" fillId="0" borderId="5" xfId="73" applyNumberFormat="1" applyFont="1" applyBorder="1" applyAlignment="1">
      <alignment horizontal="center" wrapText="1"/>
    </xf>
    <xf numFmtId="0" fontId="14" fillId="0" borderId="6" xfId="66" applyFont="1" applyBorder="1" applyAlignment="1">
      <alignment vertical="top"/>
    </xf>
    <xf numFmtId="0" fontId="7" fillId="0" borderId="0" xfId="66" applyFont="1" applyAlignment="1">
      <alignment vertical="top"/>
    </xf>
    <xf numFmtId="3" fontId="14" fillId="0" borderId="7" xfId="7" applyNumberFormat="1" applyFont="1" applyFill="1" applyBorder="1" applyAlignment="1">
      <alignment horizontal="right"/>
    </xf>
    <xf numFmtId="3" fontId="7" fillId="0" borderId="0" xfId="39" applyNumberFormat="1"/>
    <xf numFmtId="0" fontId="14" fillId="0" borderId="6" xfId="66" applyFont="1" applyBorder="1" applyAlignment="1">
      <alignment horizontal="left" wrapText="1"/>
    </xf>
    <xf numFmtId="3" fontId="7" fillId="0" borderId="7" xfId="14" applyNumberFormat="1" applyFont="1" applyFill="1" applyBorder="1" applyAlignment="1">
      <alignment horizontal="right"/>
    </xf>
    <xf numFmtId="0" fontId="14" fillId="0" borderId="1" xfId="66" applyFont="1" applyBorder="1" applyAlignment="1">
      <alignment horizontal="left" vertical="center" wrapText="1" indent="1"/>
    </xf>
    <xf numFmtId="3" fontId="7" fillId="0" borderId="8" xfId="14" applyNumberFormat="1" applyFont="1" applyFill="1" applyBorder="1" applyAlignment="1">
      <alignment horizontal="right"/>
    </xf>
    <xf numFmtId="0" fontId="7" fillId="0" borderId="0" xfId="48" applyFont="1" applyAlignment="1">
      <alignment horizontal="left" indent="2"/>
    </xf>
    <xf numFmtId="3" fontId="7" fillId="0" borderId="0" xfId="14" applyNumberFormat="1" applyFont="1" applyFill="1" applyAlignment="1">
      <alignment horizontal="right"/>
    </xf>
    <xf numFmtId="0" fontId="7" fillId="0" borderId="0" xfId="66" applyFont="1" applyAlignment="1">
      <alignment horizontal="left" wrapText="1" indent="2"/>
    </xf>
    <xf numFmtId="0" fontId="7" fillId="0" borderId="4" xfId="66" applyFont="1" applyBorder="1" applyAlignment="1">
      <alignment horizontal="left" wrapText="1" indent="2"/>
    </xf>
    <xf numFmtId="3" fontId="7" fillId="0" borderId="9" xfId="14" applyNumberFormat="1" applyFont="1" applyFill="1" applyBorder="1" applyAlignment="1">
      <alignment horizontal="right"/>
    </xf>
    <xf numFmtId="0" fontId="7" fillId="0" borderId="0" xfId="48" applyFont="1" applyAlignment="1">
      <alignment horizontal="left"/>
    </xf>
    <xf numFmtId="3" fontId="7" fillId="0" borderId="8" xfId="15" applyNumberFormat="1" applyFont="1" applyFill="1" applyBorder="1" applyAlignment="1">
      <alignment horizontal="right"/>
    </xf>
    <xf numFmtId="0" fontId="7" fillId="0" borderId="4" xfId="48" applyFont="1" applyBorder="1" applyAlignment="1">
      <alignment horizontal="left"/>
    </xf>
    <xf numFmtId="3" fontId="7" fillId="0" borderId="9" xfId="15" applyNumberFormat="1" applyFont="1" applyFill="1" applyBorder="1" applyAlignment="1">
      <alignment horizontal="right"/>
    </xf>
    <xf numFmtId="0" fontId="14" fillId="0" borderId="1" xfId="66" applyFont="1" applyBorder="1" applyAlignment="1">
      <alignment horizontal="left" vertical="top" wrapText="1"/>
    </xf>
    <xf numFmtId="0" fontId="14" fillId="0" borderId="1" xfId="48" applyFont="1" applyBorder="1" applyAlignment="1">
      <alignment horizontal="left" vertical="top" wrapText="1"/>
    </xf>
    <xf numFmtId="0" fontId="7" fillId="0" borderId="1" xfId="48" applyFont="1" applyBorder="1" applyAlignment="1">
      <alignment horizontal="left"/>
    </xf>
    <xf numFmtId="0" fontId="12" fillId="6" borderId="0" xfId="74" applyFont="1" applyFill="1"/>
    <xf numFmtId="0" fontId="7" fillId="6" borderId="0" xfId="74" applyFill="1"/>
    <xf numFmtId="0" fontId="7" fillId="6" borderId="0" xfId="39" applyFill="1"/>
    <xf numFmtId="0" fontId="8" fillId="6" borderId="0" xfId="66" applyFill="1"/>
    <xf numFmtId="0" fontId="7" fillId="6" borderId="0" xfId="75" applyFill="1"/>
    <xf numFmtId="0" fontId="14" fillId="6" borderId="1" xfId="66" applyFont="1" applyFill="1" applyBorder="1"/>
    <xf numFmtId="0" fontId="7" fillId="6" borderId="2" xfId="66" applyFont="1" applyFill="1" applyBorder="1" applyAlignment="1">
      <alignment horizontal="left" vertical="center" wrapText="1"/>
    </xf>
    <xf numFmtId="0" fontId="14" fillId="6" borderId="3" xfId="73" applyFont="1" applyFill="1" applyBorder="1" applyAlignment="1">
      <alignment horizontal="center"/>
    </xf>
    <xf numFmtId="0" fontId="7" fillId="6" borderId="0" xfId="66" applyFont="1" applyFill="1"/>
    <xf numFmtId="0" fontId="14" fillId="6" borderId="4" xfId="66" applyFont="1" applyFill="1" applyBorder="1" applyAlignment="1">
      <alignment wrapText="1"/>
    </xf>
    <xf numFmtId="3" fontId="14" fillId="6" borderId="5" xfId="73" applyNumberFormat="1" applyFont="1" applyFill="1" applyBorder="1" applyAlignment="1">
      <alignment horizontal="center" wrapText="1"/>
    </xf>
    <xf numFmtId="0" fontId="14" fillId="6" borderId="6" xfId="66" applyFont="1" applyFill="1" applyBorder="1" applyAlignment="1">
      <alignment vertical="top"/>
    </xf>
    <xf numFmtId="0" fontId="7" fillId="6" borderId="0" xfId="66" applyFont="1" applyFill="1" applyAlignment="1">
      <alignment vertical="top"/>
    </xf>
    <xf numFmtId="3" fontId="14" fillId="6" borderId="7" xfId="7" applyNumberFormat="1" applyFont="1" applyFill="1" applyBorder="1" applyAlignment="1">
      <alignment horizontal="right"/>
    </xf>
    <xf numFmtId="3" fontId="7" fillId="6" borderId="0" xfId="39" applyNumberFormat="1" applyFill="1"/>
    <xf numFmtId="0" fontId="14" fillId="6" borderId="6" xfId="66" applyFont="1" applyFill="1" applyBorder="1" applyAlignment="1">
      <alignment horizontal="left" wrapText="1"/>
    </xf>
    <xf numFmtId="3" fontId="7" fillId="6" borderId="7" xfId="14" applyNumberFormat="1" applyFont="1" applyFill="1" applyBorder="1" applyAlignment="1">
      <alignment horizontal="right"/>
    </xf>
    <xf numFmtId="0" fontId="14" fillId="6" borderId="1" xfId="66" applyFont="1" applyFill="1" applyBorder="1" applyAlignment="1">
      <alignment horizontal="left" vertical="center" wrapText="1" indent="1"/>
    </xf>
    <xf numFmtId="3" fontId="7" fillId="6" borderId="8" xfId="14" applyNumberFormat="1" applyFont="1" applyFill="1" applyBorder="1" applyAlignment="1">
      <alignment horizontal="right"/>
    </xf>
    <xf numFmtId="0" fontId="7" fillId="6" borderId="0" xfId="48" applyFont="1" applyFill="1" applyAlignment="1">
      <alignment horizontal="left" indent="2"/>
    </xf>
    <xf numFmtId="0" fontId="7" fillId="6" borderId="0" xfId="66" applyFont="1" applyFill="1" applyAlignment="1">
      <alignment horizontal="left" wrapText="1" indent="2"/>
    </xf>
    <xf numFmtId="0" fontId="7" fillId="6" borderId="4" xfId="66" applyFont="1" applyFill="1" applyBorder="1" applyAlignment="1">
      <alignment horizontal="left" wrapText="1" indent="2"/>
    </xf>
    <xf numFmtId="3" fontId="7" fillId="6" borderId="9" xfId="14" applyNumberFormat="1" applyFont="1" applyFill="1" applyBorder="1" applyAlignment="1">
      <alignment horizontal="right"/>
    </xf>
    <xf numFmtId="0" fontId="7" fillId="6" borderId="0" xfId="48" applyFont="1" applyFill="1" applyAlignment="1">
      <alignment horizontal="left"/>
    </xf>
    <xf numFmtId="3" fontId="7" fillId="6" borderId="8" xfId="15" applyNumberFormat="1" applyFont="1" applyFill="1" applyBorder="1" applyAlignment="1">
      <alignment horizontal="right"/>
    </xf>
    <xf numFmtId="0" fontId="7" fillId="6" borderId="4" xfId="48" applyFont="1" applyFill="1" applyBorder="1" applyAlignment="1">
      <alignment horizontal="left"/>
    </xf>
    <xf numFmtId="3" fontId="7" fillId="6" borderId="9" xfId="15" applyNumberFormat="1" applyFont="1" applyFill="1" applyBorder="1" applyAlignment="1">
      <alignment horizontal="right"/>
    </xf>
    <xf numFmtId="0" fontId="14" fillId="6" borderId="1" xfId="66" applyFont="1" applyFill="1" applyBorder="1" applyAlignment="1">
      <alignment horizontal="left" vertical="top" wrapText="1"/>
    </xf>
    <xf numFmtId="0" fontId="14" fillId="6" borderId="1" xfId="48" applyFont="1" applyFill="1" applyBorder="1" applyAlignment="1">
      <alignment horizontal="left" vertical="top" wrapText="1"/>
    </xf>
    <xf numFmtId="0" fontId="7" fillId="6" borderId="1" xfId="48" applyFont="1" applyFill="1" applyBorder="1" applyAlignment="1">
      <alignment horizontal="left"/>
    </xf>
    <xf numFmtId="3" fontId="7" fillId="6" borderId="0" xfId="14" applyNumberFormat="1" applyFont="1" applyFill="1" applyAlignment="1">
      <alignment horizontal="right"/>
    </xf>
    <xf numFmtId="0" fontId="7" fillId="6" borderId="0" xfId="75" applyFill="1" applyAlignment="1">
      <alignment horizontal="right"/>
    </xf>
    <xf numFmtId="3" fontId="14" fillId="6" borderId="7" xfId="14" applyNumberFormat="1" applyFont="1" applyFill="1" applyBorder="1" applyAlignment="1">
      <alignment horizontal="right"/>
    </xf>
    <xf numFmtId="0" fontId="7" fillId="6" borderId="0" xfId="48" applyFont="1" applyFill="1" applyAlignment="1">
      <alignment horizontal="left" vertical="top" wrapText="1"/>
    </xf>
    <xf numFmtId="3" fontId="7" fillId="6" borderId="0" xfId="15" applyNumberFormat="1" applyFont="1" applyFill="1" applyAlignment="1">
      <alignment horizontal="right"/>
    </xf>
    <xf numFmtId="0" fontId="18" fillId="6" borderId="0" xfId="66" applyFont="1" applyFill="1" applyAlignment="1">
      <alignment horizontal="left" vertical="top" wrapText="1"/>
    </xf>
    <xf numFmtId="0" fontId="14" fillId="6" borderId="0" xfId="48" applyFont="1" applyFill="1" applyAlignment="1">
      <alignment horizontal="left" vertical="top" wrapText="1"/>
    </xf>
    <xf numFmtId="0" fontId="12" fillId="6" borderId="0" xfId="75" applyFont="1" applyFill="1"/>
    <xf numFmtId="0" fontId="8" fillId="6" borderId="0" xfId="72" applyFill="1"/>
    <xf numFmtId="0" fontId="11" fillId="6" borderId="0" xfId="72" applyFont="1" applyFill="1"/>
    <xf numFmtId="3" fontId="7" fillId="6" borderId="0" xfId="75" applyNumberFormat="1" applyFill="1"/>
    <xf numFmtId="0" fontId="12" fillId="6" borderId="6" xfId="72" applyFont="1" applyFill="1" applyBorder="1" applyAlignment="1">
      <alignment horizontal="right" wrapText="1"/>
    </xf>
    <xf numFmtId="0" fontId="7" fillId="6" borderId="6" xfId="48" applyFont="1" applyFill="1" applyBorder="1" applyAlignment="1">
      <alignment horizontal="right"/>
    </xf>
    <xf numFmtId="0" fontId="7" fillId="6" borderId="6" xfId="66" applyFont="1" applyFill="1" applyBorder="1" applyAlignment="1">
      <alignment horizontal="right" wrapText="1"/>
    </xf>
    <xf numFmtId="0" fontId="14" fillId="6" borderId="6" xfId="72" applyFont="1" applyFill="1" applyBorder="1" applyAlignment="1">
      <alignment horizontal="right" vertical="top" wrapText="1"/>
    </xf>
    <xf numFmtId="0" fontId="19" fillId="6" borderId="6" xfId="72" applyFont="1" applyFill="1" applyBorder="1" applyAlignment="1">
      <alignment horizontal="right" vertical="top" wrapText="1"/>
    </xf>
    <xf numFmtId="0" fontId="14" fillId="6" borderId="6" xfId="72" applyFont="1" applyFill="1" applyBorder="1"/>
    <xf numFmtId="3" fontId="14" fillId="6" borderId="6" xfId="72" applyNumberFormat="1" applyFont="1" applyFill="1" applyBorder="1" applyAlignment="1">
      <alignment horizontal="right" wrapText="1"/>
    </xf>
    <xf numFmtId="164" fontId="19" fillId="6" borderId="6" xfId="79" applyNumberFormat="1" applyFont="1" applyFill="1" applyBorder="1" applyAlignment="1">
      <alignment horizontal="right" wrapText="1"/>
    </xf>
    <xf numFmtId="164" fontId="8" fillId="6" borderId="0" xfId="72" applyNumberFormat="1" applyFill="1"/>
    <xf numFmtId="0" fontId="14" fillId="6" borderId="1" xfId="72" applyFont="1" applyFill="1" applyBorder="1" applyAlignment="1">
      <alignment horizontal="left" vertical="center" wrapText="1"/>
    </xf>
    <xf numFmtId="0" fontId="7" fillId="6" borderId="0" xfId="72" applyFont="1" applyFill="1" applyAlignment="1">
      <alignment horizontal="right"/>
    </xf>
    <xf numFmtId="3" fontId="7" fillId="6" borderId="0" xfId="72" applyNumberFormat="1" applyFont="1" applyFill="1" applyAlignment="1">
      <alignment horizontal="right"/>
    </xf>
    <xf numFmtId="0" fontId="7" fillId="6" borderId="0" xfId="72" applyFont="1" applyFill="1" applyAlignment="1">
      <alignment horizontal="left" vertical="center" wrapText="1"/>
    </xf>
    <xf numFmtId="164" fontId="20" fillId="6" borderId="0" xfId="79" applyNumberFormat="1" applyFont="1" applyFill="1" applyAlignment="1">
      <alignment horizontal="right" wrapText="1"/>
    </xf>
    <xf numFmtId="0" fontId="14" fillId="6" borderId="0" xfId="72" applyFont="1" applyFill="1" applyAlignment="1">
      <alignment horizontal="left" vertical="center" wrapText="1"/>
    </xf>
    <xf numFmtId="0" fontId="7" fillId="6" borderId="0" xfId="72" applyFont="1" applyFill="1" applyAlignment="1">
      <alignment horizontal="left"/>
    </xf>
    <xf numFmtId="0" fontId="14" fillId="6" borderId="0" xfId="72" applyFont="1" applyFill="1" applyAlignment="1">
      <alignment horizontal="left"/>
    </xf>
    <xf numFmtId="0" fontId="7" fillId="6" borderId="4" xfId="72" applyFont="1" applyFill="1" applyBorder="1" applyAlignment="1">
      <alignment horizontal="left" vertical="center" wrapText="1"/>
    </xf>
    <xf numFmtId="3" fontId="7" fillId="6" borderId="4" xfId="72" applyNumberFormat="1" applyFont="1" applyFill="1" applyBorder="1" applyAlignment="1">
      <alignment horizontal="right"/>
    </xf>
    <xf numFmtId="3" fontId="20" fillId="6" borderId="4" xfId="72" applyNumberFormat="1" applyFont="1" applyFill="1" applyBorder="1" applyAlignment="1">
      <alignment horizontal="right"/>
    </xf>
    <xf numFmtId="0" fontId="14" fillId="6" borderId="0" xfId="71" applyFont="1" applyFill="1"/>
    <xf numFmtId="0" fontId="13" fillId="6" borderId="0" xfId="71" applyFont="1" applyFill="1"/>
    <xf numFmtId="0" fontId="13" fillId="6" borderId="10" xfId="71" applyFont="1" applyFill="1" applyBorder="1"/>
    <xf numFmtId="164" fontId="20" fillId="6" borderId="0" xfId="79" applyNumberFormat="1" applyFont="1" applyFill="1" applyAlignment="1">
      <alignment horizontal="right"/>
    </xf>
    <xf numFmtId="0" fontId="20" fillId="6" borderId="0" xfId="72" applyFont="1" applyFill="1" applyAlignment="1">
      <alignment horizontal="right"/>
    </xf>
    <xf numFmtId="0" fontId="22" fillId="6" borderId="0" xfId="72" applyFont="1" applyFill="1" applyAlignment="1">
      <alignment horizontal="right"/>
    </xf>
    <xf numFmtId="164" fontId="20" fillId="6" borderId="4" xfId="79" applyNumberFormat="1" applyFont="1" applyFill="1" applyBorder="1" applyAlignment="1">
      <alignment horizontal="right"/>
    </xf>
    <xf numFmtId="0" fontId="14" fillId="6" borderId="6" xfId="72" applyFont="1" applyFill="1" applyBorder="1" applyAlignment="1">
      <alignment horizontal="right" wrapText="1"/>
    </xf>
    <xf numFmtId="0" fontId="14" fillId="6" borderId="6" xfId="48" applyFont="1" applyFill="1" applyBorder="1" applyAlignment="1">
      <alignment horizontal="right"/>
    </xf>
    <xf numFmtId="0" fontId="7" fillId="0" borderId="0" xfId="48" applyFont="1" applyAlignment="1">
      <alignment horizontal="left" vertical="top" wrapText="1"/>
    </xf>
    <xf numFmtId="0" fontId="18" fillId="6" borderId="0" xfId="71" applyFont="1" applyFill="1"/>
    <xf numFmtId="0" fontId="23" fillId="6" borderId="0" xfId="0" applyFont="1" applyFill="1" applyAlignment="1">
      <alignment vertical="center"/>
    </xf>
    <xf numFmtId="0" fontId="11" fillId="6" borderId="0" xfId="72" applyFont="1" applyFill="1" applyAlignment="1">
      <alignment horizontal="center"/>
    </xf>
    <xf numFmtId="0" fontId="7" fillId="6" borderId="0" xfId="0" applyFont="1" applyFill="1"/>
    <xf numFmtId="0" fontId="7" fillId="6" borderId="0" xfId="0" applyFont="1" applyFill="1" applyAlignment="1">
      <alignment horizontal="right"/>
    </xf>
    <xf numFmtId="0" fontId="14" fillId="6" borderId="6" xfId="0" applyFont="1" applyFill="1" applyBorder="1" applyAlignment="1">
      <alignment horizontal="left"/>
    </xf>
    <xf numFmtId="0" fontId="14" fillId="6" borderId="6" xfId="0" applyFont="1" applyFill="1" applyBorder="1" applyAlignment="1">
      <alignment horizontal="right" wrapText="1"/>
    </xf>
    <xf numFmtId="0" fontId="18" fillId="6" borderId="0" xfId="0" applyFont="1" applyFill="1"/>
    <xf numFmtId="0" fontId="14" fillId="6" borderId="0" xfId="72" applyFont="1" applyFill="1" applyAlignment="1">
      <alignment horizontal="center" wrapText="1"/>
    </xf>
    <xf numFmtId="0" fontId="14" fillId="6" borderId="6" xfId="72" applyFont="1" applyFill="1" applyBorder="1" applyAlignment="1">
      <alignment horizontal="left"/>
    </xf>
    <xf numFmtId="0" fontId="7" fillId="6" borderId="1" xfId="72" applyFont="1" applyFill="1" applyBorder="1" applyAlignment="1">
      <alignment horizontal="right"/>
    </xf>
    <xf numFmtId="0" fontId="14" fillId="6" borderId="6" xfId="76" applyFont="1" applyFill="1" applyBorder="1"/>
    <xf numFmtId="0" fontId="14" fillId="6" borderId="6" xfId="76" applyFont="1" applyFill="1" applyBorder="1" applyAlignment="1">
      <alignment horizontal="center"/>
    </xf>
    <xf numFmtId="0" fontId="12" fillId="6" borderId="0" xfId="76" applyFont="1" applyFill="1"/>
    <xf numFmtId="0" fontId="7" fillId="6" borderId="0" xfId="76" applyFill="1"/>
    <xf numFmtId="0" fontId="13" fillId="6" borderId="0" xfId="69" applyFont="1" applyFill="1"/>
    <xf numFmtId="0" fontId="21" fillId="6" borderId="0" xfId="66" applyFont="1" applyFill="1"/>
    <xf numFmtId="0" fontId="7" fillId="6" borderId="6" xfId="76" applyFill="1" applyBorder="1"/>
    <xf numFmtId="0" fontId="14" fillId="6" borderId="6" xfId="76" applyFont="1" applyFill="1" applyBorder="1" applyAlignment="1">
      <alignment horizontal="left"/>
    </xf>
    <xf numFmtId="3" fontId="14" fillId="6" borderId="6" xfId="76" applyNumberFormat="1" applyFont="1" applyFill="1" applyBorder="1" applyAlignment="1">
      <alignment horizontal="right"/>
    </xf>
    <xf numFmtId="3" fontId="13" fillId="6" borderId="0" xfId="0" applyNumberFormat="1" applyFont="1" applyFill="1"/>
    <xf numFmtId="0" fontId="7" fillId="6" borderId="1" xfId="76" applyFill="1" applyBorder="1" applyAlignment="1">
      <alignment horizontal="left" indent="2"/>
    </xf>
    <xf numFmtId="3" fontId="7" fillId="6" borderId="1" xfId="76" applyNumberFormat="1" applyFill="1" applyBorder="1" applyAlignment="1">
      <alignment horizontal="right"/>
    </xf>
    <xf numFmtId="0" fontId="7" fillId="6" borderId="0" xfId="76" applyFill="1" applyAlignment="1">
      <alignment horizontal="left" indent="3"/>
    </xf>
    <xf numFmtId="3" fontId="7" fillId="6" borderId="0" xfId="76" applyNumberFormat="1" applyFill="1" applyAlignment="1">
      <alignment horizontal="right"/>
    </xf>
    <xf numFmtId="0" fontId="7" fillId="6" borderId="4" xfId="76" applyFill="1" applyBorder="1" applyAlignment="1">
      <alignment horizontal="left" indent="3"/>
    </xf>
    <xf numFmtId="3" fontId="7" fillId="6" borderId="4" xfId="76" applyNumberFormat="1" applyFill="1" applyBorder="1" applyAlignment="1">
      <alignment horizontal="right"/>
    </xf>
    <xf numFmtId="0" fontId="7" fillId="6" borderId="11" xfId="76" applyFill="1" applyBorder="1" applyAlignment="1">
      <alignment horizontal="left"/>
    </xf>
    <xf numFmtId="0" fontId="8" fillId="6" borderId="0" xfId="70" applyFill="1"/>
    <xf numFmtId="0" fontId="7" fillId="6" borderId="0" xfId="76" applyFill="1" applyAlignment="1">
      <alignment horizontal="left"/>
    </xf>
    <xf numFmtId="0" fontId="16" fillId="6" borderId="0" xfId="0" applyFont="1" applyFill="1"/>
    <xf numFmtId="0" fontId="13" fillId="6" borderId="0" xfId="77" applyFont="1" applyFill="1"/>
    <xf numFmtId="165" fontId="14" fillId="6" borderId="6" xfId="72" applyNumberFormat="1" applyFont="1" applyFill="1" applyBorder="1" applyAlignment="1">
      <alignment horizontal="right" wrapText="1"/>
    </xf>
    <xf numFmtId="165" fontId="7" fillId="6" borderId="0" xfId="72" applyNumberFormat="1" applyFont="1" applyFill="1" applyAlignment="1">
      <alignment horizontal="right"/>
    </xf>
    <xf numFmtId="3" fontId="7" fillId="6" borderId="6" xfId="72" applyNumberFormat="1" applyFont="1" applyFill="1" applyBorder="1" applyAlignment="1">
      <alignment horizontal="right" wrapText="1"/>
    </xf>
    <xf numFmtId="165" fontId="7" fillId="6" borderId="6" xfId="72" applyNumberFormat="1" applyFont="1" applyFill="1" applyBorder="1" applyAlignment="1">
      <alignment horizontal="right" wrapText="1"/>
    </xf>
    <xf numFmtId="3" fontId="7" fillId="6" borderId="1" xfId="72" applyNumberFormat="1" applyFont="1" applyFill="1" applyBorder="1" applyAlignment="1">
      <alignment horizontal="right" wrapText="1"/>
    </xf>
    <xf numFmtId="165" fontId="20" fillId="6" borderId="0" xfId="72" applyNumberFormat="1" applyFont="1" applyFill="1" applyAlignment="1">
      <alignment horizontal="right"/>
    </xf>
    <xf numFmtId="3" fontId="7" fillId="6" borderId="4" xfId="72" applyNumberFormat="1" applyFont="1" applyFill="1" applyBorder="1" applyAlignment="1">
      <alignment horizontal="right" wrapText="1"/>
    </xf>
    <xf numFmtId="165" fontId="22" fillId="6" borderId="0" xfId="72" applyNumberFormat="1" applyFont="1" applyFill="1" applyAlignment="1">
      <alignment horizontal="right"/>
    </xf>
    <xf numFmtId="49" fontId="0" fillId="0" borderId="0" xfId="0" applyNumberFormat="1"/>
    <xf numFmtId="0" fontId="0" fillId="0" borderId="0" xfId="0" applyAlignment="1">
      <alignment horizontal="left"/>
    </xf>
    <xf numFmtId="0" fontId="12" fillId="8" borderId="0" xfId="75" applyFont="1" applyFill="1"/>
    <xf numFmtId="3" fontId="7" fillId="8" borderId="0" xfId="75" applyNumberFormat="1" applyFill="1" applyAlignment="1">
      <alignment horizontal="right"/>
    </xf>
    <xf numFmtId="3" fontId="14" fillId="7" borderId="6" xfId="72" applyNumberFormat="1" applyFont="1" applyFill="1" applyBorder="1" applyAlignment="1">
      <alignment horizontal="right" wrapText="1"/>
    </xf>
    <xf numFmtId="3" fontId="7" fillId="8" borderId="0" xfId="72" applyNumberFormat="1" applyFont="1" applyFill="1" applyAlignment="1">
      <alignment horizontal="right"/>
    </xf>
    <xf numFmtId="0" fontId="13" fillId="8" borderId="0" xfId="71" applyFont="1" applyFill="1"/>
    <xf numFmtId="0" fontId="8" fillId="8" borderId="0" xfId="72" applyFill="1"/>
    <xf numFmtId="3" fontId="8" fillId="6" borderId="0" xfId="72" applyNumberFormat="1" applyFill="1"/>
    <xf numFmtId="9" fontId="14" fillId="7" borderId="6" xfId="1" applyFont="1" applyFill="1" applyBorder="1" applyAlignment="1">
      <alignment horizontal="right" wrapText="1"/>
    </xf>
    <xf numFmtId="9" fontId="7" fillId="6" borderId="0" xfId="1" applyFont="1" applyFill="1" applyAlignment="1">
      <alignment horizontal="right"/>
    </xf>
    <xf numFmtId="164" fontId="8" fillId="8" borderId="0" xfId="72" applyNumberFormat="1" applyFill="1"/>
    <xf numFmtId="3" fontId="8" fillId="8" borderId="0" xfId="72" applyNumberFormat="1" applyFill="1"/>
    <xf numFmtId="0" fontId="0" fillId="9" borderId="0" xfId="0" applyFill="1" applyAlignment="1">
      <alignment vertical="center" wrapText="1"/>
    </xf>
    <xf numFmtId="0" fontId="23" fillId="9" borderId="0" xfId="0" applyFont="1" applyFill="1" applyAlignment="1">
      <alignment vertical="center"/>
    </xf>
    <xf numFmtId="0" fontId="7" fillId="8" borderId="0" xfId="0" applyFont="1" applyFill="1"/>
    <xf numFmtId="3" fontId="7" fillId="8" borderId="0" xfId="0" applyNumberFormat="1" applyFont="1" applyFill="1" applyAlignment="1">
      <alignment horizontal="right"/>
    </xf>
    <xf numFmtId="164" fontId="20" fillId="8" borderId="0" xfId="0" applyNumberFormat="1" applyFont="1" applyFill="1" applyAlignment="1">
      <alignment horizontal="right"/>
    </xf>
    <xf numFmtId="0" fontId="0" fillId="8" borderId="0" xfId="0" applyFill="1"/>
    <xf numFmtId="0" fontId="7" fillId="8" borderId="4" xfId="0" applyFont="1" applyFill="1" applyBorder="1"/>
    <xf numFmtId="3" fontId="7" fillId="8" borderId="4" xfId="0" applyNumberFormat="1" applyFont="1" applyFill="1" applyBorder="1" applyAlignment="1">
      <alignment horizontal="right"/>
    </xf>
    <xf numFmtId="3" fontId="7" fillId="8" borderId="12" xfId="0" applyNumberFormat="1" applyFont="1" applyFill="1" applyBorder="1" applyAlignment="1">
      <alignment horizontal="right"/>
    </xf>
    <xf numFmtId="0" fontId="14" fillId="8" borderId="4" xfId="0" applyFont="1" applyFill="1" applyBorder="1"/>
    <xf numFmtId="3" fontId="14" fillId="8" borderId="13" xfId="0" applyNumberFormat="1" applyFont="1" applyFill="1" applyBorder="1" applyAlignment="1">
      <alignment horizontal="right"/>
    </xf>
    <xf numFmtId="0" fontId="7" fillId="8" borderId="0" xfId="48" applyFont="1" applyFill="1" applyAlignment="1">
      <alignment horizontal="left" vertical="top" wrapText="1"/>
    </xf>
    <xf numFmtId="3" fontId="14" fillId="8" borderId="0" xfId="0" applyNumberFormat="1" applyFont="1" applyFill="1" applyAlignment="1">
      <alignment horizontal="right"/>
    </xf>
    <xf numFmtId="164" fontId="19" fillId="8" borderId="0" xfId="0" applyNumberFormat="1" applyFont="1" applyFill="1" applyAlignment="1">
      <alignment horizontal="right"/>
    </xf>
    <xf numFmtId="0" fontId="18" fillId="8" borderId="0" xfId="0" applyFont="1" applyFill="1"/>
    <xf numFmtId="0" fontId="16" fillId="8" borderId="0" xfId="36" applyFont="1" applyFill="1" applyAlignment="1">
      <alignment vertical="center" wrapText="1"/>
    </xf>
    <xf numFmtId="0" fontId="16" fillId="8" borderId="0" xfId="36" applyFont="1" applyFill="1" applyAlignment="1">
      <alignment vertical="top" wrapText="1"/>
    </xf>
    <xf numFmtId="0" fontId="16" fillId="8" borderId="0" xfId="78" applyFont="1" applyFill="1" applyAlignment="1">
      <alignment vertical="top" wrapText="1"/>
    </xf>
    <xf numFmtId="164" fontId="20" fillId="8" borderId="12" xfId="0" applyNumberFormat="1" applyFont="1" applyFill="1" applyBorder="1" applyAlignment="1">
      <alignment horizontal="right"/>
    </xf>
    <xf numFmtId="164" fontId="19" fillId="8" borderId="12" xfId="0" applyNumberFormat="1" applyFont="1" applyFill="1" applyBorder="1" applyAlignment="1">
      <alignment horizontal="right"/>
    </xf>
    <xf numFmtId="0" fontId="12" fillId="8" borderId="0" xfId="74" applyFont="1" applyFill="1"/>
    <xf numFmtId="0" fontId="11" fillId="8" borderId="0" xfId="72" applyFont="1" applyFill="1" applyAlignment="1">
      <alignment horizontal="center"/>
    </xf>
    <xf numFmtId="3" fontId="7" fillId="8" borderId="0" xfId="75" applyNumberFormat="1" applyFill="1"/>
    <xf numFmtId="0" fontId="7" fillId="8" borderId="0" xfId="72" applyFont="1" applyFill="1" applyAlignment="1">
      <alignment horizontal="right"/>
    </xf>
    <xf numFmtId="0" fontId="0" fillId="9" borderId="0" xfId="0" applyFill="1"/>
    <xf numFmtId="0" fontId="14" fillId="8" borderId="6" xfId="72" applyFont="1" applyFill="1" applyBorder="1" applyAlignment="1">
      <alignment horizontal="right" wrapText="1"/>
    </xf>
    <xf numFmtId="0" fontId="14" fillId="8" borderId="6" xfId="48" applyFont="1" applyFill="1" applyBorder="1" applyAlignment="1">
      <alignment horizontal="right"/>
    </xf>
    <xf numFmtId="0" fontId="14" fillId="8" borderId="6" xfId="66" applyFont="1" applyFill="1" applyBorder="1" applyAlignment="1">
      <alignment horizontal="right" wrapText="1"/>
    </xf>
    <xf numFmtId="0" fontId="14" fillId="8" borderId="6" xfId="72" applyFont="1" applyFill="1" applyBorder="1" applyAlignment="1">
      <alignment horizontal="right" vertical="top" wrapText="1"/>
    </xf>
    <xf numFmtId="0" fontId="19" fillId="8" borderId="6" xfId="72" applyFont="1" applyFill="1" applyBorder="1" applyAlignment="1">
      <alignment horizontal="right" vertical="top" wrapText="1"/>
    </xf>
    <xf numFmtId="0" fontId="14" fillId="8" borderId="6" xfId="72" applyFont="1" applyFill="1" applyBorder="1"/>
    <xf numFmtId="164" fontId="19" fillId="8" borderId="6" xfId="79" applyNumberFormat="1" applyFont="1" applyFill="1" applyBorder="1" applyAlignment="1">
      <alignment horizontal="right" wrapText="1"/>
    </xf>
    <xf numFmtId="0" fontId="14" fillId="8" borderId="1" xfId="72" applyFont="1" applyFill="1" applyBorder="1" applyAlignment="1">
      <alignment horizontal="left" vertical="center" wrapText="1"/>
    </xf>
    <xf numFmtId="0" fontId="7" fillId="8" borderId="0" xfId="72" applyFont="1" applyFill="1" applyAlignment="1">
      <alignment horizontal="left" vertical="center" wrapText="1"/>
    </xf>
    <xf numFmtId="164" fontId="20" fillId="8" borderId="0" xfId="79" applyNumberFormat="1" applyFont="1" applyFill="1" applyAlignment="1">
      <alignment horizontal="right"/>
    </xf>
    <xf numFmtId="0" fontId="14" fillId="8" borderId="0" xfId="72" applyFont="1" applyFill="1" applyAlignment="1">
      <alignment horizontal="left" vertical="center" wrapText="1"/>
    </xf>
    <xf numFmtId="0" fontId="7" fillId="8" borderId="0" xfId="72" applyFont="1" applyFill="1" applyAlignment="1">
      <alignment horizontal="left"/>
    </xf>
    <xf numFmtId="0" fontId="14" fillId="8" borderId="0" xfId="72" applyFont="1" applyFill="1" applyAlignment="1">
      <alignment horizontal="left"/>
    </xf>
    <xf numFmtId="0" fontId="7" fillId="8" borderId="4" xfId="72" applyFont="1" applyFill="1" applyBorder="1" applyAlignment="1">
      <alignment horizontal="left" vertical="center" wrapText="1"/>
    </xf>
    <xf numFmtId="3" fontId="7" fillId="8" borderId="12" xfId="72" applyNumberFormat="1" applyFont="1" applyFill="1" applyBorder="1" applyAlignment="1">
      <alignment horizontal="right"/>
    </xf>
    <xf numFmtId="0" fontId="7" fillId="9" borderId="0" xfId="48" applyFont="1" applyFill="1" applyAlignment="1">
      <alignment horizontal="left" vertical="top" wrapText="1"/>
    </xf>
    <xf numFmtId="0" fontId="18" fillId="8" borderId="0" xfId="71" applyFont="1" applyFill="1"/>
    <xf numFmtId="0" fontId="13" fillId="8" borderId="10" xfId="71" applyFont="1" applyFill="1" applyBorder="1"/>
    <xf numFmtId="0" fontId="16" fillId="8" borderId="0" xfId="71" applyFont="1" applyFill="1" applyAlignment="1">
      <alignment vertical="top"/>
    </xf>
    <xf numFmtId="3" fontId="0" fillId="6" borderId="0" xfId="0" applyNumberFormat="1" applyFill="1"/>
    <xf numFmtId="3" fontId="7" fillId="8" borderId="0" xfId="14" applyNumberFormat="1" applyFont="1" applyFill="1" applyAlignment="1">
      <alignment horizontal="right"/>
    </xf>
    <xf numFmtId="3" fontId="7" fillId="7" borderId="8" xfId="15" applyNumberFormat="1" applyFont="1" applyFill="1" applyBorder="1" applyAlignment="1">
      <alignment horizontal="right"/>
    </xf>
    <xf numFmtId="3" fontId="7" fillId="7" borderId="9" xfId="15" applyNumberFormat="1" applyFont="1" applyFill="1" applyBorder="1" applyAlignment="1">
      <alignment horizontal="right"/>
    </xf>
    <xf numFmtId="9" fontId="0" fillId="6" borderId="0" xfId="1" applyFont="1" applyFill="1"/>
    <xf numFmtId="3" fontId="27" fillId="6" borderId="0" xfId="0" applyNumberFormat="1" applyFont="1" applyFill="1"/>
    <xf numFmtId="3" fontId="16" fillId="6" borderId="0" xfId="67" applyNumberFormat="1" applyFont="1" applyFill="1" applyAlignment="1">
      <alignment wrapText="1"/>
    </xf>
    <xf numFmtId="3" fontId="28" fillId="6" borderId="0" xfId="67" applyNumberFormat="1" applyFont="1" applyFill="1" applyAlignment="1">
      <alignment wrapText="1"/>
    </xf>
    <xf numFmtId="9" fontId="20" fillId="8" borderId="0" xfId="79" applyFont="1" applyFill="1" applyAlignment="1">
      <alignment horizontal="right"/>
    </xf>
    <xf numFmtId="9" fontId="20" fillId="8" borderId="0" xfId="72" applyNumberFormat="1" applyFont="1" applyFill="1" applyAlignment="1">
      <alignment horizontal="right"/>
    </xf>
    <xf numFmtId="9" fontId="20" fillId="8" borderId="4" xfId="79" applyFont="1" applyFill="1" applyBorder="1" applyAlignment="1">
      <alignment horizontal="right"/>
    </xf>
    <xf numFmtId="9" fontId="0" fillId="6" borderId="0" xfId="0" applyNumberFormat="1" applyFill="1"/>
    <xf numFmtId="9" fontId="13" fillId="6" borderId="0" xfId="0" applyNumberFormat="1" applyFont="1" applyFill="1"/>
    <xf numFmtId="0" fontId="14" fillId="6" borderId="6" xfId="48" applyFont="1" applyFill="1" applyBorder="1" applyAlignment="1">
      <alignment horizontal="right" wrapText="1"/>
    </xf>
    <xf numFmtId="0" fontId="0" fillId="6" borderId="6" xfId="0" applyFill="1" applyBorder="1"/>
    <xf numFmtId="0" fontId="0" fillId="6" borderId="4" xfId="0" applyFill="1" applyBorder="1"/>
    <xf numFmtId="3" fontId="14" fillId="6" borderId="12" xfId="72" applyNumberFormat="1" applyFont="1" applyFill="1" applyBorder="1" applyAlignment="1">
      <alignment horizontal="center" wrapText="1"/>
    </xf>
    <xf numFmtId="9" fontId="14" fillId="6" borderId="6" xfId="1" applyFont="1" applyFill="1" applyBorder="1" applyAlignment="1">
      <alignment horizontal="right" wrapText="1"/>
    </xf>
    <xf numFmtId="0" fontId="0" fillId="8" borderId="4" xfId="0" applyFill="1" applyBorder="1"/>
    <xf numFmtId="0" fontId="0" fillId="8" borderId="6" xfId="0" applyFill="1" applyBorder="1"/>
    <xf numFmtId="0" fontId="14" fillId="8" borderId="0" xfId="72" applyFont="1" applyFill="1" applyAlignment="1">
      <alignment horizontal="center" wrapText="1"/>
    </xf>
    <xf numFmtId="0" fontId="14" fillId="8" borderId="6" xfId="72" applyFont="1" applyFill="1" applyBorder="1" applyAlignment="1">
      <alignment horizontal="left"/>
    </xf>
    <xf numFmtId="3" fontId="14" fillId="8" borderId="6" xfId="72" applyNumberFormat="1" applyFont="1" applyFill="1" applyBorder="1" applyAlignment="1">
      <alignment horizontal="right" wrapText="1"/>
    </xf>
    <xf numFmtId="9" fontId="14" fillId="8" borderId="6" xfId="1" applyFont="1" applyFill="1" applyBorder="1" applyAlignment="1">
      <alignment horizontal="right" wrapText="1"/>
    </xf>
    <xf numFmtId="0" fontId="29" fillId="9" borderId="0" xfId="0" applyFont="1" applyFill="1" applyAlignment="1">
      <alignment horizontal="center" vertical="center" wrapText="1"/>
    </xf>
    <xf numFmtId="3" fontId="7" fillId="8" borderId="0" xfId="72" applyNumberFormat="1" applyFont="1" applyFill="1"/>
    <xf numFmtId="9" fontId="7" fillId="8" borderId="0" xfId="1" applyFont="1" applyFill="1" applyAlignment="1"/>
    <xf numFmtId="0" fontId="7" fillId="8" borderId="0" xfId="72" applyFont="1" applyFill="1"/>
    <xf numFmtId="0" fontId="7" fillId="8" borderId="4" xfId="72" applyFont="1" applyFill="1" applyBorder="1" applyAlignment="1">
      <alignment vertical="center" wrapText="1"/>
    </xf>
    <xf numFmtId="3" fontId="14" fillId="8" borderId="1" xfId="72" applyNumberFormat="1" applyFont="1" applyFill="1" applyBorder="1" applyAlignment="1">
      <alignment horizontal="right" wrapText="1"/>
    </xf>
    <xf numFmtId="9" fontId="7" fillId="8" borderId="0" xfId="1" applyFont="1" applyFill="1" applyBorder="1" applyAlignment="1"/>
    <xf numFmtId="3" fontId="0" fillId="9" borderId="0" xfId="0" applyNumberFormat="1" applyFill="1"/>
    <xf numFmtId="9" fontId="0" fillId="9" borderId="0" xfId="1" applyFont="1" applyFill="1"/>
    <xf numFmtId="3" fontId="13" fillId="8" borderId="0" xfId="71" applyNumberFormat="1" applyFont="1" applyFill="1"/>
    <xf numFmtId="9" fontId="8" fillId="8" borderId="0" xfId="1" applyFont="1" applyFill="1" applyAlignment="1"/>
    <xf numFmtId="0" fontId="14" fillId="6" borderId="3" xfId="73" applyFont="1" applyFill="1" applyBorder="1" applyAlignment="1">
      <alignment horizontal="right"/>
    </xf>
    <xf numFmtId="3" fontId="14" fillId="6" borderId="5" xfId="73" applyNumberFormat="1" applyFont="1" applyFill="1" applyBorder="1" applyAlignment="1">
      <alignment horizontal="right" wrapText="1"/>
    </xf>
    <xf numFmtId="9" fontId="7" fillId="8" borderId="0" xfId="1" applyFont="1" applyFill="1" applyAlignment="1">
      <alignment horizontal="right" indent="1"/>
    </xf>
    <xf numFmtId="3" fontId="31" fillId="6" borderId="12" xfId="72" applyNumberFormat="1" applyFont="1" applyFill="1" applyBorder="1" applyAlignment="1">
      <alignment horizontal="right"/>
    </xf>
    <xf numFmtId="9" fontId="7" fillId="8" borderId="12" xfId="1" applyFont="1" applyFill="1" applyBorder="1" applyAlignment="1">
      <alignment horizontal="right" indent="1"/>
    </xf>
    <xf numFmtId="0" fontId="14" fillId="6" borderId="1" xfId="76" applyFont="1" applyFill="1" applyBorder="1" applyAlignment="1">
      <alignment horizontal="right" vertical="top"/>
    </xf>
    <xf numFmtId="0" fontId="14" fillId="6" borderId="4" xfId="65" applyFont="1" applyFill="1" applyBorder="1" applyAlignment="1">
      <alignment horizontal="right" wrapText="1"/>
    </xf>
    <xf numFmtId="0" fontId="11" fillId="10" borderId="0" xfId="98" applyFont="1" applyFill="1"/>
    <xf numFmtId="0" fontId="14" fillId="10" borderId="0" xfId="98" applyFont="1" applyFill="1"/>
    <xf numFmtId="0" fontId="7" fillId="10" borderId="0" xfId="98" applyFont="1" applyFill="1"/>
    <xf numFmtId="0" fontId="26" fillId="9" borderId="0" xfId="99" applyFill="1"/>
    <xf numFmtId="0" fontId="33" fillId="9" borderId="0" xfId="99" applyFont="1" applyFill="1" applyAlignment="1">
      <alignment horizontal="left"/>
    </xf>
    <xf numFmtId="0" fontId="33" fillId="9" borderId="14" xfId="99" applyFont="1" applyFill="1" applyBorder="1" applyAlignment="1">
      <alignment horizontal="left"/>
    </xf>
    <xf numFmtId="0" fontId="14" fillId="10" borderId="14" xfId="98" applyFont="1" applyFill="1" applyBorder="1"/>
    <xf numFmtId="0" fontId="7" fillId="10" borderId="14" xfId="98" applyFont="1" applyFill="1" applyBorder="1"/>
    <xf numFmtId="0" fontId="14" fillId="10" borderId="0" xfId="98" applyFont="1" applyFill="1" applyAlignment="1">
      <alignment horizontal="right" wrapText="1"/>
    </xf>
    <xf numFmtId="168" fontId="7" fillId="10" borderId="0" xfId="100" applyNumberFormat="1" applyFont="1" applyFill="1" applyAlignment="1">
      <alignment horizontal="right" wrapText="1"/>
    </xf>
    <xf numFmtId="168" fontId="0" fillId="9" borderId="0" xfId="100" applyNumberFormat="1" applyFont="1" applyFill="1"/>
    <xf numFmtId="168" fontId="7" fillId="10" borderId="14" xfId="100" applyNumberFormat="1" applyFont="1" applyFill="1" applyBorder="1" applyAlignment="1">
      <alignment horizontal="right" wrapText="1"/>
    </xf>
    <xf numFmtId="1" fontId="7" fillId="9" borderId="0" xfId="98" applyNumberFormat="1" applyFont="1" applyFill="1"/>
    <xf numFmtId="1" fontId="7" fillId="10" borderId="0" xfId="98" applyNumberFormat="1" applyFont="1" applyFill="1"/>
    <xf numFmtId="0" fontId="7" fillId="10" borderId="0" xfId="98" applyFont="1" applyFill="1" applyAlignment="1">
      <alignment wrapText="1"/>
    </xf>
    <xf numFmtId="0" fontId="24" fillId="9" borderId="0" xfId="101" applyFill="1"/>
    <xf numFmtId="0" fontId="34" fillId="9" borderId="14" xfId="99" applyFont="1" applyFill="1" applyBorder="1" applyAlignment="1">
      <alignment horizontal="left"/>
    </xf>
    <xf numFmtId="0" fontId="26" fillId="9" borderId="0" xfId="99" applyFill="1" applyAlignment="1">
      <alignment horizontal="right"/>
    </xf>
    <xf numFmtId="0" fontId="26" fillId="9" borderId="15" xfId="99" applyFill="1" applyBorder="1"/>
    <xf numFmtId="0" fontId="26" fillId="9" borderId="15" xfId="99" applyFill="1" applyBorder="1" applyAlignment="1">
      <alignment horizontal="left"/>
    </xf>
    <xf numFmtId="0" fontId="26" fillId="9" borderId="15" xfId="99" applyFill="1" applyBorder="1" applyAlignment="1">
      <alignment horizontal="right"/>
    </xf>
    <xf numFmtId="0" fontId="26" fillId="9" borderId="0" xfId="99" applyFill="1" applyAlignment="1">
      <alignment horizontal="left"/>
    </xf>
    <xf numFmtId="168" fontId="0" fillId="9" borderId="0" xfId="100" applyNumberFormat="1" applyFont="1" applyFill="1" applyAlignment="1">
      <alignment horizontal="right"/>
    </xf>
    <xf numFmtId="0" fontId="26" fillId="9" borderId="14" xfId="99" applyFill="1" applyBorder="1"/>
    <xf numFmtId="168" fontId="0" fillId="9" borderId="14" xfId="100" applyNumberFormat="1" applyFont="1" applyFill="1" applyBorder="1" applyAlignment="1">
      <alignment horizontal="right"/>
    </xf>
    <xf numFmtId="0" fontId="35" fillId="9" borderId="0" xfId="62" applyFont="1" applyFill="1"/>
    <xf numFmtId="0" fontId="36" fillId="9" borderId="0" xfId="62" applyFont="1" applyFill="1"/>
    <xf numFmtId="9" fontId="8" fillId="6" borderId="0" xfId="1" applyFont="1" applyFill="1"/>
    <xf numFmtId="9" fontId="37" fillId="8" borderId="0" xfId="1" applyFont="1" applyFill="1"/>
    <xf numFmtId="9" fontId="37" fillId="6" borderId="0" xfId="1" applyFont="1" applyFill="1"/>
    <xf numFmtId="9" fontId="0" fillId="9" borderId="0" xfId="1" applyFont="1" applyFill="1" applyAlignment="1">
      <alignment vertical="center" wrapText="1"/>
    </xf>
    <xf numFmtId="3" fontId="7" fillId="8" borderId="4" xfId="14" applyNumberFormat="1" applyFont="1" applyFill="1" applyBorder="1" applyAlignment="1">
      <alignment horizontal="right"/>
    </xf>
    <xf numFmtId="168" fontId="0" fillId="9" borderId="0" xfId="100" applyNumberFormat="1" applyFont="1" applyFill="1" applyBorder="1" applyAlignment="1">
      <alignment horizontal="right"/>
    </xf>
    <xf numFmtId="168" fontId="7" fillId="10" borderId="0" xfId="100" applyNumberFormat="1" applyFont="1" applyFill="1" applyBorder="1" applyAlignment="1">
      <alignment horizontal="right" wrapText="1"/>
    </xf>
    <xf numFmtId="9" fontId="7" fillId="6" borderId="12" xfId="1" applyFont="1" applyFill="1" applyBorder="1" applyAlignment="1">
      <alignment horizontal="right"/>
    </xf>
    <xf numFmtId="3" fontId="7" fillId="6" borderId="12" xfId="72" applyNumberFormat="1" applyFont="1" applyFill="1" applyBorder="1" applyAlignment="1">
      <alignment horizontal="right"/>
    </xf>
    <xf numFmtId="0" fontId="7" fillId="8" borderId="4" xfId="72" applyFont="1" applyFill="1" applyBorder="1" applyAlignment="1">
      <alignment horizontal="right" vertical="center" wrapText="1"/>
    </xf>
    <xf numFmtId="0" fontId="0" fillId="6" borderId="0" xfId="0" applyFill="1" applyAlignment="1"/>
    <xf numFmtId="0" fontId="10" fillId="0" borderId="0" xfId="42" applyFont="1" applyAlignment="1">
      <alignment horizontal="left" wrapText="1"/>
    </xf>
    <xf numFmtId="0" fontId="13" fillId="6" borderId="0" xfId="42" applyFont="1" applyFill="1" applyAlignment="1">
      <alignment horizontal="left" wrapText="1"/>
    </xf>
    <xf numFmtId="0" fontId="13" fillId="6" borderId="0" xfId="43" applyFont="1" applyFill="1" applyAlignment="1">
      <alignment horizontal="left" wrapText="1"/>
    </xf>
    <xf numFmtId="0" fontId="15" fillId="6" borderId="0" xfId="23" applyFont="1" applyFill="1" applyAlignment="1">
      <alignment horizontal="left" vertical="center"/>
    </xf>
    <xf numFmtId="0" fontId="14" fillId="0" borderId="6" xfId="66" applyFont="1" applyBorder="1" applyAlignment="1">
      <alignment horizontal="center" vertical="top" wrapText="1"/>
    </xf>
    <xf numFmtId="0" fontId="14" fillId="0" borderId="6" xfId="48" applyFont="1" applyBorder="1" applyAlignment="1">
      <alignment horizontal="left" vertical="top" wrapText="1"/>
    </xf>
    <xf numFmtId="0" fontId="16" fillId="0" borderId="0" xfId="66" applyFont="1" applyAlignment="1">
      <alignment horizontal="left" vertical="top" wrapText="1"/>
    </xf>
    <xf numFmtId="0" fontId="16" fillId="0" borderId="0" xfId="39" applyFont="1" applyAlignment="1">
      <alignment horizontal="left" vertical="top"/>
    </xf>
    <xf numFmtId="0" fontId="16" fillId="6" borderId="0" xfId="39" applyFont="1" applyFill="1" applyAlignment="1">
      <alignment horizontal="left" vertical="top"/>
    </xf>
    <xf numFmtId="0" fontId="14" fillId="6" borderId="6" xfId="66" applyFont="1" applyFill="1" applyBorder="1" applyAlignment="1">
      <alignment horizontal="center" vertical="top" wrapText="1"/>
    </xf>
    <xf numFmtId="0" fontId="14" fillId="6" borderId="6" xfId="48" applyFont="1" applyFill="1" applyBorder="1" applyAlignment="1">
      <alignment horizontal="left" vertical="top" wrapText="1"/>
    </xf>
    <xf numFmtId="0" fontId="16" fillId="6" borderId="0" xfId="66" applyFont="1" applyFill="1" applyAlignment="1">
      <alignment horizontal="left" vertical="top" wrapText="1"/>
    </xf>
    <xf numFmtId="0" fontId="28" fillId="6" borderId="0" xfId="39" applyFont="1" applyFill="1" applyAlignment="1">
      <alignment horizontal="left" vertical="top" wrapText="1"/>
    </xf>
    <xf numFmtId="0" fontId="16" fillId="6" borderId="0" xfId="39" applyFont="1" applyFill="1" applyAlignment="1">
      <alignment vertical="top"/>
    </xf>
    <xf numFmtId="0" fontId="16" fillId="6" borderId="0" xfId="66" applyFont="1" applyFill="1" applyAlignment="1">
      <alignment vertical="top" wrapText="1"/>
    </xf>
    <xf numFmtId="0" fontId="16" fillId="8" borderId="0" xfId="39" applyFont="1" applyFill="1" applyAlignment="1">
      <alignment vertical="top" wrapText="1"/>
    </xf>
    <xf numFmtId="0" fontId="16" fillId="6" borderId="0" xfId="71" applyFont="1" applyFill="1" applyAlignment="1">
      <alignment horizontal="left" vertical="top"/>
    </xf>
    <xf numFmtId="0" fontId="16" fillId="6" borderId="0" xfId="67" applyFont="1" applyFill="1" applyAlignment="1">
      <alignment horizontal="left" vertical="top" wrapText="1"/>
    </xf>
    <xf numFmtId="0" fontId="16" fillId="8" borderId="0" xfId="71" applyFont="1" applyFill="1" applyAlignment="1">
      <alignment horizontal="left" vertical="top" wrapText="1"/>
    </xf>
    <xf numFmtId="0" fontId="16" fillId="6" borderId="0" xfId="71" applyFont="1" applyFill="1" applyAlignment="1">
      <alignment horizontal="left" vertical="top" wrapText="1"/>
    </xf>
    <xf numFmtId="0" fontId="16" fillId="6" borderId="0" xfId="72" applyFont="1" applyFill="1" applyAlignment="1">
      <alignment horizontal="left" vertical="top"/>
    </xf>
    <xf numFmtId="0" fontId="16" fillId="8" borderId="0" xfId="71" applyFont="1" applyFill="1" applyAlignment="1">
      <alignment horizontal="left" vertical="top"/>
    </xf>
    <xf numFmtId="0" fontId="16" fillId="8" borderId="0" xfId="67" applyFont="1" applyFill="1" applyAlignment="1">
      <alignment horizontal="left" vertical="top" wrapText="1"/>
    </xf>
    <xf numFmtId="0" fontId="16" fillId="8" borderId="0" xfId="72" applyFont="1" applyFill="1" applyAlignment="1">
      <alignment horizontal="left" vertical="top"/>
    </xf>
    <xf numFmtId="0" fontId="16" fillId="8" borderId="0" xfId="36" applyFont="1" applyFill="1" applyAlignment="1">
      <alignment horizontal="left" vertical="top" wrapText="1"/>
    </xf>
    <xf numFmtId="0" fontId="16" fillId="8" borderId="0" xfId="36" applyFont="1" applyFill="1" applyAlignment="1">
      <alignment horizontal="left" wrapText="1"/>
    </xf>
    <xf numFmtId="0" fontId="0" fillId="8" borderId="0" xfId="0" applyFill="1" applyAlignment="1"/>
    <xf numFmtId="0" fontId="16" fillId="6" borderId="0" xfId="72" applyFont="1" applyFill="1" applyAlignment="1">
      <alignment horizontal="left" vertical="top" wrapText="1"/>
    </xf>
    <xf numFmtId="3" fontId="14" fillId="8" borderId="6" xfId="72" quotePrefix="1" applyNumberFormat="1" applyFont="1" applyFill="1" applyBorder="1" applyAlignment="1">
      <alignment horizontal="center" wrapText="1"/>
    </xf>
    <xf numFmtId="3" fontId="14" fillId="8" borderId="6" xfId="72" applyNumberFormat="1" applyFont="1" applyFill="1" applyBorder="1" applyAlignment="1">
      <alignment horizontal="center" wrapText="1"/>
    </xf>
    <xf numFmtId="0" fontId="16" fillId="6" borderId="0" xfId="68" applyFont="1" applyFill="1" applyAlignment="1">
      <alignment horizontal="left" vertical="top" wrapText="1"/>
    </xf>
    <xf numFmtId="0" fontId="16" fillId="6" borderId="0" xfId="36" applyFont="1" applyFill="1" applyAlignment="1">
      <alignment horizontal="left" vertical="top" wrapText="1"/>
    </xf>
    <xf numFmtId="0" fontId="16" fillId="6" borderId="0" xfId="0" applyFont="1" applyFill="1" applyAlignment="1">
      <alignment horizontal="left" vertical="top" wrapText="1"/>
    </xf>
    <xf numFmtId="0" fontId="14" fillId="6" borderId="6" xfId="76" applyFont="1" applyFill="1" applyBorder="1" applyAlignment="1">
      <alignment horizontal="left" vertical="top"/>
    </xf>
    <xf numFmtId="0" fontId="14" fillId="6" borderId="6" xfId="76" applyFont="1" applyFill="1" applyBorder="1" applyAlignment="1">
      <alignment horizontal="left" vertical="top" wrapText="1"/>
    </xf>
    <xf numFmtId="0" fontId="18" fillId="6" borderId="0" xfId="0" applyFont="1" applyFill="1" applyAlignment="1">
      <alignment horizontal="left" vertical="top" wrapText="1"/>
    </xf>
    <xf numFmtId="0" fontId="16" fillId="6" borderId="0" xfId="24" applyFont="1" applyFill="1" applyAlignment="1">
      <alignment horizontal="left" vertical="top" wrapText="1"/>
    </xf>
  </cellXfs>
  <cellStyles count="102">
    <cellStyle name="cf1" xfId="2" xr:uid="{00000000-0005-0000-0000-000000000000}"/>
    <cellStyle name="cf2" xfId="3" xr:uid="{00000000-0005-0000-0000-000001000000}"/>
    <cellStyle name="cf3" xfId="4" xr:uid="{00000000-0005-0000-0000-000002000000}"/>
    <cellStyle name="cf4" xfId="5" xr:uid="{00000000-0005-0000-0000-000003000000}"/>
    <cellStyle name="Comma 2" xfId="100" xr:uid="{5457F065-027E-47F9-8641-F33A8E62F17C}"/>
    <cellStyle name="Comma 4" xfId="6" xr:uid="{00000000-0005-0000-0000-000004000000}"/>
    <cellStyle name="Comma 4 2 2" xfId="7" xr:uid="{00000000-0005-0000-0000-000005000000}"/>
    <cellStyle name="Comma 4 2 2 2" xfId="8" xr:uid="{00000000-0005-0000-0000-000006000000}"/>
    <cellStyle name="Comma 4 2 2 2 2" xfId="9" xr:uid="{00000000-0005-0000-0000-000007000000}"/>
    <cellStyle name="Comma 4 2 2 3" xfId="10" xr:uid="{00000000-0005-0000-0000-000008000000}"/>
    <cellStyle name="Comma 4 2 2 3 2" xfId="11" xr:uid="{00000000-0005-0000-0000-000009000000}"/>
    <cellStyle name="Comma 4 2 2 4" xfId="12" xr:uid="{00000000-0005-0000-0000-00000A000000}"/>
    <cellStyle name="Comma 4 3 2" xfId="13" xr:uid="{00000000-0005-0000-0000-00000B000000}"/>
    <cellStyle name="Comma 5 2" xfId="14" xr:uid="{00000000-0005-0000-0000-00000C000000}"/>
    <cellStyle name="Comma 5 2 2" xfId="15" xr:uid="{00000000-0005-0000-0000-00000D000000}"/>
    <cellStyle name="Comma 5 2 2 2" xfId="16" xr:uid="{00000000-0005-0000-0000-00000E000000}"/>
    <cellStyle name="Comma 5 2 2 2 2" xfId="17" xr:uid="{00000000-0005-0000-0000-00000F000000}"/>
    <cellStyle name="Comma 5 2 2 3" xfId="18" xr:uid="{00000000-0005-0000-0000-000010000000}"/>
    <cellStyle name="Comma 5 2 3" xfId="19" xr:uid="{00000000-0005-0000-0000-000011000000}"/>
    <cellStyle name="Comma 5 2 3 2" xfId="20" xr:uid="{00000000-0005-0000-0000-000012000000}"/>
    <cellStyle name="Comma 5 2 4" xfId="21" xr:uid="{00000000-0005-0000-0000-000013000000}"/>
    <cellStyle name="Comma 6" xfId="22" xr:uid="{00000000-0005-0000-0000-000014000000}"/>
    <cellStyle name="Hyperlink" xfId="23" xr:uid="{00000000-0005-0000-0000-000015000000}"/>
    <cellStyle name="Hyperlink 2" xfId="24" xr:uid="{00000000-0005-0000-0000-000016000000}"/>
    <cellStyle name="Hyperlink 2 2" xfId="92" xr:uid="{A9C86F33-D598-4A19-A4B0-3F89B8153089}"/>
    <cellStyle name="Hyperlink 3" xfId="25" xr:uid="{00000000-0005-0000-0000-000017000000}"/>
    <cellStyle name="Hyperlink 3 2" xfId="26" xr:uid="{00000000-0005-0000-0000-000018000000}"/>
    <cellStyle name="Hyperlink 4" xfId="27" xr:uid="{00000000-0005-0000-0000-000019000000}"/>
    <cellStyle name="Hyperlink 4 2 2" xfId="28" xr:uid="{00000000-0005-0000-0000-00001A000000}"/>
    <cellStyle name="Hyperlink 4 2 2 2" xfId="29" xr:uid="{00000000-0005-0000-0000-00001B000000}"/>
    <cellStyle name="Hyperlink 5" xfId="30" xr:uid="{00000000-0005-0000-0000-00001C000000}"/>
    <cellStyle name="Normal" xfId="0" builtinId="0" customBuiltin="1"/>
    <cellStyle name="Normal 10" xfId="31" xr:uid="{00000000-0005-0000-0000-00001E000000}"/>
    <cellStyle name="Normal 10 3 3" xfId="32" xr:uid="{00000000-0005-0000-0000-00001F000000}"/>
    <cellStyle name="Normal 10 3 5" xfId="33" xr:uid="{00000000-0005-0000-0000-000020000000}"/>
    <cellStyle name="Normal 10 3 6" xfId="34" xr:uid="{00000000-0005-0000-0000-000021000000}"/>
    <cellStyle name="Normal 10 4 2" xfId="35" xr:uid="{00000000-0005-0000-0000-000022000000}"/>
    <cellStyle name="Normal 11" xfId="36" xr:uid="{00000000-0005-0000-0000-000023000000}"/>
    <cellStyle name="Normal 14" xfId="37" xr:uid="{00000000-0005-0000-0000-000024000000}"/>
    <cellStyle name="Normal 15 2" xfId="38" xr:uid="{00000000-0005-0000-0000-000025000000}"/>
    <cellStyle name="Normal 2" xfId="39" xr:uid="{00000000-0005-0000-0000-000026000000}"/>
    <cellStyle name="Normal 2 10" xfId="40" xr:uid="{00000000-0005-0000-0000-000027000000}"/>
    <cellStyle name="Normal 2 10 2" xfId="41" xr:uid="{00000000-0005-0000-0000-000028000000}"/>
    <cellStyle name="Normal 2 11" xfId="42" xr:uid="{00000000-0005-0000-0000-000029000000}"/>
    <cellStyle name="Normal 2 2" xfId="43" xr:uid="{00000000-0005-0000-0000-00002A000000}"/>
    <cellStyle name="Normal 2 2 10" xfId="44" xr:uid="{00000000-0005-0000-0000-00002B000000}"/>
    <cellStyle name="Normal 2 2 2" xfId="95" xr:uid="{45E6EBCB-E1D5-4C9C-90D3-146054A521B6}"/>
    <cellStyle name="Normal 2 2 3" xfId="94" xr:uid="{B8C59A77-7049-40D7-AE70-4F155331E562}"/>
    <cellStyle name="Normal 2 2 6 2" xfId="45" xr:uid="{00000000-0005-0000-0000-00002C000000}"/>
    <cellStyle name="Normal 2 2 8" xfId="46" xr:uid="{00000000-0005-0000-0000-00002D000000}"/>
    <cellStyle name="Normal 2 3" xfId="93" xr:uid="{AF218032-EC36-4CFD-8C9A-B9FA92EDA977}"/>
    <cellStyle name="Normal 2 3 4 2 2" xfId="47" xr:uid="{00000000-0005-0000-0000-00002E000000}"/>
    <cellStyle name="Normal 2 3 5" xfId="48" xr:uid="{00000000-0005-0000-0000-00002F000000}"/>
    <cellStyle name="Normal 2 3 6" xfId="49" xr:uid="{00000000-0005-0000-0000-000030000000}"/>
    <cellStyle name="Normal 2 4" xfId="98" xr:uid="{3A335BCC-6CF9-4E38-86CB-FBE0261C33C7}"/>
    <cellStyle name="Normal 2 6 3" xfId="50" xr:uid="{00000000-0005-0000-0000-000031000000}"/>
    <cellStyle name="Normal 2_Table 5 v1 Final 2" xfId="51" xr:uid="{00000000-0005-0000-0000-000032000000}"/>
    <cellStyle name="Normal 21 2" xfId="52" xr:uid="{00000000-0005-0000-0000-000033000000}"/>
    <cellStyle name="Normal 21 5" xfId="53" xr:uid="{00000000-0005-0000-0000-000034000000}"/>
    <cellStyle name="Normal 23" xfId="54" xr:uid="{00000000-0005-0000-0000-000035000000}"/>
    <cellStyle name="Normal 26" xfId="55" xr:uid="{00000000-0005-0000-0000-000036000000}"/>
    <cellStyle name="Normal 27" xfId="56" xr:uid="{00000000-0005-0000-0000-000037000000}"/>
    <cellStyle name="Normal 29" xfId="57" xr:uid="{00000000-0005-0000-0000-000038000000}"/>
    <cellStyle name="Normal 3" xfId="89" xr:uid="{AEB771FA-C717-4EDC-9A80-7B752F2EFF48}"/>
    <cellStyle name="Normal 3 3" xfId="101" xr:uid="{9F391C2D-A6D6-406E-B190-04E09E51716F}"/>
    <cellStyle name="Normal 3 5 2 2" xfId="58" xr:uid="{00000000-0005-0000-0000-000039000000}"/>
    <cellStyle name="Normal 32" xfId="59" xr:uid="{00000000-0005-0000-0000-00003A000000}"/>
    <cellStyle name="Normal 4" xfId="60" xr:uid="{00000000-0005-0000-0000-00003B000000}"/>
    <cellStyle name="Normal 4 2" xfId="96" xr:uid="{7E03565F-283A-4C87-95F0-DD49E6E3CE43}"/>
    <cellStyle name="Normal 43" xfId="61" xr:uid="{00000000-0005-0000-0000-00003C000000}"/>
    <cellStyle name="Normal 5" xfId="62" xr:uid="{00000000-0005-0000-0000-00003D000000}"/>
    <cellStyle name="Normal 6" xfId="91" xr:uid="{5FA404CF-5D61-4489-8F10-8A5DE5418C2B}"/>
    <cellStyle name="Normal 7" xfId="63" xr:uid="{00000000-0005-0000-0000-00003E000000}"/>
    <cellStyle name="Normal 8" xfId="64" xr:uid="{00000000-0005-0000-0000-00003F000000}"/>
    <cellStyle name="Normal 9" xfId="99" xr:uid="{6CA63693-099C-4813-9307-7822CF00A406}"/>
    <cellStyle name="Normal_JanSFR Table 6 v2 Final 2" xfId="65" xr:uid="{00000000-0005-0000-0000-000040000000}"/>
    <cellStyle name="Normal_JanSFR Tables 1-3 v2 Final 2 2" xfId="66" xr:uid="{00000000-0005-0000-0000-000041000000}"/>
    <cellStyle name="Normal_JunSFR Table 1 v1 Final" xfId="67" xr:uid="{00000000-0005-0000-0000-000043000000}"/>
    <cellStyle name="Normal_JunSFR Table 2 v1 Final" xfId="68" xr:uid="{00000000-0005-0000-0000-000044000000}"/>
    <cellStyle name="Normal_JunSFR Table 9 v1 Final" xfId="69" xr:uid="{00000000-0005-0000-0000-000045000000}"/>
    <cellStyle name="Normal_March_2010_Main Table Template v2_Table 5 v1 Final 2" xfId="70" xr:uid="{00000000-0005-0000-0000-000046000000}"/>
    <cellStyle name="Normal_New Draft SFR Main and Supplementary Tables 2010 V5 3 2" xfId="71" xr:uid="{00000000-0005-0000-0000-000047000000}"/>
    <cellStyle name="Normal_New Draft SFR tables Aug 2010 2 2" xfId="72" xr:uid="{00000000-0005-0000-0000-000048000000}"/>
    <cellStyle name="Normal_Table 11" xfId="73" xr:uid="{00000000-0005-0000-0000-000049000000}"/>
    <cellStyle name="Normal_Table 2 v5 2" xfId="74" xr:uid="{00000000-0005-0000-0000-00004A000000}"/>
    <cellStyle name="Normal_Table 3 2" xfId="75" xr:uid="{00000000-0005-0000-0000-00004B000000}"/>
    <cellStyle name="Normal_Table 4 version8" xfId="76" xr:uid="{00000000-0005-0000-0000-00004C000000}"/>
    <cellStyle name="Normal_Table 5 v4 FINAL VALUES" xfId="77" xr:uid="{00000000-0005-0000-0000-00004D000000}"/>
    <cellStyle name="Normal_Tables 13-15 v1 Final_1 2" xfId="78" xr:uid="{00000000-0005-0000-0000-00004E000000}"/>
    <cellStyle name="Percent" xfId="1" builtinId="5" customBuiltin="1"/>
    <cellStyle name="Percent 10" xfId="79" xr:uid="{00000000-0005-0000-0000-000050000000}"/>
    <cellStyle name="Percent 11 2" xfId="80" xr:uid="{00000000-0005-0000-0000-000051000000}"/>
    <cellStyle name="Percent 2" xfId="97" xr:uid="{D43FC313-E782-4B0A-A365-674D6D74DD15}"/>
    <cellStyle name="Percent 2 2" xfId="81" xr:uid="{00000000-0005-0000-0000-000052000000}"/>
    <cellStyle name="Percent 2 3 2 2 2" xfId="82" xr:uid="{00000000-0005-0000-0000-000053000000}"/>
    <cellStyle name="Percent 2 3 2 2 2 2" xfId="83" xr:uid="{00000000-0005-0000-0000-000054000000}"/>
    <cellStyle name="Percent 2 4 2 2" xfId="84" xr:uid="{00000000-0005-0000-0000-000055000000}"/>
    <cellStyle name="Percent 2 6" xfId="85" xr:uid="{00000000-0005-0000-0000-000056000000}"/>
    <cellStyle name="Percent 3" xfId="86" xr:uid="{00000000-0005-0000-0000-000057000000}"/>
    <cellStyle name="Percent 3 5" xfId="87" xr:uid="{00000000-0005-0000-0000-000058000000}"/>
    <cellStyle name="Percent 4" xfId="90" xr:uid="{7047554D-399C-4303-AD3D-70F1B34B10E9}"/>
    <cellStyle name="ts97" xfId="88" xr:uid="{00000000-0005-0000-0000-000059000000}"/>
  </cellStyles>
  <dxfs count="10">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C6E0B4"/>
          <bgColor rgb="FFC6E0B4"/>
        </patternFill>
      </fill>
    </dxf>
    <dxf>
      <fill>
        <patternFill patternType="solid">
          <fgColor rgb="FFE2EFDA"/>
          <bgColor rgb="FFE2EFDA"/>
        </patternFill>
      </fill>
    </dxf>
  </dxfs>
  <tableStyles count="0" defaultTableStyle="TableStyleMedium2" defaultPivotStyle="PivotStyleLight16"/>
  <colors>
    <mruColors>
      <color rgb="FFABC0DD"/>
      <color rgb="FF365886"/>
      <color rgb="FFC6D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AFP/STATs/Output/Reports/SAFETY%20IN%20CUSTODY%20(Quarterly)/2017%20Q4/Safety-in-custody-summary-q4-2017%20Production%20fi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S10497\Public\Strategy%20and%20Effectivness%20Group\Planning%20Group\Performance%20Section\Corporate%20Memory\Digest\2007-08\PSIMOn%20Estab%20Codes%20and%20Area%202007%20wip%20v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_AFP\DC&amp;C\Custodial%20Contracted%20Services\BASS\Statistics\Daily%20Tracker%20Files\Data\2016%20data%20files\2017%2005%20BASSData.x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erformanceManagementGroup\Performance%20Section\Annual%20Report\Annual%20Report%202014-15\Addendum%2014.15\Digest\QA\Digest%20with%20Crowding%20V.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_AFP\STATs\Contracts\BASS\BASS%20Report%20-%20New\2018-04\OFFICIAL%20SENSITIVE%20-%20BASS%20Performance%20Pack%20201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 val="Setup_and_Control"/>
      <sheetName val="PRS_Explained"/>
      <sheetName val="Indicator_Info"/>
      <sheetName val="Measure_Boundaries"/>
      <sheetName val="Historical_Data"/>
      <sheetName val="Setup_and_Control1"/>
      <sheetName val="PRS_Explained1"/>
      <sheetName val="Indicator_Info1"/>
      <sheetName val="Measure_Boundaries1"/>
      <sheetName val="Historical_Data1"/>
      <sheetName val="Setup_and_Control2"/>
      <sheetName val="PRS_Explained2"/>
      <sheetName val="Indicator_Info2"/>
      <sheetName val="Measure_Boundaries2"/>
      <sheetName val="Historical_Data2"/>
      <sheetName val="Setup_and_Control3"/>
      <sheetName val="PRS_Explained3"/>
      <sheetName val="Indicator_Info3"/>
      <sheetName val="Measure_Boundaries3"/>
      <sheetName val="Historical_Data3"/>
      <sheetName val="Setup_and_Control4"/>
      <sheetName val="PRS_Explained4"/>
      <sheetName val="Indicator_Info4"/>
      <sheetName val="Measure_Boundaries4"/>
      <sheetName val="Historical_Data4"/>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 sheetId="16">
        <row r="5">
          <cell r="J5" t="str">
            <v>p</v>
          </cell>
        </row>
      </sheetData>
      <sheetData sheetId="17"/>
      <sheetData sheetId="18"/>
      <sheetData sheetId="19">
        <row r="1">
          <cell r="V1" t="str">
            <v>PRS ID</v>
          </cell>
        </row>
      </sheetData>
      <sheetData sheetId="20">
        <row r="1">
          <cell r="A1" t="str">
            <v>UID</v>
          </cell>
        </row>
      </sheetData>
      <sheetData sheetId="21">
        <row r="5">
          <cell r="J5" t="str">
            <v>p</v>
          </cell>
        </row>
      </sheetData>
      <sheetData sheetId="22"/>
      <sheetData sheetId="23"/>
      <sheetData sheetId="24">
        <row r="1">
          <cell r="V1" t="str">
            <v>PRS ID</v>
          </cell>
        </row>
      </sheetData>
      <sheetData sheetId="25">
        <row r="1">
          <cell r="A1" t="str">
            <v>UID</v>
          </cell>
        </row>
      </sheetData>
      <sheetData sheetId="26">
        <row r="5">
          <cell r="J5" t="str">
            <v>p</v>
          </cell>
        </row>
      </sheetData>
      <sheetData sheetId="27"/>
      <sheetData sheetId="28"/>
      <sheetData sheetId="29">
        <row r="1">
          <cell r="V1" t="str">
            <v>PRS ID</v>
          </cell>
        </row>
      </sheetData>
      <sheetData sheetId="30">
        <row r="1">
          <cell r="A1" t="str">
            <v>UID</v>
          </cell>
        </row>
      </sheetData>
      <sheetData sheetId="31">
        <row r="5">
          <cell r="J5" t="str">
            <v>p</v>
          </cell>
        </row>
      </sheetData>
      <sheetData sheetId="32"/>
      <sheetData sheetId="33"/>
      <sheetData sheetId="34">
        <row r="1">
          <cell r="V1" t="str">
            <v>PRS ID</v>
          </cell>
        </row>
      </sheetData>
      <sheetData sheetId="35">
        <row r="1">
          <cell r="A1" t="str">
            <v>UID</v>
          </cell>
        </row>
      </sheetData>
      <sheetData sheetId="36">
        <row r="5">
          <cell r="J5" t="str">
            <v>p</v>
          </cell>
        </row>
      </sheetData>
      <sheetData sheetId="37"/>
      <sheetData sheetId="38"/>
      <sheetData sheetId="39">
        <row r="1">
          <cell r="V1" t="str">
            <v>PRS ID</v>
          </cell>
        </row>
      </sheetData>
      <sheetData sheetId="40">
        <row r="1">
          <cell r="A1" t="str">
            <v>UID</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 val="Public_Outturns"/>
      <sheetName val="Appendix_1_Costs_by_function"/>
      <sheetName val="Appendix_1_Costs_by_estabs"/>
      <sheetName val="Appendix_1_KPIs"/>
      <sheetName val="Serious_Assaults"/>
      <sheetName val="Raw_Data"/>
      <sheetName val="Establishment_List"/>
      <sheetName val="Public_Outturns1"/>
      <sheetName val="Appendix_1_Costs_by_function1"/>
      <sheetName val="Appendix_1_Costs_by_estabs1"/>
      <sheetName val="Appendix_1_KPIs1"/>
      <sheetName val="Serious_Assaults1"/>
      <sheetName val="Raw_Data1"/>
      <sheetName val="Establishment_List1"/>
      <sheetName val="Public_Outturns2"/>
      <sheetName val="Appendix_1_Costs_by_function2"/>
      <sheetName val="Appendix_1_Costs_by_estabs2"/>
      <sheetName val="Appendix_1_KPIs2"/>
      <sheetName val="Serious_Assaults2"/>
      <sheetName val="Raw_Data2"/>
      <sheetName val="Establishment_List2"/>
      <sheetName val="Public_Outturns3"/>
      <sheetName val="Appendix_1_Costs_by_function3"/>
      <sheetName val="Appendix_1_Costs_by_estabs3"/>
      <sheetName val="Appendix_1_KPIs3"/>
      <sheetName val="Serious_Assaults3"/>
      <sheetName val="Raw_Data3"/>
      <sheetName val="Establishment_List3"/>
      <sheetName val="Public_Outturns4"/>
      <sheetName val="Appendix_1_Costs_by_function4"/>
      <sheetName val="Appendix_1_Costs_by_estabs4"/>
      <sheetName val="Appendix_1_KPIs4"/>
      <sheetName val="Serious_Assaults4"/>
      <sheetName val="Raw_Data4"/>
      <sheetName val="Establishment_List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pdate"/>
      <sheetName val="Population"/>
      <sheetName val="Deaths"/>
      <sheetName val="Assaults"/>
      <sheetName val="Assaults youth estate"/>
      <sheetName val="SH"/>
      <sheetName val="SH individuals"/>
      <sheetName val="SH youth estate inc"/>
      <sheetName val="SH youth estate ind"/>
      <sheetName val="Charts"/>
      <sheetName val="Index"/>
      <sheetName val="1 Summary"/>
      <sheetName val="2 Summary (Deaths)"/>
      <sheetName val="3 Summary (Self-harm)"/>
      <sheetName val="3a Summary (Self-harm-YP)"/>
      <sheetName val="4 Summary (Assaults)"/>
      <sheetName val="4a Summary (Assaults-YP)"/>
      <sheetName val="5 Quarterly deaths"/>
      <sheetName val="6 Quarterly self-harm"/>
      <sheetName val="7 Quarterly Assaults"/>
      <sheetName val="bulletin text"/>
      <sheetName val="PRA Powerpoint"/>
      <sheetName val="2_Summary_(Deaths)"/>
      <sheetName val="3_Summary_(Self-harm)"/>
      <sheetName val="4_Summary_(Assaults)"/>
      <sheetName val="7_Quarterly_Assaults"/>
      <sheetName val="5_Quarterly_deaths"/>
      <sheetName val="6_Quarterly_self-harm"/>
      <sheetName val="2_Summary_(Deaths)2"/>
      <sheetName val="3_Summary_(Self-harm)2"/>
      <sheetName val="4_Summary_(Assaults)2"/>
      <sheetName val="7_Quarterly_Assaults2"/>
      <sheetName val="5_Quarterly_deaths2"/>
      <sheetName val="6_Quarterly_self-harm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L5">
            <v>43190</v>
          </cell>
        </row>
        <row r="8">
          <cell r="K8">
            <v>344</v>
          </cell>
          <cell r="L8">
            <v>299</v>
          </cell>
        </row>
        <row r="9">
          <cell r="K9">
            <v>115</v>
          </cell>
          <cell r="L9">
            <v>69</v>
          </cell>
        </row>
        <row r="10">
          <cell r="K10">
            <v>204</v>
          </cell>
          <cell r="L10">
            <v>168</v>
          </cell>
        </row>
        <row r="11">
          <cell r="K11">
            <v>3</v>
          </cell>
          <cell r="L11">
            <v>5</v>
          </cell>
        </row>
        <row r="12">
          <cell r="L12">
            <v>57</v>
          </cell>
        </row>
        <row r="15">
          <cell r="L15">
            <v>56</v>
          </cell>
        </row>
        <row r="17">
          <cell r="L17">
            <v>3.5</v>
          </cell>
        </row>
        <row r="18">
          <cell r="L18">
            <v>0.8</v>
          </cell>
        </row>
        <row r="19">
          <cell r="L19">
            <v>2</v>
          </cell>
        </row>
        <row r="39">
          <cell r="K39">
            <v>10</v>
          </cell>
          <cell r="L39">
            <v>1</v>
          </cell>
        </row>
        <row r="48">
          <cell r="L48">
            <v>0.3</v>
          </cell>
        </row>
      </sheetData>
      <sheetData sheetId="13">
        <row r="5">
          <cell r="L5">
            <v>43100</v>
          </cell>
        </row>
        <row r="9">
          <cell r="K9">
            <v>40160</v>
          </cell>
          <cell r="L9">
            <v>44651</v>
          </cell>
        </row>
        <row r="10">
          <cell r="L10">
            <v>521</v>
          </cell>
        </row>
        <row r="12">
          <cell r="K12">
            <v>11000</v>
          </cell>
          <cell r="L12">
            <v>11630</v>
          </cell>
        </row>
        <row r="13">
          <cell r="L13">
            <v>136</v>
          </cell>
        </row>
        <row r="14">
          <cell r="L14">
            <v>3.8</v>
          </cell>
        </row>
        <row r="16">
          <cell r="K16">
            <v>2740</v>
          </cell>
          <cell r="L16">
            <v>3067</v>
          </cell>
        </row>
        <row r="17">
          <cell r="K17">
            <v>6.8000000000000005E-2</v>
          </cell>
          <cell r="L17">
            <v>6.9000000000000006E-2</v>
          </cell>
        </row>
        <row r="21">
          <cell r="K21">
            <v>32490</v>
          </cell>
          <cell r="L21">
            <v>36334</v>
          </cell>
        </row>
        <row r="22">
          <cell r="L22">
            <v>445</v>
          </cell>
        </row>
        <row r="26">
          <cell r="K26">
            <v>3.3</v>
          </cell>
          <cell r="L26">
            <v>3.5</v>
          </cell>
        </row>
        <row r="28">
          <cell r="K28">
            <v>2602</v>
          </cell>
          <cell r="L28">
            <v>2884</v>
          </cell>
        </row>
        <row r="33">
          <cell r="K33">
            <v>7670</v>
          </cell>
          <cell r="L33">
            <v>8317</v>
          </cell>
        </row>
        <row r="34">
          <cell r="L34">
            <v>2093</v>
          </cell>
        </row>
        <row r="38">
          <cell r="K38">
            <v>6.6</v>
          </cell>
          <cell r="L38">
            <v>7</v>
          </cell>
        </row>
        <row r="40">
          <cell r="K40">
            <v>138</v>
          </cell>
          <cell r="L40">
            <v>183</v>
          </cell>
        </row>
      </sheetData>
      <sheetData sheetId="14"/>
      <sheetData sheetId="15">
        <row r="9">
          <cell r="K9">
            <v>26022</v>
          </cell>
          <cell r="L9">
            <v>29485</v>
          </cell>
        </row>
        <row r="10">
          <cell r="L10">
            <v>344</v>
          </cell>
        </row>
        <row r="11">
          <cell r="K11">
            <v>3519</v>
          </cell>
          <cell r="L11">
            <v>3856</v>
          </cell>
        </row>
        <row r="14">
          <cell r="K14">
            <v>19088</v>
          </cell>
          <cell r="L14">
            <v>21270</v>
          </cell>
        </row>
        <row r="15">
          <cell r="L15">
            <v>248</v>
          </cell>
        </row>
        <row r="16">
          <cell r="K16">
            <v>2764</v>
          </cell>
          <cell r="L16">
            <v>3029</v>
          </cell>
        </row>
        <row r="19">
          <cell r="K19">
            <v>6844</v>
          </cell>
          <cell r="L19">
            <v>8429</v>
          </cell>
        </row>
        <row r="20">
          <cell r="L20">
            <v>98</v>
          </cell>
        </row>
        <row r="21">
          <cell r="K21">
            <v>789</v>
          </cell>
          <cell r="L21">
            <v>864</v>
          </cell>
        </row>
        <row r="26">
          <cell r="K26">
            <v>25043</v>
          </cell>
          <cell r="L26">
            <v>28279</v>
          </cell>
        </row>
        <row r="43">
          <cell r="K43">
            <v>979</v>
          </cell>
          <cell r="L43">
            <v>1206</v>
          </cell>
        </row>
      </sheetData>
      <sheetData sheetId="16"/>
      <sheetData sheetId="17">
        <row r="77">
          <cell r="C77">
            <v>82</v>
          </cell>
        </row>
        <row r="78">
          <cell r="C78">
            <v>85</v>
          </cell>
        </row>
      </sheetData>
      <sheetData sheetId="18">
        <row r="60">
          <cell r="C60">
            <v>12068</v>
          </cell>
        </row>
        <row r="61">
          <cell r="C61">
            <v>11790</v>
          </cell>
          <cell r="G61">
            <v>758</v>
          </cell>
        </row>
      </sheetData>
      <sheetData sheetId="19">
        <row r="64">
          <cell r="C64">
            <v>7841</v>
          </cell>
          <cell r="G64">
            <v>999</v>
          </cell>
          <cell r="K64">
            <v>5684</v>
          </cell>
          <cell r="O64">
            <v>799</v>
          </cell>
          <cell r="S64">
            <v>2223</v>
          </cell>
          <cell r="W64">
            <v>210</v>
          </cell>
        </row>
        <row r="65">
          <cell r="C65">
            <v>7790</v>
          </cell>
          <cell r="G65">
            <v>983</v>
          </cell>
          <cell r="K65">
            <v>5579</v>
          </cell>
          <cell r="O65">
            <v>742</v>
          </cell>
          <cell r="S65">
            <v>2327</v>
          </cell>
          <cell r="W65">
            <v>257</v>
          </cell>
        </row>
      </sheetData>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Public_Outturns"/>
      <sheetName val="Appendix_1_Costs_by_function"/>
      <sheetName val="Appendix_1_Costs_by_estabs"/>
      <sheetName val="Appendix_1_KPIs"/>
      <sheetName val="Serious_Assaults"/>
      <sheetName val="Raw_Data"/>
      <sheetName val="Establishment_List"/>
      <sheetName val="Public_Outturns1"/>
      <sheetName val="Appendix_1_Costs_by_function1"/>
      <sheetName val="Appendix_1_Costs_by_estabs1"/>
      <sheetName val="Appendix_1_KPIs1"/>
      <sheetName val="Serious_Assaults1"/>
      <sheetName val="Raw_Data1"/>
      <sheetName val="Establishment_List1"/>
      <sheetName val="Public_Outturns2"/>
      <sheetName val="Appendix_1_Costs_by_function2"/>
      <sheetName val="Appendix_1_Costs_by_estabs2"/>
      <sheetName val="Appendix_1_KPIs2"/>
      <sheetName val="Serious_Assaults2"/>
      <sheetName val="Raw_Data2"/>
      <sheetName val="Establishment_List2"/>
      <sheetName val="Public_Outturns3"/>
      <sheetName val="Appendix_1_Costs_by_function3"/>
      <sheetName val="Appendix_1_Costs_by_estabs3"/>
      <sheetName val="Appendix_1_KPIs3"/>
      <sheetName val="Serious_Assaults3"/>
      <sheetName val="Raw_Data3"/>
      <sheetName val="Establishment_List3"/>
      <sheetName val="Public_Outturns4"/>
      <sheetName val="Appendix_1_Costs_by_function4"/>
      <sheetName val="Appendix_1_Costs_by_estabs4"/>
      <sheetName val="Appendix_1_KPIs4"/>
      <sheetName val="Serious_Assaults4"/>
      <sheetName val="Raw_Data4"/>
      <sheetName val="Establishment_Lis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 sheetId="22"/>
      <sheetData sheetId="23"/>
      <sheetData sheetId="24"/>
      <sheetData sheetId="25"/>
      <sheetData sheetId="26"/>
      <sheetData sheetId="27">
        <row r="1">
          <cell r="B1" t="str">
            <v>Category</v>
          </cell>
        </row>
      </sheetData>
      <sheetData sheetId="28"/>
      <sheetData sheetId="29"/>
      <sheetData sheetId="30"/>
      <sheetData sheetId="31"/>
      <sheetData sheetId="32"/>
      <sheetData sheetId="33"/>
      <sheetData sheetId="34">
        <row r="1">
          <cell r="B1" t="str">
            <v>Category</v>
          </cell>
        </row>
      </sheetData>
      <sheetData sheetId="35"/>
      <sheetData sheetId="36"/>
      <sheetData sheetId="37"/>
      <sheetData sheetId="38"/>
      <sheetData sheetId="39"/>
      <sheetData sheetId="40"/>
      <sheetData sheetId="41">
        <row r="1">
          <cell r="B1" t="str">
            <v>Category</v>
          </cell>
        </row>
      </sheetData>
      <sheetData sheetId="42"/>
      <sheetData sheetId="43"/>
      <sheetData sheetId="44"/>
      <sheetData sheetId="45"/>
      <sheetData sheetId="46"/>
      <sheetData sheetId="47"/>
      <sheetData sheetId="48">
        <row r="1">
          <cell r="B1" t="str">
            <v>Category</v>
          </cell>
        </row>
      </sheetData>
      <sheetData sheetId="49"/>
      <sheetData sheetId="50"/>
      <sheetData sheetId="51"/>
      <sheetData sheetId="52"/>
      <sheetData sheetId="53"/>
      <sheetData sheetId="54"/>
      <sheetData sheetId="55">
        <row r="1">
          <cell r="B1" t="str">
            <v>Category</v>
          </cell>
        </row>
      </sheetData>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 val="Front_Page"/>
      <sheetName val="Figures_Check"/>
      <sheetName val="Text_Check"/>
      <sheetName val="Front_Page1"/>
      <sheetName val="Figures_Check1"/>
      <sheetName val="Text_Check1"/>
      <sheetName val="Front_Page2"/>
      <sheetName val="Figures_Check2"/>
      <sheetName val="Text_Check2"/>
      <sheetName val="Front_Page3"/>
      <sheetName val="Figures_Check3"/>
      <sheetName val="Text_Check3"/>
      <sheetName val="Front_Page4"/>
      <sheetName val="Figures_Check4"/>
      <sheetName val="Text_Check4"/>
      <sheetName val="Front_Page5"/>
      <sheetName val="Figures_Check5"/>
      <sheetName val="Text_Check5"/>
      <sheetName val="Front_Page7"/>
      <sheetName val="Figures_Check7"/>
      <sheetName val="Text_Check7"/>
      <sheetName val="Front_Page6"/>
      <sheetName val="Figures_Check6"/>
      <sheetName val="Text_Check6"/>
    </sheetNames>
    <sheetDataSet>
      <sheetData sheetId="0" refreshError="1"/>
      <sheetData sheetId="1" refreshError="1"/>
      <sheetData sheetId="2" refreshError="1"/>
      <sheetData sheetId="3">
        <row r="2">
          <cell r="A2" t="str">
            <v>Yes</v>
          </cell>
        </row>
        <row r="3">
          <cell r="A3" t="str">
            <v>No</v>
          </cell>
        </row>
        <row r="4">
          <cell r="A4" t="str">
            <v>N/A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orGroupList"/>
      <sheetName val="07-08 Areas"/>
      <sheetName val="07-08 Alphabetically"/>
      <sheetName val="vLookup"/>
      <sheetName val="Contracted Out Estabs"/>
      <sheetName val="East Midlands"/>
      <sheetName val="Eastern"/>
      <sheetName val="High Security"/>
      <sheetName val="Kent"/>
      <sheetName val="London"/>
      <sheetName val="North East"/>
      <sheetName val="North West"/>
      <sheetName val="South West"/>
      <sheetName val="Sussex &amp; Surrey"/>
      <sheetName val="Thames Valley &amp; Hampshire"/>
      <sheetName val="Wales"/>
      <sheetName val="West Midlands"/>
      <sheetName val="Yorkshire &amp; Humberside"/>
      <sheetName val="07-08_Areas"/>
      <sheetName val="07-08_Alphabetically"/>
      <sheetName val="Contracted_Out_Estabs"/>
      <sheetName val="East_Midlands"/>
      <sheetName val="High_Security"/>
      <sheetName val="North_East"/>
      <sheetName val="North_West"/>
      <sheetName val="South_West"/>
      <sheetName val="Sussex_&amp;_Surrey"/>
      <sheetName val="Thames_Valley_&amp;_Hampshire"/>
      <sheetName val="West_Midlands"/>
      <sheetName val="Yorkshire_&amp;_Humberside"/>
      <sheetName val="07-08_Areas1"/>
      <sheetName val="07-08_Alphabetically1"/>
      <sheetName val="Contracted_Out_Estabs1"/>
      <sheetName val="East_Midlands1"/>
      <sheetName val="High_Security1"/>
      <sheetName val="North_East1"/>
      <sheetName val="North_West1"/>
      <sheetName val="South_West1"/>
      <sheetName val="Sussex_&amp;_Surrey1"/>
      <sheetName val="Thames_Valley_&amp;_Hampshire1"/>
      <sheetName val="West_Midlands1"/>
      <sheetName val="Yorkshire_&amp;_Humberside1"/>
      <sheetName val="07-08_Areas2"/>
      <sheetName val="07-08_Alphabetically2"/>
      <sheetName val="Contracted_Out_Estabs2"/>
      <sheetName val="East_Midlands2"/>
      <sheetName val="High_Security2"/>
      <sheetName val="North_East2"/>
      <sheetName val="North_West2"/>
      <sheetName val="South_West2"/>
      <sheetName val="Sussex_&amp;_Surrey2"/>
      <sheetName val="Thames_Valley_&amp;_Hampshire2"/>
      <sheetName val="West_Midlands2"/>
      <sheetName val="Yorkshire_&amp;_Humberside2"/>
      <sheetName val="07-08_Areas3"/>
      <sheetName val="07-08_Alphabetically3"/>
      <sheetName val="Contracted_Out_Estabs3"/>
      <sheetName val="East_Midlands3"/>
      <sheetName val="High_Security3"/>
      <sheetName val="North_East3"/>
      <sheetName val="North_West3"/>
      <sheetName val="South_West3"/>
      <sheetName val="Sussex_&amp;_Surrey3"/>
      <sheetName val="Thames_Valley_&amp;_Hampshire3"/>
      <sheetName val="West_Midlands3"/>
      <sheetName val="Yorkshire_&amp;_Humberside3"/>
      <sheetName val="07-08_Areas4"/>
      <sheetName val="07-08_Alphabetically4"/>
      <sheetName val="Contracted_Out_Estabs4"/>
      <sheetName val="East_Midlands4"/>
      <sheetName val="High_Security4"/>
      <sheetName val="North_East4"/>
      <sheetName val="North_West4"/>
      <sheetName val="South_West4"/>
      <sheetName val="Sussex_&amp;_Surrey4"/>
      <sheetName val="Thames_Valley_&amp;_Hampshire4"/>
      <sheetName val="West_Midlands4"/>
      <sheetName val="Yorkshire_&amp;_Humberside4"/>
    </sheetNames>
    <sheetDataSet>
      <sheetData sheetId="0" refreshError="1"/>
      <sheetData sheetId="1">
        <row r="2">
          <cell r="A2">
            <v>3</v>
          </cell>
        </row>
        <row r="3">
          <cell r="A3">
            <v>4</v>
          </cell>
        </row>
        <row r="4">
          <cell r="A4">
            <v>18</v>
          </cell>
        </row>
        <row r="5">
          <cell r="A5">
            <v>34</v>
          </cell>
        </row>
        <row r="6">
          <cell r="A6">
            <v>32</v>
          </cell>
        </row>
        <row r="7">
          <cell r="A7">
            <v>49</v>
          </cell>
        </row>
        <row r="8">
          <cell r="A8">
            <v>87</v>
          </cell>
        </row>
        <row r="9">
          <cell r="A9">
            <v>102</v>
          </cell>
        </row>
        <row r="10">
          <cell r="A10">
            <v>99</v>
          </cell>
        </row>
        <row r="11">
          <cell r="A11">
            <v>109</v>
          </cell>
        </row>
        <row r="12">
          <cell r="A12">
            <v>136</v>
          </cell>
        </row>
        <row r="13">
          <cell r="A13">
            <v>5</v>
          </cell>
        </row>
        <row r="14">
          <cell r="A14">
            <v>50</v>
          </cell>
        </row>
        <row r="15">
          <cell r="A15">
            <v>55</v>
          </cell>
        </row>
        <row r="16">
          <cell r="A16">
            <v>54</v>
          </cell>
        </row>
        <row r="17">
          <cell r="A17">
            <v>78</v>
          </cell>
        </row>
        <row r="18">
          <cell r="A18">
            <v>81</v>
          </cell>
        </row>
        <row r="19">
          <cell r="A19">
            <v>91</v>
          </cell>
        </row>
        <row r="20">
          <cell r="A20">
            <v>97</v>
          </cell>
        </row>
        <row r="21">
          <cell r="A21">
            <v>94</v>
          </cell>
        </row>
        <row r="22">
          <cell r="A22">
            <v>98</v>
          </cell>
        </row>
        <row r="23">
          <cell r="A23">
            <v>105</v>
          </cell>
        </row>
        <row r="24">
          <cell r="A24">
            <v>115</v>
          </cell>
        </row>
        <row r="25">
          <cell r="A25">
            <v>118</v>
          </cell>
        </row>
        <row r="26">
          <cell r="A26">
            <v>130</v>
          </cell>
        </row>
        <row r="27">
          <cell r="A27">
            <v>133</v>
          </cell>
        </row>
        <row r="28">
          <cell r="A28">
            <v>13</v>
          </cell>
        </row>
        <row r="29">
          <cell r="A29">
            <v>8</v>
          </cell>
        </row>
        <row r="30">
          <cell r="A30">
            <v>21</v>
          </cell>
        </row>
        <row r="31">
          <cell r="A31">
            <v>27</v>
          </cell>
        </row>
        <row r="32">
          <cell r="A32">
            <v>65</v>
          </cell>
        </row>
        <row r="33">
          <cell r="A33">
            <v>63</v>
          </cell>
        </row>
        <row r="34">
          <cell r="A34">
            <v>41</v>
          </cell>
        </row>
        <row r="35">
          <cell r="A35">
            <v>83</v>
          </cell>
        </row>
        <row r="36">
          <cell r="A36">
            <v>92</v>
          </cell>
        </row>
        <row r="37">
          <cell r="A37">
            <v>96</v>
          </cell>
        </row>
        <row r="38">
          <cell r="A38">
            <v>128</v>
          </cell>
        </row>
        <row r="39">
          <cell r="A39">
            <v>127</v>
          </cell>
        </row>
        <row r="40">
          <cell r="A40">
            <v>9</v>
          </cell>
        </row>
        <row r="41">
          <cell r="A41">
            <v>51</v>
          </cell>
        </row>
        <row r="42">
          <cell r="A42">
            <v>52</v>
          </cell>
        </row>
        <row r="43">
          <cell r="A43">
            <v>85</v>
          </cell>
        </row>
        <row r="44">
          <cell r="A44">
            <v>89</v>
          </cell>
        </row>
        <row r="45">
          <cell r="A45">
            <v>125</v>
          </cell>
        </row>
        <row r="46">
          <cell r="A46">
            <v>137</v>
          </cell>
        </row>
        <row r="47">
          <cell r="A47">
            <v>134</v>
          </cell>
        </row>
        <row r="48">
          <cell r="A48">
            <v>12</v>
          </cell>
        </row>
        <row r="49">
          <cell r="A49">
            <v>29</v>
          </cell>
        </row>
        <row r="50">
          <cell r="A50">
            <v>23</v>
          </cell>
        </row>
        <row r="51">
          <cell r="A51">
            <v>35</v>
          </cell>
        </row>
        <row r="52">
          <cell r="A52">
            <v>114</v>
          </cell>
        </row>
        <row r="53">
          <cell r="A53">
            <v>39</v>
          </cell>
        </row>
        <row r="54">
          <cell r="A54">
            <v>42</v>
          </cell>
        </row>
        <row r="55">
          <cell r="A55">
            <v>88</v>
          </cell>
        </row>
        <row r="56">
          <cell r="A56">
            <v>108</v>
          </cell>
        </row>
        <row r="57">
          <cell r="A57">
            <v>119</v>
          </cell>
        </row>
        <row r="58">
          <cell r="A58">
            <v>48</v>
          </cell>
        </row>
        <row r="59">
          <cell r="A59">
            <v>79</v>
          </cell>
        </row>
        <row r="60">
          <cell r="A60">
            <v>16</v>
          </cell>
        </row>
        <row r="61">
          <cell r="A61">
            <v>47</v>
          </cell>
        </row>
        <row r="62">
          <cell r="A62">
            <v>66</v>
          </cell>
        </row>
        <row r="63">
          <cell r="A63">
            <v>76</v>
          </cell>
        </row>
        <row r="64">
          <cell r="A64">
            <v>101</v>
          </cell>
        </row>
        <row r="65">
          <cell r="A65">
            <v>138</v>
          </cell>
        </row>
        <row r="66">
          <cell r="A66">
            <v>126</v>
          </cell>
        </row>
        <row r="67">
          <cell r="A67">
            <v>1</v>
          </cell>
        </row>
        <row r="68">
          <cell r="A68">
            <v>25</v>
          </cell>
        </row>
        <row r="69">
          <cell r="A69">
            <v>38</v>
          </cell>
        </row>
        <row r="70">
          <cell r="A70">
            <v>31</v>
          </cell>
        </row>
        <row r="71">
          <cell r="A71">
            <v>67</v>
          </cell>
        </row>
        <row r="72">
          <cell r="A72">
            <v>73</v>
          </cell>
        </row>
        <row r="73">
          <cell r="A73">
            <v>86</v>
          </cell>
        </row>
        <row r="74">
          <cell r="A74">
            <v>19</v>
          </cell>
        </row>
        <row r="75">
          <cell r="A75">
            <v>53</v>
          </cell>
        </row>
        <row r="76">
          <cell r="A76">
            <v>64</v>
          </cell>
        </row>
        <row r="77">
          <cell r="A77">
            <v>60</v>
          </cell>
        </row>
        <row r="78">
          <cell r="A78">
            <v>70</v>
          </cell>
        </row>
        <row r="79">
          <cell r="A79">
            <v>72</v>
          </cell>
        </row>
        <row r="80">
          <cell r="A80">
            <v>74</v>
          </cell>
        </row>
        <row r="81">
          <cell r="A81">
            <v>75</v>
          </cell>
        </row>
        <row r="82">
          <cell r="A82">
            <v>84</v>
          </cell>
        </row>
        <row r="83">
          <cell r="A83">
            <v>104</v>
          </cell>
        </row>
        <row r="84">
          <cell r="A84">
            <v>107</v>
          </cell>
        </row>
        <row r="85">
          <cell r="A85">
            <v>117</v>
          </cell>
        </row>
        <row r="86">
          <cell r="A86">
            <v>122</v>
          </cell>
        </row>
        <row r="87">
          <cell r="A87">
            <v>139</v>
          </cell>
        </row>
        <row r="88">
          <cell r="A88">
            <v>15</v>
          </cell>
        </row>
        <row r="89">
          <cell r="A89">
            <v>26</v>
          </cell>
        </row>
        <row r="90">
          <cell r="A90">
            <v>30</v>
          </cell>
        </row>
        <row r="91">
          <cell r="A91">
            <v>33</v>
          </cell>
        </row>
        <row r="92">
          <cell r="A92">
            <v>43</v>
          </cell>
        </row>
        <row r="93">
          <cell r="A93">
            <v>40</v>
          </cell>
        </row>
        <row r="94">
          <cell r="A94">
            <v>45</v>
          </cell>
        </row>
        <row r="95">
          <cell r="A95">
            <v>56</v>
          </cell>
        </row>
        <row r="96">
          <cell r="A96">
            <v>58</v>
          </cell>
        </row>
        <row r="97">
          <cell r="A97">
            <v>80</v>
          </cell>
        </row>
        <row r="98">
          <cell r="A98">
            <v>103</v>
          </cell>
        </row>
        <row r="99">
          <cell r="A99">
            <v>111</v>
          </cell>
        </row>
        <row r="100">
          <cell r="A100">
            <v>124</v>
          </cell>
        </row>
        <row r="101">
          <cell r="A101">
            <v>2</v>
          </cell>
        </row>
        <row r="102">
          <cell r="A102">
            <v>7</v>
          </cell>
        </row>
        <row r="103">
          <cell r="A103">
            <v>20</v>
          </cell>
        </row>
        <row r="104">
          <cell r="A104">
            <v>22</v>
          </cell>
        </row>
        <row r="105">
          <cell r="A105">
            <v>28</v>
          </cell>
        </row>
        <row r="106">
          <cell r="A106">
            <v>36</v>
          </cell>
        </row>
        <row r="107">
          <cell r="A107">
            <v>57</v>
          </cell>
        </row>
        <row r="108">
          <cell r="A108">
            <v>62</v>
          </cell>
        </row>
        <row r="109">
          <cell r="A109">
            <v>69</v>
          </cell>
        </row>
        <row r="110">
          <cell r="A110">
            <v>59</v>
          </cell>
        </row>
        <row r="111">
          <cell r="A111">
            <v>100</v>
          </cell>
        </row>
        <row r="112">
          <cell r="A112">
            <v>71</v>
          </cell>
        </row>
        <row r="113">
          <cell r="A113">
            <v>106</v>
          </cell>
        </row>
        <row r="114">
          <cell r="A114">
            <v>110</v>
          </cell>
        </row>
        <row r="115">
          <cell r="A115">
            <v>135</v>
          </cell>
        </row>
        <row r="116">
          <cell r="A116">
            <v>24</v>
          </cell>
        </row>
        <row r="117">
          <cell r="A117">
            <v>120</v>
          </cell>
        </row>
        <row r="118">
          <cell r="A118">
            <v>123</v>
          </cell>
        </row>
        <row r="119">
          <cell r="A119">
            <v>17</v>
          </cell>
        </row>
        <row r="120">
          <cell r="A120">
            <v>10</v>
          </cell>
        </row>
        <row r="121">
          <cell r="A121">
            <v>14</v>
          </cell>
        </row>
        <row r="122">
          <cell r="A122">
            <v>11</v>
          </cell>
        </row>
        <row r="123">
          <cell r="A123">
            <v>37</v>
          </cell>
        </row>
        <row r="124">
          <cell r="A124">
            <v>46</v>
          </cell>
        </row>
        <row r="125">
          <cell r="A125">
            <v>61</v>
          </cell>
        </row>
        <row r="126">
          <cell r="A126">
            <v>113</v>
          </cell>
        </row>
        <row r="127">
          <cell r="A127">
            <v>116</v>
          </cell>
        </row>
        <row r="128">
          <cell r="A128">
            <v>121</v>
          </cell>
        </row>
        <row r="129">
          <cell r="A129">
            <v>112</v>
          </cell>
        </row>
        <row r="130">
          <cell r="A130">
            <v>131</v>
          </cell>
        </row>
        <row r="131">
          <cell r="A131">
            <v>6</v>
          </cell>
        </row>
        <row r="132">
          <cell r="A132">
            <v>44</v>
          </cell>
        </row>
        <row r="133">
          <cell r="A133">
            <v>68</v>
          </cell>
        </row>
        <row r="134">
          <cell r="A134">
            <v>77</v>
          </cell>
        </row>
        <row r="135">
          <cell r="A135">
            <v>82</v>
          </cell>
        </row>
        <row r="136">
          <cell r="A136">
            <v>90</v>
          </cell>
        </row>
        <row r="137">
          <cell r="A137">
            <v>93</v>
          </cell>
        </row>
        <row r="138">
          <cell r="A138">
            <v>95</v>
          </cell>
        </row>
        <row r="139">
          <cell r="A139">
            <v>129</v>
          </cell>
        </row>
        <row r="140">
          <cell r="A140">
            <v>132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A2">
            <v>3</v>
          </cell>
        </row>
      </sheetData>
      <sheetData sheetId="19"/>
      <sheetData sheetId="20"/>
      <sheetData sheetId="21"/>
      <sheetData sheetId="22"/>
      <sheetData sheetId="23"/>
      <sheetData sheetId="24"/>
      <sheetData sheetId="25"/>
      <sheetData sheetId="26"/>
      <sheetData sheetId="27"/>
      <sheetData sheetId="28"/>
      <sheetData sheetId="29"/>
      <sheetData sheetId="30">
        <row r="2">
          <cell r="A2">
            <v>3</v>
          </cell>
        </row>
      </sheetData>
      <sheetData sheetId="31"/>
      <sheetData sheetId="32"/>
      <sheetData sheetId="33"/>
      <sheetData sheetId="34"/>
      <sheetData sheetId="35"/>
      <sheetData sheetId="36"/>
      <sheetData sheetId="37"/>
      <sheetData sheetId="38"/>
      <sheetData sheetId="39"/>
      <sheetData sheetId="40"/>
      <sheetData sheetId="41"/>
      <sheetData sheetId="42">
        <row r="2">
          <cell r="A2">
            <v>3</v>
          </cell>
        </row>
      </sheetData>
      <sheetData sheetId="43"/>
      <sheetData sheetId="44"/>
      <sheetData sheetId="45"/>
      <sheetData sheetId="46"/>
      <sheetData sheetId="47"/>
      <sheetData sheetId="48"/>
      <sheetData sheetId="49"/>
      <sheetData sheetId="50"/>
      <sheetData sheetId="51"/>
      <sheetData sheetId="52"/>
      <sheetData sheetId="53"/>
      <sheetData sheetId="54">
        <row r="2">
          <cell r="A2">
            <v>3</v>
          </cell>
        </row>
      </sheetData>
      <sheetData sheetId="55"/>
      <sheetData sheetId="56"/>
      <sheetData sheetId="57"/>
      <sheetData sheetId="58"/>
      <sheetData sheetId="59"/>
      <sheetData sheetId="60"/>
      <sheetData sheetId="61"/>
      <sheetData sheetId="62"/>
      <sheetData sheetId="63"/>
      <sheetData sheetId="64"/>
      <sheetData sheetId="65"/>
      <sheetData sheetId="66">
        <row r="2">
          <cell r="A2">
            <v>3</v>
          </cell>
        </row>
      </sheetData>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Accommodation_Usage"/>
      <sheetName val="FemaleRefsPivot"/>
      <sheetName val="RefsPivot"/>
      <sheetName val="Temp CRC lookup"/>
      <sheetName val="Report_Referrals_Detail"/>
      <sheetName val="AccomPivot"/>
      <sheetName val="SUPivot"/>
      <sheetName val="Lookup"/>
      <sheetName val="Report_Service_Users"/>
      <sheetName val="Temp_CRC_lookup"/>
      <sheetName val="Temp_CRC_lookup1"/>
      <sheetName val="Temp_CRC_lookup2"/>
      <sheetName val="Temp_CRC_lookup3"/>
      <sheetName val="Temp_CRC_lookup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Code</v>
          </cell>
          <cell r="B1" t="str">
            <v>Name</v>
          </cell>
          <cell r="C1" t="str">
            <v>Region</v>
          </cell>
          <cell r="D1" t="str">
            <v>CRC</v>
          </cell>
        </row>
        <row r="2">
          <cell r="A2" t="str">
            <v>9000</v>
          </cell>
          <cell r="B2" t="str">
            <v>Court Not Known</v>
          </cell>
          <cell r="C2" t="str">
            <v>Unknown</v>
          </cell>
        </row>
        <row r="3">
          <cell r="A3" t="str">
            <v>10</v>
          </cell>
          <cell r="B3" t="str">
            <v>MC398 (Port Talbot Magistrates' Court)</v>
          </cell>
          <cell r="C3" t="str">
            <v>Wales</v>
          </cell>
          <cell r="D3" t="str">
            <v>Wales</v>
          </cell>
        </row>
        <row r="4">
          <cell r="A4" t="str">
            <v>32</v>
          </cell>
          <cell r="B4" t="str">
            <v>MC026 (Bath Magistrates' Court)</v>
          </cell>
          <cell r="C4" t="str">
            <v>South West</v>
          </cell>
          <cell r="D4" t="str">
            <v>Gloucs, Avon, Somerset &amp; Wilts</v>
          </cell>
        </row>
        <row r="5">
          <cell r="A5" t="str">
            <v>34</v>
          </cell>
          <cell r="B5" t="str">
            <v>MC389 (Bristol Magistrates Court)</v>
          </cell>
          <cell r="C5" t="str">
            <v>South West</v>
          </cell>
          <cell r="D5" t="str">
            <v>Gloucs, Avon, Somerset &amp; Wilts</v>
          </cell>
        </row>
        <row r="6">
          <cell r="A6" t="str">
            <v>35</v>
          </cell>
          <cell r="B6" t="str">
            <v>MC389 (Bristol Magistrates Court)</v>
          </cell>
          <cell r="C6" t="str">
            <v>South West</v>
          </cell>
          <cell r="D6" t="str">
            <v>Gloucs, Avon, Somerset &amp; Wilts</v>
          </cell>
        </row>
        <row r="7">
          <cell r="A7" t="str">
            <v>36</v>
          </cell>
          <cell r="B7" t="str">
            <v>MC228 (North Avon Magistrates' Court)</v>
          </cell>
          <cell r="C7" t="str">
            <v>South West</v>
          </cell>
          <cell r="D7" t="str">
            <v>Gloucs, Avon, Somerset &amp; Wilts</v>
          </cell>
        </row>
        <row r="8">
          <cell r="A8" t="str">
            <v>37</v>
          </cell>
          <cell r="B8" t="str">
            <v>MC228 (North Avon Magistrates' Court)</v>
          </cell>
          <cell r="C8" t="str">
            <v>South West</v>
          </cell>
          <cell r="D8" t="str">
            <v>Gloucs, Avon, Somerset &amp; Wilts</v>
          </cell>
        </row>
        <row r="9">
          <cell r="A9" t="str">
            <v>38</v>
          </cell>
          <cell r="B9" t="str">
            <v>MC352 (Weston-Super-Mare Magistrates' Court)</v>
          </cell>
          <cell r="C9" t="str">
            <v>South West</v>
          </cell>
          <cell r="D9" t="str">
            <v>Gloucs, Avon, Somerset &amp; Wilts</v>
          </cell>
        </row>
        <row r="10">
          <cell r="A10" t="str">
            <v>40</v>
          </cell>
          <cell r="B10" t="str">
            <v>MC352 (Weston-Super-Mare Magistrates' Court)</v>
          </cell>
          <cell r="C10" t="str">
            <v>South West</v>
          </cell>
          <cell r="D10" t="str">
            <v>Gloucs, Avon, Somerset &amp; Wilts</v>
          </cell>
        </row>
        <row r="11">
          <cell r="A11" t="str">
            <v>42</v>
          </cell>
          <cell r="B11" t="str">
            <v>MC019 (Barking Magistrates' Court)</v>
          </cell>
          <cell r="C11" t="str">
            <v>London</v>
          </cell>
          <cell r="D11" t="str">
            <v>London</v>
          </cell>
        </row>
        <row r="12">
          <cell r="A12" t="str">
            <v>43</v>
          </cell>
          <cell r="B12" t="str">
            <v>MC019 (Barking Magistrates' Court)</v>
          </cell>
          <cell r="C12" t="str">
            <v>London</v>
          </cell>
          <cell r="D12" t="str">
            <v>London</v>
          </cell>
        </row>
        <row r="13">
          <cell r="A13" t="str">
            <v>44</v>
          </cell>
          <cell r="B13" t="str">
            <v>MC019 (Barking Magistrates' Court)</v>
          </cell>
          <cell r="C13" t="str">
            <v>London</v>
          </cell>
          <cell r="D13" t="str">
            <v>London</v>
          </cell>
        </row>
        <row r="14">
          <cell r="A14" t="str">
            <v>45</v>
          </cell>
          <cell r="B14" t="str">
            <v>MC019 (Barking Magistrates' Court)</v>
          </cell>
          <cell r="C14" t="str">
            <v>London</v>
          </cell>
          <cell r="D14" t="str">
            <v>London</v>
          </cell>
        </row>
        <row r="15">
          <cell r="A15" t="str">
            <v>46</v>
          </cell>
          <cell r="B15" t="str">
            <v>MC020 (Barnet Magistrates' Court)</v>
          </cell>
          <cell r="C15" t="str">
            <v>London</v>
          </cell>
          <cell r="D15" t="str">
            <v>London</v>
          </cell>
        </row>
        <row r="16">
          <cell r="A16" t="str">
            <v>48</v>
          </cell>
          <cell r="B16" t="str">
            <v>MC020 (Barnet Magistrates' Court)</v>
          </cell>
          <cell r="C16" t="str">
            <v>London</v>
          </cell>
          <cell r="D16" t="str">
            <v>London</v>
          </cell>
        </row>
        <row r="17">
          <cell r="A17" t="str">
            <v>49</v>
          </cell>
          <cell r="B17" t="str">
            <v>MC020 (Barnet Magistrates' Court)</v>
          </cell>
          <cell r="C17" t="str">
            <v>London</v>
          </cell>
          <cell r="D17" t="str">
            <v>London</v>
          </cell>
        </row>
        <row r="18">
          <cell r="A18" t="str">
            <v>50</v>
          </cell>
          <cell r="B18" t="str">
            <v>MC021 (Barnsley Magistrates' Court)</v>
          </cell>
          <cell r="C18" t="str">
            <v>Yorkshire &amp; Humberside</v>
          </cell>
          <cell r="D18" t="str">
            <v>S Yorkshire</v>
          </cell>
        </row>
        <row r="19">
          <cell r="A19" t="str">
            <v>51</v>
          </cell>
          <cell r="B19" t="str">
            <v>MC021 (Barnsley Magistrates' Court)</v>
          </cell>
          <cell r="C19" t="str">
            <v>Yorkshire &amp; Humberside</v>
          </cell>
          <cell r="D19" t="str">
            <v>S Yorkshire</v>
          </cell>
        </row>
        <row r="20">
          <cell r="A20" t="str">
            <v>52</v>
          </cell>
          <cell r="B20" t="str">
            <v>MC021 (Barnsley Magistrates' Court)</v>
          </cell>
          <cell r="C20" t="str">
            <v>Yorkshire &amp; Humberside</v>
          </cell>
          <cell r="D20" t="str">
            <v>S Yorkshire</v>
          </cell>
        </row>
        <row r="21">
          <cell r="A21" t="str">
            <v>56</v>
          </cell>
          <cell r="B21" t="str">
            <v>MC027 (Bedford Magistrates' Court)</v>
          </cell>
          <cell r="C21" t="str">
            <v>East of England</v>
          </cell>
          <cell r="D21" t="str">
            <v>Northants, Beds, Herts &amp; Cambs</v>
          </cell>
        </row>
        <row r="22">
          <cell r="A22" t="str">
            <v>57</v>
          </cell>
          <cell r="B22" t="str">
            <v>MC027 (Bedford Magistrates' Court)</v>
          </cell>
          <cell r="C22" t="str">
            <v>East of England</v>
          </cell>
          <cell r="D22" t="str">
            <v>Northants, Beds, Herts &amp; Cambs</v>
          </cell>
        </row>
        <row r="23">
          <cell r="A23" t="str">
            <v>64</v>
          </cell>
          <cell r="B23" t="str">
            <v>MC199 (Luton Magistrates' Court)</v>
          </cell>
          <cell r="C23" t="str">
            <v>East of England</v>
          </cell>
          <cell r="D23" t="str">
            <v>Northants, Beds, Herts &amp; Cambs</v>
          </cell>
        </row>
        <row r="24">
          <cell r="A24" t="str">
            <v>65</v>
          </cell>
          <cell r="B24" t="str">
            <v>MC199 (Luton Magistrates' Court)</v>
          </cell>
          <cell r="C24" t="str">
            <v>East of England</v>
          </cell>
          <cell r="D24" t="str">
            <v>Northants, Beds, Herts &amp; Cambs</v>
          </cell>
        </row>
        <row r="25">
          <cell r="A25" t="str">
            <v>72</v>
          </cell>
          <cell r="B25" t="str">
            <v>MC222 (Newbury Magistrates' Court)</v>
          </cell>
          <cell r="C25" t="str">
            <v>South East</v>
          </cell>
          <cell r="D25" t="str">
            <v>Thames Valley</v>
          </cell>
        </row>
        <row r="26">
          <cell r="A26" t="str">
            <v>76</v>
          </cell>
          <cell r="B26" t="str">
            <v>MC073 (Oxford Magistrates' Court)</v>
          </cell>
          <cell r="C26" t="str">
            <v>South East</v>
          </cell>
          <cell r="D26" t="str">
            <v>Thames Valley</v>
          </cell>
        </row>
        <row r="27">
          <cell r="A27" t="str">
            <v>80</v>
          </cell>
          <cell r="B27" t="str">
            <v>MC073 (Oxford Magistrates' Court)</v>
          </cell>
          <cell r="C27" t="str">
            <v>South East</v>
          </cell>
          <cell r="D27" t="str">
            <v>Thames Valley</v>
          </cell>
        </row>
        <row r="28">
          <cell r="A28" t="str">
            <v>86</v>
          </cell>
          <cell r="B28" t="str">
            <v>MC073 (Oxford Magistrates' Court)</v>
          </cell>
          <cell r="C28" t="str">
            <v>South East</v>
          </cell>
          <cell r="D28" t="str">
            <v>Thames Valley</v>
          </cell>
        </row>
        <row r="29">
          <cell r="A29" t="str">
            <v>87</v>
          </cell>
          <cell r="B29" t="str">
            <v>MC073 (Oxford Magistrates' Court)</v>
          </cell>
          <cell r="C29" t="str">
            <v>South East</v>
          </cell>
          <cell r="D29" t="str">
            <v>Thames Valley</v>
          </cell>
        </row>
        <row r="30">
          <cell r="A30" t="str">
            <v>96</v>
          </cell>
          <cell r="B30" t="str">
            <v>MC030 (Bexleyheath Magistrates' Court)</v>
          </cell>
          <cell r="C30" t="str">
            <v>London</v>
          </cell>
          <cell r="D30" t="str">
            <v>London</v>
          </cell>
        </row>
        <row r="31">
          <cell r="A31" t="str">
            <v>97</v>
          </cell>
          <cell r="B31" t="str">
            <v>MC030 (Bexleyheath Magistrates' Court)</v>
          </cell>
          <cell r="C31" t="str">
            <v>London</v>
          </cell>
          <cell r="D31" t="str">
            <v>London</v>
          </cell>
        </row>
        <row r="32">
          <cell r="A32" t="str">
            <v>98</v>
          </cell>
          <cell r="B32" t="str">
            <v>MC032 (Birmingham Magistrates' Court (at Corporation St))</v>
          </cell>
          <cell r="C32" t="str">
            <v>West Midlands</v>
          </cell>
          <cell r="D32" t="str">
            <v>Staffs &amp; West Midlands</v>
          </cell>
        </row>
        <row r="33">
          <cell r="A33" t="str">
            <v>99</v>
          </cell>
          <cell r="B33" t="str">
            <v>MC032 (Birmingham Magistrates' Court (at Corporation St))</v>
          </cell>
          <cell r="C33" t="str">
            <v>West Midlands</v>
          </cell>
          <cell r="D33" t="str">
            <v>Staffs &amp; West Midlands</v>
          </cell>
        </row>
        <row r="34">
          <cell r="A34" t="str">
            <v>104</v>
          </cell>
          <cell r="B34" t="str">
            <v>MC007 (Aldershot Magistrates' Court)</v>
          </cell>
          <cell r="C34" t="str">
            <v>South East</v>
          </cell>
          <cell r="D34" t="str">
            <v>Hampshire</v>
          </cell>
        </row>
        <row r="35">
          <cell r="A35" t="str">
            <v>109</v>
          </cell>
          <cell r="B35" t="str">
            <v>MC013 (Andover Magistrates' Court)</v>
          </cell>
          <cell r="C35" t="str">
            <v>South East</v>
          </cell>
          <cell r="D35" t="str">
            <v>Hampshire</v>
          </cell>
        </row>
        <row r="36">
          <cell r="A36" t="str">
            <v>110</v>
          </cell>
          <cell r="B36" t="str">
            <v>Birmingham2 Juvenile Court</v>
          </cell>
          <cell r="C36" t="str">
            <v>West Midlands</v>
          </cell>
          <cell r="D36" t="str">
            <v>Staffs &amp; West Midlands</v>
          </cell>
        </row>
        <row r="37">
          <cell r="A37" t="str">
            <v>120</v>
          </cell>
          <cell r="B37" t="str">
            <v>MC128 (Barrow in Furness Magistrates' Court)</v>
          </cell>
          <cell r="C37" t="str">
            <v>North West</v>
          </cell>
          <cell r="D37" t="str">
            <v>Cumbria &amp; Lancashire</v>
          </cell>
        </row>
        <row r="38">
          <cell r="A38" t="str">
            <v>123</v>
          </cell>
          <cell r="B38" t="str">
            <v>MC026 (Bath Magistrates' Court)</v>
          </cell>
          <cell r="C38" t="str">
            <v>South West</v>
          </cell>
          <cell r="D38" t="str">
            <v>Gloucs, Avon, Somerset &amp; Wilts</v>
          </cell>
        </row>
        <row r="39">
          <cell r="A39" t="str">
            <v>127</v>
          </cell>
          <cell r="B39" t="str">
            <v>MC032 (Birmingham Magistrates' Court (at Corporation St))</v>
          </cell>
          <cell r="C39" t="str">
            <v>West Midlands</v>
          </cell>
          <cell r="D39" t="str">
            <v>Staffs &amp; West Midlands</v>
          </cell>
        </row>
        <row r="40">
          <cell r="A40" t="str">
            <v>139</v>
          </cell>
          <cell r="B40" t="str">
            <v>CO027 (Bournemouth County Court)</v>
          </cell>
          <cell r="C40" t="str">
            <v>South West</v>
          </cell>
          <cell r="D40" t="str">
            <v>Dorset, Devon &amp; Cornwall</v>
          </cell>
        </row>
        <row r="41">
          <cell r="A41" t="str">
            <v>143</v>
          </cell>
          <cell r="B41" t="str">
            <v>MC189 (Llandrindod Wells Magistrates' Court)</v>
          </cell>
          <cell r="C41" t="str">
            <v>Wales</v>
          </cell>
          <cell r="D41" t="str">
            <v>Wales</v>
          </cell>
        </row>
        <row r="42">
          <cell r="A42" t="str">
            <v>147</v>
          </cell>
          <cell r="B42" t="str">
            <v>MC305 (Sutton Coldfield Magistrates' Court)</v>
          </cell>
          <cell r="C42" t="str">
            <v>West Midlands</v>
          </cell>
          <cell r="D42" t="str">
            <v>Staffs &amp; West Midlands</v>
          </cell>
        </row>
        <row r="43">
          <cell r="A43" t="str">
            <v>151</v>
          </cell>
          <cell r="B43" t="str">
            <v>MC389 (Bristol Magistrates Court)</v>
          </cell>
          <cell r="C43" t="str">
            <v>South West</v>
          </cell>
          <cell r="D43" t="str">
            <v>Gloucs, Avon, Somerset &amp; Wilts</v>
          </cell>
        </row>
        <row r="44">
          <cell r="A44" t="str">
            <v>153</v>
          </cell>
          <cell r="B44" t="str">
            <v>MC305 (Sutton Coldfield Magistrates' Court)</v>
          </cell>
          <cell r="C44" t="str">
            <v>West Midlands</v>
          </cell>
          <cell r="D44" t="str">
            <v>Staffs &amp; West Midlands</v>
          </cell>
        </row>
        <row r="45">
          <cell r="A45" t="str">
            <v>154</v>
          </cell>
          <cell r="B45" t="str">
            <v>MC056 (Burnley Magistrates' Court)</v>
          </cell>
          <cell r="C45" t="str">
            <v>North West</v>
          </cell>
          <cell r="D45" t="str">
            <v>Cumbria &amp; Lancashire</v>
          </cell>
        </row>
        <row r="46">
          <cell r="A46" t="str">
            <v>157</v>
          </cell>
          <cell r="B46" t="str">
            <v>MC059 (Bury St Edmunds Magistrates' Court)</v>
          </cell>
          <cell r="C46" t="str">
            <v>East Of England</v>
          </cell>
          <cell r="D46" t="str">
            <v>Norfolk &amp; Suffolk</v>
          </cell>
        </row>
        <row r="47">
          <cell r="A47" t="str">
            <v>159</v>
          </cell>
          <cell r="B47" t="str">
            <v>MC393 (Caernarfon Magistrates' Court)</v>
          </cell>
          <cell r="C47" t="str">
            <v>Wales</v>
          </cell>
          <cell r="D47" t="str">
            <v>Wales</v>
          </cell>
        </row>
        <row r="48">
          <cell r="A48" t="str">
            <v>164</v>
          </cell>
          <cell r="B48" t="str">
            <v>MC069 (Cardiff Magistrates' Court)</v>
          </cell>
          <cell r="C48" t="str">
            <v>Wales</v>
          </cell>
          <cell r="D48" t="str">
            <v>Wales</v>
          </cell>
        </row>
        <row r="49">
          <cell r="A49" t="str">
            <v>165</v>
          </cell>
          <cell r="B49" t="str">
            <v>MC070 (Carlisle Magistrates' Court)</v>
          </cell>
          <cell r="C49" t="str">
            <v>North West</v>
          </cell>
          <cell r="D49" t="str">
            <v>Cumbria &amp; Lancashire</v>
          </cell>
        </row>
        <row r="50">
          <cell r="A50" t="str">
            <v>167</v>
          </cell>
          <cell r="B50" t="str">
            <v>MC075 (Chelmsford Magistrates' Court)</v>
          </cell>
          <cell r="C50" t="str">
            <v>East of England</v>
          </cell>
          <cell r="D50" t="str">
            <v>Essex</v>
          </cell>
        </row>
        <row r="51">
          <cell r="A51" t="str">
            <v>170</v>
          </cell>
          <cell r="B51" t="str">
            <v>MC079 (Chester Magistrates' Court)</v>
          </cell>
          <cell r="C51" t="str">
            <v>North West</v>
          </cell>
          <cell r="D51" t="str">
            <v>Cheshire &amp; G Manchester</v>
          </cell>
        </row>
        <row r="52">
          <cell r="A52" t="str">
            <v>173</v>
          </cell>
          <cell r="B52" t="str">
            <v>MC083 (Chippenham Magistrates' Court)</v>
          </cell>
          <cell r="C52" t="str">
            <v>South West</v>
          </cell>
          <cell r="D52" t="str">
            <v>Gloucs, Avon, Somerset &amp; Wilts</v>
          </cell>
        </row>
        <row r="53">
          <cell r="A53" t="str">
            <v>174</v>
          </cell>
          <cell r="B53" t="str">
            <v>MC084 (Chorley Magistrates' Court)</v>
          </cell>
          <cell r="C53" t="str">
            <v>North West</v>
          </cell>
          <cell r="D53" t="str">
            <v>Cumbria &amp; Lancashire</v>
          </cell>
        </row>
        <row r="54">
          <cell r="A54" t="str">
            <v>183</v>
          </cell>
          <cell r="B54" t="str">
            <v>MC100 (Darlington Magistrates' Court)</v>
          </cell>
          <cell r="C54" t="str">
            <v>North East</v>
          </cell>
          <cell r="D54" t="str">
            <v>Durham &amp; Cleveland</v>
          </cell>
        </row>
        <row r="55">
          <cell r="A55" t="str">
            <v>185</v>
          </cell>
          <cell r="B55" t="str">
            <v>MC105 (Derby Magistrates' Court)</v>
          </cell>
          <cell r="C55" t="str">
            <v>East Midlands</v>
          </cell>
          <cell r="D55" t="str">
            <v>Derbs, Notts &amp; Leicestershire</v>
          </cell>
        </row>
        <row r="56">
          <cell r="A56" t="str">
            <v>186</v>
          </cell>
          <cell r="B56" t="str">
            <v>MC106 (Dewsbury Magistrates' Court)</v>
          </cell>
          <cell r="C56" t="str">
            <v>Yorkshire &amp; Humberside</v>
          </cell>
          <cell r="D56" t="str">
            <v>West Yorkshire</v>
          </cell>
        </row>
        <row r="57">
          <cell r="A57" t="str">
            <v>188</v>
          </cell>
          <cell r="B57" t="str">
            <v>MC112 (Dover Magistrates' Court)</v>
          </cell>
          <cell r="C57" t="str">
            <v>South East</v>
          </cell>
          <cell r="D57" t="str">
            <v>Kent, Surrey &amp; Sussex</v>
          </cell>
        </row>
        <row r="58">
          <cell r="A58" t="str">
            <v>189</v>
          </cell>
          <cell r="B58" t="str">
            <v>MC113 (Dudley Magistrates' Court)</v>
          </cell>
          <cell r="C58" t="str">
            <v>West Midlands</v>
          </cell>
          <cell r="D58" t="str">
            <v>Staffs &amp; West Midlands</v>
          </cell>
        </row>
        <row r="59">
          <cell r="A59" t="str">
            <v>190</v>
          </cell>
          <cell r="B59" t="str">
            <v>MC114 (Durham Magistrates' Court)</v>
          </cell>
          <cell r="C59" t="str">
            <v>North East</v>
          </cell>
          <cell r="D59" t="str">
            <v>Durham &amp; Cleveland</v>
          </cell>
        </row>
        <row r="60">
          <cell r="A60" t="str">
            <v>193</v>
          </cell>
          <cell r="B60" t="str">
            <v>MC048 (Brent Magistrates' Court)</v>
          </cell>
          <cell r="C60" t="str">
            <v>London</v>
          </cell>
          <cell r="D60" t="str">
            <v>London</v>
          </cell>
        </row>
        <row r="61">
          <cell r="A61" t="str">
            <v>199</v>
          </cell>
          <cell r="B61" t="str">
            <v>MC126 (Folkestone Magistrates' Court)</v>
          </cell>
          <cell r="C61" t="str">
            <v>South East</v>
          </cell>
          <cell r="D61" t="str">
            <v>Kent, Surrey &amp; Sussex</v>
          </cell>
        </row>
        <row r="62">
          <cell r="A62" t="str">
            <v>200</v>
          </cell>
          <cell r="B62" t="str">
            <v>MC048 (Brent Magistrates' Court)</v>
          </cell>
          <cell r="C62" t="str">
            <v>London</v>
          </cell>
          <cell r="D62" t="str">
            <v>London</v>
          </cell>
        </row>
        <row r="63">
          <cell r="A63" t="str">
            <v>208</v>
          </cell>
          <cell r="B63" t="str">
            <v>MC137 (Grimsby Magistrates' Court)</v>
          </cell>
          <cell r="C63" t="str">
            <v>Yorkshire &amp; Humberside</v>
          </cell>
          <cell r="D63" t="str">
            <v>N Yorks, Humber &amp; Lincolnshire</v>
          </cell>
        </row>
        <row r="64">
          <cell r="A64" t="str">
            <v>220</v>
          </cell>
          <cell r="B64" t="str">
            <v>MC152 (Hereford Magistrates' Court)</v>
          </cell>
          <cell r="C64" t="str">
            <v>West Midlands</v>
          </cell>
          <cell r="D64" t="str">
            <v>West Mercia &amp; Warwickshire</v>
          </cell>
        </row>
        <row r="65">
          <cell r="A65" t="str">
            <v>222</v>
          </cell>
          <cell r="B65" t="str">
            <v>MC054 (Bromley Magistrates' Court)</v>
          </cell>
          <cell r="C65" t="str">
            <v>London</v>
          </cell>
          <cell r="D65" t="str">
            <v>London</v>
          </cell>
        </row>
        <row r="66">
          <cell r="A66" t="str">
            <v>223</v>
          </cell>
          <cell r="B66" t="str">
            <v>CO088 (High Wycombe County Court)</v>
          </cell>
          <cell r="C66" t="str">
            <v>South East</v>
          </cell>
          <cell r="D66" t="str">
            <v>Thames Valley</v>
          </cell>
        </row>
        <row r="67">
          <cell r="A67" t="str">
            <v>224</v>
          </cell>
          <cell r="B67" t="str">
            <v>MC054 (Bromley Magistrates' Court)</v>
          </cell>
          <cell r="C67" t="str">
            <v>London</v>
          </cell>
          <cell r="D67" t="str">
            <v>London</v>
          </cell>
        </row>
        <row r="68">
          <cell r="A68" t="str">
            <v>228</v>
          </cell>
          <cell r="B68" t="str">
            <v>MC162 (Huddersfield Magistrates' Court)</v>
          </cell>
          <cell r="C68" t="str">
            <v>Yorkshire &amp; Humberside</v>
          </cell>
          <cell r="D68" t="str">
            <v>West Yorkshire</v>
          </cell>
        </row>
        <row r="69">
          <cell r="A69" t="str">
            <v>237</v>
          </cell>
          <cell r="B69" t="str">
            <v>MC173 (Kidderminster  Magistrates' Court)</v>
          </cell>
          <cell r="C69" t="str">
            <v>West Midlands</v>
          </cell>
          <cell r="D69" t="str">
            <v>West Mercia &amp; Warwickshire</v>
          </cell>
        </row>
        <row r="70">
          <cell r="A70" t="str">
            <v>238</v>
          </cell>
          <cell r="B70" t="str">
            <v>MC174 (King's Lynn Magistrates' Court)</v>
          </cell>
          <cell r="C70" t="str">
            <v>East Of England</v>
          </cell>
          <cell r="D70" t="str">
            <v>Norfolk &amp; Suffolk</v>
          </cell>
        </row>
        <row r="71">
          <cell r="A71" t="str">
            <v>239</v>
          </cell>
          <cell r="B71" t="str">
            <v>MC163 (Kingston upon Hull Magistrates' Court)</v>
          </cell>
          <cell r="C71" t="str">
            <v>Yorkshire &amp; Humberside</v>
          </cell>
          <cell r="D71" t="str">
            <v>N Yorks, Humber &amp; Lincolnshire</v>
          </cell>
        </row>
        <row r="72">
          <cell r="A72" t="str">
            <v>243</v>
          </cell>
          <cell r="B72" t="str">
            <v>MC181 (Leeds Magistrates' Court)</v>
          </cell>
          <cell r="C72" t="str">
            <v>Yorkshire &amp; Humberside</v>
          </cell>
          <cell r="D72" t="str">
            <v>West Yorkshire</v>
          </cell>
        </row>
        <row r="73">
          <cell r="A73" t="str">
            <v>244</v>
          </cell>
          <cell r="B73" t="str">
            <v>MC182 (Leicester Magistrates' Court)</v>
          </cell>
          <cell r="C73" t="str">
            <v>East Midlands</v>
          </cell>
          <cell r="D73" t="str">
            <v>Derbs, Notts &amp; Leicestershire</v>
          </cell>
        </row>
        <row r="74">
          <cell r="A74" t="str">
            <v>246</v>
          </cell>
          <cell r="B74" t="str">
            <v>MC054 (Bromley Magistrates' Court)</v>
          </cell>
          <cell r="C74" t="str">
            <v>London</v>
          </cell>
          <cell r="D74" t="str">
            <v>London</v>
          </cell>
        </row>
        <row r="75">
          <cell r="A75" t="str">
            <v>249</v>
          </cell>
          <cell r="B75" t="str">
            <v>MC186 (Lincoln Magistrates' Court)</v>
          </cell>
          <cell r="C75" t="str">
            <v>Yorkshire &amp; Humberside</v>
          </cell>
          <cell r="D75" t="str">
            <v>N Yorks, Humber &amp; Lincolnshire</v>
          </cell>
        </row>
        <row r="76">
          <cell r="A76" t="str">
            <v>251</v>
          </cell>
          <cell r="B76" t="str">
            <v>MC188 (Liverpool Magistrates' Court)</v>
          </cell>
          <cell r="C76" t="str">
            <v>North West</v>
          </cell>
          <cell r="D76" t="str">
            <v>Merseyside</v>
          </cell>
        </row>
        <row r="77">
          <cell r="A77" t="str">
            <v>253</v>
          </cell>
          <cell r="B77" t="str">
            <v>MC378 (North Liverpool Community Justice Centre)</v>
          </cell>
          <cell r="C77" t="str">
            <v>North West</v>
          </cell>
          <cell r="D77" t="str">
            <v>Merseyside</v>
          </cell>
        </row>
        <row r="78">
          <cell r="A78" t="str">
            <v>252</v>
          </cell>
          <cell r="B78" t="str">
            <v>MC072 (Aylesbury Magistrates' Court)</v>
          </cell>
          <cell r="C78" t="str">
            <v>South East</v>
          </cell>
          <cell r="D78" t="str">
            <v>Thames Valley</v>
          </cell>
        </row>
        <row r="79">
          <cell r="A79" t="str">
            <v>255</v>
          </cell>
          <cell r="B79" t="str">
            <v>MC195 (Loughborough Magistrates' Court)</v>
          </cell>
          <cell r="C79" t="str">
            <v>East Midlands</v>
          </cell>
          <cell r="D79" t="str">
            <v>Derbs, Notts &amp; Leicestershire</v>
          </cell>
        </row>
        <row r="80">
          <cell r="A80" t="str">
            <v>256</v>
          </cell>
          <cell r="B80" t="str">
            <v>MC197 (Lowestoft Magistrates' Court)</v>
          </cell>
          <cell r="C80" t="str">
            <v>East Of England</v>
          </cell>
          <cell r="D80" t="str">
            <v>Norfolk &amp; Suffolk</v>
          </cell>
        </row>
        <row r="81">
          <cell r="A81" t="str">
            <v>258</v>
          </cell>
          <cell r="B81" t="str">
            <v>MC199 (Luton Magistrates' Court)</v>
          </cell>
          <cell r="C81" t="str">
            <v>East of England</v>
          </cell>
          <cell r="D81" t="str">
            <v>Northants, Beds, Herts &amp; Cambs</v>
          </cell>
        </row>
        <row r="82">
          <cell r="A82" t="str">
            <v>259</v>
          </cell>
          <cell r="B82" t="str">
            <v>MC072 (Aylesbury Magistrates' Court)</v>
          </cell>
          <cell r="C82" t="str">
            <v>South East</v>
          </cell>
          <cell r="D82" t="str">
            <v>Thames Valley</v>
          </cell>
        </row>
        <row r="83">
          <cell r="A83" t="str">
            <v>261</v>
          </cell>
          <cell r="B83" t="str">
            <v>CO116 (Maidstone County Court)</v>
          </cell>
          <cell r="C83" t="str">
            <v>South East</v>
          </cell>
          <cell r="D83" t="str">
            <v>Kent, Surrey &amp; Sussex</v>
          </cell>
        </row>
        <row r="84">
          <cell r="A84" t="str">
            <v>262</v>
          </cell>
          <cell r="B84" t="str">
            <v>MC204 (Manchester Magistrates' Court)</v>
          </cell>
          <cell r="C84" t="str">
            <v>North West</v>
          </cell>
          <cell r="D84" t="str">
            <v>Cheshire &amp; G Manchester</v>
          </cell>
        </row>
        <row r="85">
          <cell r="A85" t="str">
            <v>263</v>
          </cell>
          <cell r="B85" t="str">
            <v>MC205 (Mansfield Magistrates' Court)</v>
          </cell>
          <cell r="C85" t="str">
            <v>East Midlands</v>
          </cell>
          <cell r="D85" t="str">
            <v>Derbs, Notts &amp; Leicestershire</v>
          </cell>
        </row>
        <row r="86">
          <cell r="A86" t="str">
            <v>266</v>
          </cell>
          <cell r="B86" t="str">
            <v>MC086 (City of London Magistrates' Court)</v>
          </cell>
          <cell r="C86" t="str">
            <v>London</v>
          </cell>
          <cell r="D86" t="str">
            <v>London</v>
          </cell>
        </row>
        <row r="87">
          <cell r="A87" t="str">
            <v>279</v>
          </cell>
          <cell r="B87" t="str">
            <v>CO132 (Newport County Court)</v>
          </cell>
          <cell r="C87" t="str">
            <v>South East</v>
          </cell>
          <cell r="D87" t="e">
            <v>#N/A</v>
          </cell>
        </row>
        <row r="88">
          <cell r="A88" t="str">
            <v>281</v>
          </cell>
          <cell r="B88" t="str">
            <v>MC226 (Newton Abbot Magistrates' Court)</v>
          </cell>
          <cell r="C88" t="str">
            <v>South West</v>
          </cell>
          <cell r="D88" t="str">
            <v>Dorset, Devon &amp; Cornwall</v>
          </cell>
        </row>
        <row r="89">
          <cell r="A89" t="str">
            <v>282</v>
          </cell>
          <cell r="B89" t="str">
            <v>MC282 (Haverfordwest Magistrates' Court)</v>
          </cell>
          <cell r="C89" t="str">
            <v>Wales</v>
          </cell>
          <cell r="D89" t="str">
            <v>Wales</v>
          </cell>
        </row>
        <row r="90">
          <cell r="A90" t="str">
            <v>284</v>
          </cell>
          <cell r="B90" t="str">
            <v>MC326 (Northwich Magistrates' Court)</v>
          </cell>
          <cell r="C90" t="str">
            <v>North West</v>
          </cell>
          <cell r="D90" t="str">
            <v>Cheshire &amp; G Manchester</v>
          </cell>
        </row>
        <row r="91">
          <cell r="A91" t="str">
            <v>286</v>
          </cell>
          <cell r="B91" t="str">
            <v>MC235 (Nottingham Magistrates' Court)</v>
          </cell>
          <cell r="C91" t="str">
            <v>East Midlands</v>
          </cell>
          <cell r="D91" t="str">
            <v>Derbs, Notts &amp; Leicestershire</v>
          </cell>
        </row>
        <row r="92">
          <cell r="A92" t="str">
            <v>295</v>
          </cell>
          <cell r="B92" t="str">
            <v>MC072 (Aylesbury Magistrates' Court)</v>
          </cell>
          <cell r="C92" t="str">
            <v>South East</v>
          </cell>
          <cell r="D92" t="str">
            <v>Thames Valley</v>
          </cell>
        </row>
        <row r="93">
          <cell r="A93" t="str">
            <v>296</v>
          </cell>
          <cell r="B93" t="str">
            <v>MC245 (Plymouth Magistrates' Court)</v>
          </cell>
          <cell r="C93" t="str">
            <v>South West</v>
          </cell>
          <cell r="D93" t="str">
            <v>Dorset, Devon &amp; Cornwall</v>
          </cell>
        </row>
        <row r="94">
          <cell r="A94" t="str">
            <v>300</v>
          </cell>
          <cell r="B94" t="str">
            <v>CO149 (Poole County Court)</v>
          </cell>
          <cell r="C94" t="str">
            <v>South West</v>
          </cell>
          <cell r="D94" t="str">
            <v>Dorset, Devon &amp; Cornwall</v>
          </cell>
        </row>
        <row r="95">
          <cell r="A95" t="str">
            <v>303</v>
          </cell>
          <cell r="B95" t="str">
            <v>MC252 (Preston Magistrates' Court)</v>
          </cell>
          <cell r="C95" t="str">
            <v>North West</v>
          </cell>
          <cell r="D95" t="str">
            <v>Cumbria &amp; Lancashire</v>
          </cell>
        </row>
        <row r="96">
          <cell r="A96" t="str">
            <v>305</v>
          </cell>
          <cell r="B96" t="str">
            <v>CO153 (Reading County Court)</v>
          </cell>
          <cell r="C96" t="str">
            <v>South East</v>
          </cell>
          <cell r="D96" t="str">
            <v>Thames Valley</v>
          </cell>
        </row>
        <row r="97">
          <cell r="A97" t="str">
            <v>307</v>
          </cell>
          <cell r="B97" t="str">
            <v>MC256 (Redhill Magistrates' Court)</v>
          </cell>
          <cell r="C97" t="str">
            <v>South East</v>
          </cell>
          <cell r="D97" t="str">
            <v>Kent, Surrey &amp; Sussex</v>
          </cell>
        </row>
        <row r="98">
          <cell r="A98" t="str">
            <v>309</v>
          </cell>
          <cell r="B98" t="str">
            <v>MC261 (Rochdale Magistrates' Court)</v>
          </cell>
          <cell r="C98" t="str">
            <v>North West</v>
          </cell>
          <cell r="D98" t="str">
            <v>Cheshire &amp; G Manchester</v>
          </cell>
        </row>
        <row r="99">
          <cell r="A99" t="str">
            <v>320</v>
          </cell>
          <cell r="B99" t="str">
            <v>MC273 (Sheffield Magistrates' Court)</v>
          </cell>
          <cell r="C99" t="str">
            <v>Yorkshire &amp; Humberside</v>
          </cell>
          <cell r="D99" t="str">
            <v>S Yorkshire</v>
          </cell>
        </row>
        <row r="100">
          <cell r="A100" t="str">
            <v>323</v>
          </cell>
          <cell r="B100" t="str">
            <v>MC275 (Sittingbourne Magistrates' Court)</v>
          </cell>
          <cell r="C100" t="str">
            <v>South East</v>
          </cell>
          <cell r="D100" t="str">
            <v>Kent, Surrey &amp; Sussex</v>
          </cell>
        </row>
        <row r="101">
          <cell r="A101" t="str">
            <v>324</v>
          </cell>
          <cell r="B101" t="str">
            <v>MC276 (Skegness Magistrates' Court)</v>
          </cell>
          <cell r="C101" t="str">
            <v>Yorkshire &amp; Humberside</v>
          </cell>
          <cell r="D101" t="str">
            <v>N Yorks, Humber &amp; Lincolnshire</v>
          </cell>
        </row>
        <row r="102">
          <cell r="A102" t="str">
            <v>327</v>
          </cell>
          <cell r="B102" t="str">
            <v>CO170 (Slough County Court)</v>
          </cell>
          <cell r="C102" t="str">
            <v>South East</v>
          </cell>
          <cell r="D102" t="str">
            <v>Thames Valley</v>
          </cell>
        </row>
        <row r="103">
          <cell r="A103" t="str">
            <v>336</v>
          </cell>
          <cell r="B103" t="str">
            <v>MC296 (Stockport Magistrates' Court)</v>
          </cell>
          <cell r="C103" t="str">
            <v>North West</v>
          </cell>
          <cell r="D103" t="str">
            <v>Cheshire &amp; G Manchester</v>
          </cell>
        </row>
        <row r="104">
          <cell r="A104" t="str">
            <v>338</v>
          </cell>
          <cell r="B104" t="str">
            <v>MC297 (Stoke-on-Trent Magistrates' Court)</v>
          </cell>
          <cell r="C104" t="str">
            <v>West Midlands</v>
          </cell>
          <cell r="D104" t="str">
            <v>Staffs &amp; West Midlands</v>
          </cell>
        </row>
        <row r="105">
          <cell r="A105" t="str">
            <v>346</v>
          </cell>
          <cell r="B105" t="str">
            <v>MC310 (Tamworth Magistrates' Court)</v>
          </cell>
          <cell r="C105" t="str">
            <v>West Midlands</v>
          </cell>
          <cell r="D105" t="str">
            <v>Staffs &amp; West Midlands</v>
          </cell>
        </row>
        <row r="106">
          <cell r="A106" t="str">
            <v>347</v>
          </cell>
          <cell r="B106" t="str">
            <v>MC311 (Taunton Magistrates' Court)</v>
          </cell>
          <cell r="C106" t="str">
            <v>South West</v>
          </cell>
          <cell r="D106" t="str">
            <v>Gloucs, Avon, Somerset &amp; Wilts</v>
          </cell>
        </row>
        <row r="107">
          <cell r="A107" t="str">
            <v>360</v>
          </cell>
          <cell r="B107" t="str">
            <v>MC333 (Warrington Magistrates' Court)</v>
          </cell>
          <cell r="C107" t="str">
            <v>North West</v>
          </cell>
          <cell r="D107" t="str">
            <v>Cheshire &amp; G Manchester</v>
          </cell>
        </row>
        <row r="108">
          <cell r="A108" t="str">
            <v>361</v>
          </cell>
          <cell r="B108" t="str">
            <v>Warwick Magistrates Court</v>
          </cell>
          <cell r="C108" t="str">
            <v>West Midlands</v>
          </cell>
          <cell r="D108" t="str">
            <v>West Mercia &amp; Warwickshire</v>
          </cell>
        </row>
        <row r="109">
          <cell r="A109" t="str">
            <v>364</v>
          </cell>
          <cell r="B109" t="str">
            <v>MC313 (Telford Magistrates' Court)</v>
          </cell>
          <cell r="C109" t="str">
            <v>West Midlands</v>
          </cell>
          <cell r="D109" t="str">
            <v>West Mercia &amp; Warwickshire</v>
          </cell>
        </row>
        <row r="110">
          <cell r="A110" t="str">
            <v>365</v>
          </cell>
          <cell r="B110" t="str">
            <v>MC217 (Milton Keynes Magistrates' Court)</v>
          </cell>
          <cell r="C110" t="str">
            <v>South East</v>
          </cell>
          <cell r="D110" t="str">
            <v>Thames Valley</v>
          </cell>
        </row>
        <row r="111">
          <cell r="A111" t="str">
            <v>369</v>
          </cell>
          <cell r="B111" t="str">
            <v>MC159 (City of Westminster Magistrates' Court)</v>
          </cell>
          <cell r="C111" t="str">
            <v>London</v>
          </cell>
          <cell r="D111" t="str">
            <v>London</v>
          </cell>
        </row>
        <row r="112">
          <cell r="A112" t="str">
            <v>370</v>
          </cell>
          <cell r="B112" t="str">
            <v>MC352 (Weston-Super-Mare Magistrates' Court)</v>
          </cell>
          <cell r="C112" t="str">
            <v>South West</v>
          </cell>
          <cell r="D112" t="str">
            <v>Gloucs, Avon, Somerset &amp; Wilts</v>
          </cell>
        </row>
        <row r="113">
          <cell r="A113" t="str">
            <v>372</v>
          </cell>
          <cell r="B113" t="str">
            <v>MC086 (City of London Magistrates' Court)</v>
          </cell>
          <cell r="C113" t="str">
            <v>London</v>
          </cell>
          <cell r="D113" t="str">
            <v>London</v>
          </cell>
        </row>
        <row r="114">
          <cell r="A114" t="str">
            <v>373</v>
          </cell>
          <cell r="B114" t="str">
            <v>Milton Keyne Juvenile Court</v>
          </cell>
          <cell r="C114" t="str">
            <v>South East</v>
          </cell>
          <cell r="D114" t="str">
            <v>Thames Valley</v>
          </cell>
        </row>
        <row r="115">
          <cell r="A115" t="str">
            <v>376</v>
          </cell>
          <cell r="B115" t="str">
            <v>Winchester Magistrates Court</v>
          </cell>
          <cell r="C115" t="str">
            <v>Unknown</v>
          </cell>
          <cell r="D115" t="str">
            <v>Hampshire</v>
          </cell>
        </row>
        <row r="116">
          <cell r="A116" t="str">
            <v>378</v>
          </cell>
          <cell r="B116" t="str">
            <v>MC351 (Wolverhampton Magistrates' Court)</v>
          </cell>
          <cell r="C116" t="str">
            <v>West Midlands</v>
          </cell>
          <cell r="D116" t="str">
            <v>Staffs &amp; West Midlands</v>
          </cell>
        </row>
        <row r="117">
          <cell r="A117" t="str">
            <v>380</v>
          </cell>
          <cell r="B117" t="str">
            <v>MC353 (Worcester Magistrates' Court)</v>
          </cell>
          <cell r="C117" t="str">
            <v>West Midlands</v>
          </cell>
          <cell r="D117" t="str">
            <v>West Mercia &amp; Warwickshire</v>
          </cell>
        </row>
        <row r="118">
          <cell r="A118" t="str">
            <v>382</v>
          </cell>
          <cell r="B118" t="str">
            <v>MC355 (Worksop Magistrates' Court)</v>
          </cell>
          <cell r="C118" t="str">
            <v>East Midlands</v>
          </cell>
          <cell r="D118" t="str">
            <v>Derbs, Notts &amp; Leicestershire</v>
          </cell>
        </row>
        <row r="119">
          <cell r="A119" t="str">
            <v>388</v>
          </cell>
          <cell r="B119" t="str">
            <v>MC358 (High Wycombe Magistrates' Court)</v>
          </cell>
          <cell r="C119" t="str">
            <v>South East</v>
          </cell>
          <cell r="D119" t="str">
            <v>Thames Valley</v>
          </cell>
        </row>
        <row r="120">
          <cell r="A120" t="str">
            <v>389</v>
          </cell>
          <cell r="B120" t="str">
            <v>Wycombe Be Juvenile Court</v>
          </cell>
          <cell r="C120" t="str">
            <v>South East</v>
          </cell>
          <cell r="D120" t="str">
            <v>Thames Valley</v>
          </cell>
        </row>
        <row r="121">
          <cell r="A121" t="str">
            <v>390</v>
          </cell>
          <cell r="B121" t="str">
            <v>MC358 (High Wycombe Magistrates' Court)</v>
          </cell>
          <cell r="C121" t="str">
            <v>South East</v>
          </cell>
          <cell r="D121" t="str">
            <v>Thames Valley</v>
          </cell>
        </row>
        <row r="122">
          <cell r="A122" t="str">
            <v>391</v>
          </cell>
          <cell r="B122" t="str">
            <v>Wycombe B1 Juvenile Court</v>
          </cell>
          <cell r="C122" t="str">
            <v>South East</v>
          </cell>
          <cell r="D122" t="str">
            <v>Thames Valley</v>
          </cell>
        </row>
        <row r="123">
          <cell r="A123" t="str">
            <v>392</v>
          </cell>
          <cell r="B123" t="str">
            <v>MC140 (Halifax Magistrates' Court)</v>
          </cell>
          <cell r="C123" t="str">
            <v>Yorkshire &amp; Humberside</v>
          </cell>
          <cell r="D123" t="str">
            <v>West Yorkshire</v>
          </cell>
        </row>
        <row r="124">
          <cell r="A124" t="str">
            <v>393</v>
          </cell>
          <cell r="B124" t="str">
            <v>Calderdale Juvenile Court</v>
          </cell>
          <cell r="C124" t="str">
            <v>Unknown</v>
          </cell>
          <cell r="D124" t="str">
            <v>West Yorkshire</v>
          </cell>
        </row>
        <row r="125">
          <cell r="A125" t="str">
            <v>394</v>
          </cell>
          <cell r="B125" t="str">
            <v>MC066 (Cambridge Magistrates' Court)</v>
          </cell>
          <cell r="C125" t="str">
            <v>East Of England</v>
          </cell>
          <cell r="D125" t="str">
            <v>Northants, Beds, Herts &amp; Cambs</v>
          </cell>
        </row>
        <row r="126">
          <cell r="A126" t="str">
            <v>395</v>
          </cell>
          <cell r="B126" t="str">
            <v>MC066 (Cambridge Magistrates' Court)</v>
          </cell>
          <cell r="C126" t="str">
            <v>East Of England</v>
          </cell>
          <cell r="D126" t="str">
            <v>Northants, Beds, Herts &amp; Cambs</v>
          </cell>
        </row>
        <row r="127">
          <cell r="A127" t="str">
            <v>396</v>
          </cell>
          <cell r="B127" t="str">
            <v>MC066 (Cambridge Magistrates' Court)</v>
          </cell>
          <cell r="C127" t="str">
            <v>East Of England</v>
          </cell>
          <cell r="D127" t="str">
            <v>Northants, Beds, Herts &amp; Cambs</v>
          </cell>
        </row>
        <row r="128">
          <cell r="A128" t="str">
            <v>401</v>
          </cell>
          <cell r="B128" t="str">
            <v>CC001 (Aylesbury Crown Court)</v>
          </cell>
          <cell r="C128" t="str">
            <v>South East</v>
          </cell>
          <cell r="D128" t="str">
            <v>Thames Valley</v>
          </cell>
        </row>
        <row r="129">
          <cell r="A129" t="str">
            <v>402</v>
          </cell>
          <cell r="B129" t="str">
            <v>CC007 (Bradford Crown Court)</v>
          </cell>
          <cell r="C129" t="str">
            <v>Yorkshire &amp; Humberside</v>
          </cell>
          <cell r="D129" t="str">
            <v>West Yorkshire</v>
          </cell>
        </row>
        <row r="130">
          <cell r="A130" t="str">
            <v>403</v>
          </cell>
          <cell r="B130" t="str">
            <v>Beverley Crown Court</v>
          </cell>
          <cell r="C130" t="str">
            <v>Yorkshire &amp; Humberside</v>
          </cell>
          <cell r="D130" t="str">
            <v>N Yorks, Humber &amp; Lincolnshire</v>
          </cell>
        </row>
        <row r="131">
          <cell r="A131" t="str">
            <v>404</v>
          </cell>
          <cell r="B131" t="str">
            <v>CC103 (Birmingham Crown Court (Annex))</v>
          </cell>
          <cell r="C131" t="str">
            <v>West Midlands</v>
          </cell>
          <cell r="D131" t="str">
            <v>Staffs &amp; West Midlands</v>
          </cell>
        </row>
        <row r="132">
          <cell r="A132" t="str">
            <v>405</v>
          </cell>
          <cell r="B132" t="str">
            <v>CC071 (Truro Crown Court)</v>
          </cell>
          <cell r="C132" t="str">
            <v>South West</v>
          </cell>
          <cell r="D132" t="str">
            <v>Dorset, Devon &amp; Cornwall</v>
          </cell>
        </row>
        <row r="133">
          <cell r="A133" t="str">
            <v>406</v>
          </cell>
          <cell r="B133" t="str">
            <v>CC006 (Bournemouth Crown Court)</v>
          </cell>
          <cell r="C133" t="str">
            <v>South West</v>
          </cell>
          <cell r="D133" t="str">
            <v>Dorset, Devon &amp; Cornwall</v>
          </cell>
        </row>
        <row r="134">
          <cell r="A134" t="str">
            <v>408</v>
          </cell>
          <cell r="B134" t="str">
            <v>CC008 (Bristol Crown Court)</v>
          </cell>
          <cell r="C134" t="str">
            <v>South West</v>
          </cell>
          <cell r="D134" t="str">
            <v>Gloucs, Avon, Somerset &amp; Wilts</v>
          </cell>
        </row>
        <row r="135">
          <cell r="A135" t="str">
            <v>409</v>
          </cell>
          <cell r="B135" t="str">
            <v>CC009 (Burnley Crown Court )</v>
          </cell>
          <cell r="C135" t="str">
            <v>North West</v>
          </cell>
          <cell r="D135" t="str">
            <v>Cumbria &amp; Lancashire</v>
          </cell>
        </row>
        <row r="136">
          <cell r="A136" t="str">
            <v>410</v>
          </cell>
          <cell r="B136" t="str">
            <v>CC010 (Cambridge Crown Court)</v>
          </cell>
          <cell r="C136" t="str">
            <v>East Of England</v>
          </cell>
          <cell r="D136" t="str">
            <v>Northants, Beds, Herts &amp; Cambs</v>
          </cell>
        </row>
        <row r="137">
          <cell r="A137" t="str">
            <v>411</v>
          </cell>
          <cell r="B137" t="str">
            <v>CC012 (Cardiff Crown Court)</v>
          </cell>
          <cell r="C137" t="str">
            <v>Wales</v>
          </cell>
          <cell r="D137" t="str">
            <v>Wales</v>
          </cell>
        </row>
        <row r="138">
          <cell r="A138" t="str">
            <v>412</v>
          </cell>
          <cell r="B138" t="str">
            <v>CC013 (Carlisle Crown Court)</v>
          </cell>
          <cell r="C138" t="str">
            <v>North West</v>
          </cell>
          <cell r="D138" t="str">
            <v>Cumbria &amp; Lancashire</v>
          </cell>
        </row>
        <row r="139">
          <cell r="A139" t="str">
            <v>413</v>
          </cell>
          <cell r="B139" t="str">
            <v>CC014 (Central Criminal Court)</v>
          </cell>
          <cell r="C139" t="str">
            <v>London</v>
          </cell>
          <cell r="D139" t="str">
            <v>London</v>
          </cell>
        </row>
        <row r="140">
          <cell r="A140" t="str">
            <v>414</v>
          </cell>
          <cell r="B140" t="str">
            <v>CC015 (Chelmsford Crown Court)</v>
          </cell>
          <cell r="C140" t="str">
            <v>East of England</v>
          </cell>
          <cell r="D140" t="str">
            <v>Essex</v>
          </cell>
        </row>
        <row r="141">
          <cell r="A141" t="str">
            <v>415</v>
          </cell>
          <cell r="B141" t="str">
            <v>CC016 (Chester Crown Court)</v>
          </cell>
          <cell r="C141" t="str">
            <v>North West</v>
          </cell>
          <cell r="D141" t="str">
            <v>Cheshire &amp; G Manchester</v>
          </cell>
        </row>
        <row r="142">
          <cell r="A142" t="str">
            <v>416</v>
          </cell>
          <cell r="B142" t="str">
            <v>CC017 (Chichester Crown Court )</v>
          </cell>
          <cell r="C142" t="str">
            <v>South East</v>
          </cell>
          <cell r="D142" t="str">
            <v>Kent, Surrey &amp; Sussex</v>
          </cell>
        </row>
        <row r="143">
          <cell r="A143" t="str">
            <v>417</v>
          </cell>
          <cell r="B143" t="str">
            <v>CC018 (Coventry Crown Court)</v>
          </cell>
          <cell r="C143" t="str">
            <v>West Midlands</v>
          </cell>
          <cell r="D143" t="str">
            <v>Staffs &amp; West Midlands</v>
          </cell>
        </row>
        <row r="144">
          <cell r="A144" t="str">
            <v>418</v>
          </cell>
          <cell r="B144" t="str">
            <v>CC109 (Croydon Crown Court (sitting at Croydon Magistrate's Court))</v>
          </cell>
          <cell r="C144" t="str">
            <v>London</v>
          </cell>
          <cell r="D144" t="str">
            <v>London</v>
          </cell>
        </row>
        <row r="145">
          <cell r="A145" t="str">
            <v>419</v>
          </cell>
          <cell r="B145" t="str">
            <v>CC020 (Derby Crown Court)</v>
          </cell>
          <cell r="C145" t="str">
            <v>East Midlands</v>
          </cell>
          <cell r="D145" t="str">
            <v>Derbs, Notts &amp; Leicestershire</v>
          </cell>
        </row>
        <row r="146">
          <cell r="A146" t="str">
            <v>420</v>
          </cell>
          <cell r="B146" t="str">
            <v>CC021 (Doncaster Crown Court)</v>
          </cell>
          <cell r="C146" t="str">
            <v>Yorkshire &amp; Humberside</v>
          </cell>
          <cell r="D146" t="str">
            <v>S Yorkshire</v>
          </cell>
        </row>
        <row r="147">
          <cell r="A147" t="str">
            <v>421</v>
          </cell>
          <cell r="B147" t="str">
            <v>MC351 (Wolverhampton Magistrates' Court)</v>
          </cell>
          <cell r="C147" t="str">
            <v>West Midlands</v>
          </cell>
          <cell r="D147" t="str">
            <v>Staffs &amp; West Midlands</v>
          </cell>
        </row>
        <row r="148">
          <cell r="A148" t="str">
            <v>422</v>
          </cell>
          <cell r="B148" t="str">
            <v>CC087 (Durham Crown Court)</v>
          </cell>
          <cell r="C148" t="str">
            <v>North East</v>
          </cell>
          <cell r="D148" t="str">
            <v>Durham &amp; Cleveland</v>
          </cell>
        </row>
        <row r="149">
          <cell r="A149" t="str">
            <v>423</v>
          </cell>
          <cell r="B149" t="str">
            <v>CC023 (Exeter Crown Court )</v>
          </cell>
          <cell r="C149" t="str">
            <v>South West</v>
          </cell>
          <cell r="D149" t="str">
            <v>Dorset, Devon &amp; Cornwall</v>
          </cell>
        </row>
        <row r="150">
          <cell r="A150" t="str">
            <v>424</v>
          </cell>
          <cell r="B150" t="str">
            <v>CC024 (Gloucester Crown Court)</v>
          </cell>
          <cell r="C150" t="str">
            <v>South West</v>
          </cell>
          <cell r="D150" t="str">
            <v>Gloucs, Avon, Somerset &amp; Wilts</v>
          </cell>
        </row>
        <row r="151">
          <cell r="A151" t="str">
            <v>425</v>
          </cell>
          <cell r="B151" t="str">
            <v>CC025 (Great Grimsby Crown Court)</v>
          </cell>
          <cell r="C151" t="str">
            <v>Yorkshire &amp; Humberside</v>
          </cell>
          <cell r="D151" t="str">
            <v>N Yorks, Humber &amp; Lincolnshire</v>
          </cell>
        </row>
        <row r="152">
          <cell r="A152" t="str">
            <v>426</v>
          </cell>
          <cell r="B152" t="str">
            <v>CC030 (Ipswich Crown Court)</v>
          </cell>
          <cell r="C152" t="str">
            <v>East Of England</v>
          </cell>
          <cell r="D152" t="str">
            <v>Norfolk &amp; Suffolk</v>
          </cell>
        </row>
        <row r="153">
          <cell r="A153" t="str">
            <v>427</v>
          </cell>
          <cell r="B153" t="str">
            <v>CC108 (Kingston Crown Court (sitting at Wimbledon MC))</v>
          </cell>
          <cell r="C153" t="str">
            <v>London</v>
          </cell>
          <cell r="D153" t="str">
            <v>London</v>
          </cell>
        </row>
        <row r="154">
          <cell r="A154" t="str">
            <v>428</v>
          </cell>
          <cell r="B154" t="str">
            <v>CC004 (Blackfriars Crown Court)</v>
          </cell>
          <cell r="C154" t="str">
            <v>London</v>
          </cell>
          <cell r="D154" t="str">
            <v>London</v>
          </cell>
        </row>
        <row r="155">
          <cell r="A155" t="str">
            <v>429</v>
          </cell>
          <cell r="B155" t="str">
            <v>CC034 (Leeds Crown Court )</v>
          </cell>
          <cell r="C155" t="str">
            <v>Yorkshire &amp; Humberside</v>
          </cell>
          <cell r="D155" t="str">
            <v>West Yorkshire</v>
          </cell>
        </row>
        <row r="156">
          <cell r="A156" t="str">
            <v>430</v>
          </cell>
          <cell r="B156" t="str">
            <v>CC035 (Leicester Crown Court)</v>
          </cell>
          <cell r="C156" t="str">
            <v>East Midlands</v>
          </cell>
          <cell r="D156" t="str">
            <v>Derbs, Notts &amp; Leicestershire</v>
          </cell>
        </row>
        <row r="157">
          <cell r="A157" t="str">
            <v>431</v>
          </cell>
          <cell r="B157" t="str">
            <v>CC036 (Lewes Crown Court)</v>
          </cell>
          <cell r="C157" t="str">
            <v>South East</v>
          </cell>
          <cell r="D157" t="str">
            <v>Kent, Surrey &amp; Sussex</v>
          </cell>
        </row>
        <row r="158">
          <cell r="A158" t="str">
            <v>432</v>
          </cell>
          <cell r="B158" t="str">
            <v>CC037 (Lincoln Crown Court)</v>
          </cell>
          <cell r="C158" t="str">
            <v>Yorkshire &amp; Humberside</v>
          </cell>
          <cell r="D158" t="str">
            <v>N Yorks, Humber &amp; Lincolnshire</v>
          </cell>
        </row>
        <row r="159">
          <cell r="A159" t="str">
            <v>433</v>
          </cell>
          <cell r="B159" t="str">
            <v>CC038 (Liverpool Crown Court )</v>
          </cell>
          <cell r="C159" t="str">
            <v>North West</v>
          </cell>
          <cell r="D159" t="str">
            <v>Merseyside</v>
          </cell>
        </row>
        <row r="160">
          <cell r="A160" t="str">
            <v>434</v>
          </cell>
          <cell r="B160" t="str">
            <v>CC040 (Maidstone Crown Court)</v>
          </cell>
          <cell r="C160" t="str">
            <v>South East</v>
          </cell>
          <cell r="D160" t="str">
            <v>Kent, Surrey &amp; Sussex</v>
          </cell>
        </row>
        <row r="161">
          <cell r="A161" t="str">
            <v>435</v>
          </cell>
          <cell r="B161" t="str">
            <v>CC042 (Manchester Crown Court (at Minshull Street) )</v>
          </cell>
          <cell r="C161" t="str">
            <v>North West</v>
          </cell>
          <cell r="D161" t="str">
            <v>Cheshire &amp; G Manchester</v>
          </cell>
        </row>
        <row r="162">
          <cell r="A162" t="str">
            <v>437</v>
          </cell>
          <cell r="B162" t="str">
            <v>CC043 (Merthyr Tydfil Crown Court)</v>
          </cell>
          <cell r="C162" t="str">
            <v>Wales</v>
          </cell>
          <cell r="D162" t="str">
            <v>Wales</v>
          </cell>
        </row>
        <row r="163">
          <cell r="A163" t="str">
            <v>438</v>
          </cell>
          <cell r="B163" t="str">
            <v>CC045 (Mold Crown Court)</v>
          </cell>
          <cell r="C163" t="str">
            <v>Wales</v>
          </cell>
          <cell r="D163" t="str">
            <v>Wales</v>
          </cell>
        </row>
        <row r="164">
          <cell r="A164" t="str">
            <v>439</v>
          </cell>
          <cell r="B164" t="str">
            <v>CC100 (Newcastle-Upon-Tyne Crown Court (at Moot Hall) )</v>
          </cell>
          <cell r="C164" t="str">
            <v>North East</v>
          </cell>
          <cell r="D164" t="str">
            <v>Northumbria</v>
          </cell>
        </row>
        <row r="165">
          <cell r="A165" t="str">
            <v>440</v>
          </cell>
          <cell r="B165" t="str">
            <v>CC029 (Inner London Crown Court)</v>
          </cell>
          <cell r="C165" t="str">
            <v>London</v>
          </cell>
          <cell r="D165" t="str">
            <v>London</v>
          </cell>
        </row>
        <row r="166">
          <cell r="A166" t="str">
            <v>441</v>
          </cell>
          <cell r="B166" t="str">
            <v>CC100 (Newcastle-Upon-Tyne Crown Court (at Moot Hall) )</v>
          </cell>
          <cell r="C166" t="str">
            <v>North East</v>
          </cell>
          <cell r="D166" t="str">
            <v>Northumbria</v>
          </cell>
        </row>
        <row r="167">
          <cell r="A167" t="str">
            <v>442</v>
          </cell>
          <cell r="B167" t="str">
            <v>CC049 (Northampton Crown Court)</v>
          </cell>
          <cell r="C167" t="str">
            <v>East Midlands</v>
          </cell>
          <cell r="D167" t="str">
            <v>Northants, Beds, Herts &amp; Cambs</v>
          </cell>
        </row>
        <row r="168">
          <cell r="A168" t="str">
            <v>443</v>
          </cell>
          <cell r="B168" t="str">
            <v>CC050 (Norwich Crown Court)</v>
          </cell>
          <cell r="C168" t="str">
            <v>East Of England</v>
          </cell>
          <cell r="D168" t="str">
            <v>Norfolk &amp; Suffolk</v>
          </cell>
        </row>
        <row r="169">
          <cell r="A169" t="str">
            <v>444</v>
          </cell>
          <cell r="B169" t="str">
            <v>CC051 (Nottingham Crown Court)</v>
          </cell>
          <cell r="C169" t="str">
            <v>East Midlands</v>
          </cell>
          <cell r="D169" t="str">
            <v>Derbs, Notts &amp; Leicestershire</v>
          </cell>
        </row>
        <row r="170">
          <cell r="A170" t="str">
            <v>445</v>
          </cell>
          <cell r="B170" t="str">
            <v>CC052 (Oxford Crown Court)</v>
          </cell>
          <cell r="C170" t="str">
            <v>South East</v>
          </cell>
          <cell r="D170" t="str">
            <v>Thames Valley</v>
          </cell>
        </row>
        <row r="171">
          <cell r="A171" t="str">
            <v>446</v>
          </cell>
          <cell r="B171" t="str">
            <v>CC054 (Plymouth Crown Court)</v>
          </cell>
          <cell r="C171" t="str">
            <v>South West</v>
          </cell>
          <cell r="D171" t="str">
            <v>Dorset, Devon &amp; Cornwall</v>
          </cell>
        </row>
        <row r="172">
          <cell r="A172" t="str">
            <v>447</v>
          </cell>
          <cell r="B172" t="str">
            <v>CC055 (Portsmouth Crown Court)</v>
          </cell>
          <cell r="C172" t="str">
            <v>South East</v>
          </cell>
          <cell r="D172" t="str">
            <v>Hampshire</v>
          </cell>
        </row>
        <row r="173">
          <cell r="A173" t="str">
            <v>448</v>
          </cell>
          <cell r="B173" t="str">
            <v>CC099 (Preston Crown Court (at Lancaster))</v>
          </cell>
          <cell r="C173" t="str">
            <v>North West</v>
          </cell>
          <cell r="D173" t="str">
            <v>Cumbria &amp; Lancashire</v>
          </cell>
        </row>
        <row r="174">
          <cell r="A174" t="str">
            <v>449</v>
          </cell>
          <cell r="B174" t="str">
            <v>CC113 (Reading Crown sitting at Reading Magistrates')</v>
          </cell>
          <cell r="C174" t="str">
            <v>South East</v>
          </cell>
          <cell r="D174" t="str">
            <v>Thames Valley</v>
          </cell>
        </row>
        <row r="175">
          <cell r="A175" t="str">
            <v>450</v>
          </cell>
          <cell r="B175" t="str">
            <v>CC064 (St. Albans Crown Court)</v>
          </cell>
          <cell r="C175" t="str">
            <v>East Of England</v>
          </cell>
          <cell r="D175" t="str">
            <v>Northants, Beds, Herts &amp; Cambs</v>
          </cell>
        </row>
        <row r="176">
          <cell r="A176" t="str">
            <v>451</v>
          </cell>
          <cell r="B176" t="str">
            <v>CC059 (Sheffield Crown Court )</v>
          </cell>
          <cell r="C176" t="str">
            <v>Yorkshire &amp; Humberside</v>
          </cell>
          <cell r="D176" t="str">
            <v>S Yorkshire</v>
          </cell>
        </row>
        <row r="177">
          <cell r="A177" t="str">
            <v>452</v>
          </cell>
          <cell r="B177" t="str">
            <v>CC060 (Shrewsbury Crown Court)</v>
          </cell>
          <cell r="C177" t="str">
            <v>West Midlands</v>
          </cell>
          <cell r="D177" t="str">
            <v>West Mercia &amp; Warwickshire</v>
          </cell>
        </row>
        <row r="178">
          <cell r="A178" t="str">
            <v>453</v>
          </cell>
          <cell r="B178" t="str">
            <v>CC061 (Snaresbrook Crown Court)</v>
          </cell>
          <cell r="C178" t="str">
            <v>London</v>
          </cell>
          <cell r="D178" t="str">
            <v>London</v>
          </cell>
        </row>
        <row r="179">
          <cell r="A179" t="str">
            <v>454</v>
          </cell>
          <cell r="B179" t="str">
            <v>CC062 (Southampton Crown Court)</v>
          </cell>
          <cell r="C179" t="str">
            <v>South East</v>
          </cell>
          <cell r="D179" t="str">
            <v>Hampshire</v>
          </cell>
        </row>
        <row r="180">
          <cell r="A180" t="str">
            <v>455</v>
          </cell>
          <cell r="B180" t="str">
            <v>CC065 (Stafford Crown Court )</v>
          </cell>
          <cell r="C180" t="str">
            <v>West Midlands</v>
          </cell>
          <cell r="D180" t="str">
            <v>Staffs &amp; West Midlands</v>
          </cell>
        </row>
        <row r="181">
          <cell r="A181" t="str">
            <v>456</v>
          </cell>
          <cell r="B181" t="str">
            <v>CC066 (Stoke-on-Trent Crown Court)</v>
          </cell>
          <cell r="C181" t="str">
            <v>West Midlands</v>
          </cell>
          <cell r="D181" t="str">
            <v>Staffs &amp; West Midlands</v>
          </cell>
        </row>
        <row r="182">
          <cell r="A182" t="str">
            <v>457</v>
          </cell>
          <cell r="B182" t="str">
            <v>CC067 (Swansea Crown Court (at St Helen's Road))</v>
          </cell>
          <cell r="C182" t="str">
            <v>Wales</v>
          </cell>
          <cell r="D182" t="str">
            <v>Wales</v>
          </cell>
        </row>
        <row r="183">
          <cell r="A183" t="str">
            <v>458</v>
          </cell>
          <cell r="B183" t="str">
            <v>CC068 (Swindon Crown Court)</v>
          </cell>
          <cell r="C183" t="str">
            <v>South West</v>
          </cell>
          <cell r="D183" t="str">
            <v>Gloucs, Avon, Somerset &amp; Wilts</v>
          </cell>
        </row>
        <row r="184">
          <cell r="A184" t="str">
            <v>459</v>
          </cell>
          <cell r="B184" t="str">
            <v>CC069 (Taunton Crown Court)</v>
          </cell>
          <cell r="C184" t="str">
            <v>South West</v>
          </cell>
          <cell r="D184" t="str">
            <v>Gloucs, Avon, Somerset &amp; Wilts</v>
          </cell>
        </row>
        <row r="185">
          <cell r="A185" t="str">
            <v>460</v>
          </cell>
          <cell r="B185" t="str">
            <v>CC070 (Teesside Crown Court)</v>
          </cell>
          <cell r="C185" t="str">
            <v>North East</v>
          </cell>
          <cell r="D185" t="str">
            <v>Durham &amp; Cleveland</v>
          </cell>
        </row>
        <row r="186">
          <cell r="A186" t="str">
            <v>461</v>
          </cell>
          <cell r="B186" t="str">
            <v>CC002 (Basildon Crown Court)</v>
          </cell>
          <cell r="C186" t="str">
            <v>East of England</v>
          </cell>
          <cell r="D186" t="str">
            <v>Essex</v>
          </cell>
        </row>
        <row r="187">
          <cell r="A187" t="str">
            <v>462</v>
          </cell>
          <cell r="B187" t="str">
            <v>CC072 (Warrington Crown Court )</v>
          </cell>
          <cell r="C187" t="str">
            <v>North West</v>
          </cell>
          <cell r="D187" t="str">
            <v>Cheshire &amp; G Manchester</v>
          </cell>
        </row>
        <row r="188">
          <cell r="A188" t="str">
            <v>463</v>
          </cell>
          <cell r="B188" t="str">
            <v>CC073 (Warwick Crown Court )</v>
          </cell>
          <cell r="C188" t="str">
            <v>West Midlands</v>
          </cell>
          <cell r="D188" t="str">
            <v>West Mercia &amp; Warwickshire</v>
          </cell>
        </row>
        <row r="189">
          <cell r="A189" t="str">
            <v>464</v>
          </cell>
          <cell r="B189" t="str">
            <v>Middlesex Guildhall Crown Court</v>
          </cell>
          <cell r="C189" t="str">
            <v>Unknown</v>
          </cell>
          <cell r="D189" t="str">
            <v>London</v>
          </cell>
        </row>
        <row r="190">
          <cell r="A190" t="str">
            <v>465</v>
          </cell>
          <cell r="B190" t="str">
            <v>CC075 (Winchester Crown Court)</v>
          </cell>
          <cell r="C190" t="str">
            <v>South East</v>
          </cell>
          <cell r="D190" t="str">
            <v>Hampshire</v>
          </cell>
        </row>
        <row r="191">
          <cell r="A191" t="str">
            <v>466</v>
          </cell>
          <cell r="B191" t="str">
            <v>CC079 (Worcester Crown Court)</v>
          </cell>
          <cell r="C191" t="str">
            <v>West Midlands</v>
          </cell>
          <cell r="D191" t="str">
            <v>West Mercia &amp; Warwickshire</v>
          </cell>
        </row>
        <row r="192">
          <cell r="A192" t="str">
            <v>467</v>
          </cell>
          <cell r="B192" t="str">
            <v>CC080 (York Crown Court)</v>
          </cell>
          <cell r="C192" t="str">
            <v>Yorkshire &amp; Humberside</v>
          </cell>
          <cell r="D192" t="str">
            <v>N Yorks, Humber &amp; Lincolnshire</v>
          </cell>
        </row>
        <row r="193">
          <cell r="A193" t="str">
            <v>468</v>
          </cell>
          <cell r="B193" t="str">
            <v>CC027 (Harrow Crown Court)</v>
          </cell>
          <cell r="C193" t="str">
            <v>London</v>
          </cell>
          <cell r="D193" t="str">
            <v>London</v>
          </cell>
        </row>
        <row r="194">
          <cell r="A194" t="str">
            <v>469</v>
          </cell>
          <cell r="B194" t="str">
            <v>CC077 (Wood Green Crown Court)</v>
          </cell>
          <cell r="C194" t="str">
            <v>London</v>
          </cell>
          <cell r="D194" t="str">
            <v>London</v>
          </cell>
        </row>
        <row r="195">
          <cell r="A195" t="str">
            <v>470</v>
          </cell>
          <cell r="B195" t="str">
            <v>CC005 (Bolton Crown Court)</v>
          </cell>
          <cell r="C195" t="str">
            <v>North West</v>
          </cell>
          <cell r="D195" t="str">
            <v>Cheshire &amp; G Manchester</v>
          </cell>
        </row>
        <row r="196">
          <cell r="A196" t="str">
            <v>471</v>
          </cell>
          <cell r="B196" t="str">
            <v>CC063 (Southwark Crown Court)</v>
          </cell>
          <cell r="C196" t="str">
            <v>London</v>
          </cell>
          <cell r="D196" t="str">
            <v>London</v>
          </cell>
        </row>
        <row r="197">
          <cell r="A197" t="str">
            <v>472</v>
          </cell>
          <cell r="B197" t="str">
            <v>CC078 (Woolwich Crown Court)</v>
          </cell>
          <cell r="C197" t="str">
            <v>London</v>
          </cell>
          <cell r="D197" t="str">
            <v>London</v>
          </cell>
        </row>
        <row r="198">
          <cell r="A198" t="str">
            <v>473</v>
          </cell>
          <cell r="B198" t="str">
            <v>CC053 (Peterborough Crown Court)</v>
          </cell>
          <cell r="C198" t="str">
            <v>East Of England</v>
          </cell>
          <cell r="D198" t="str">
            <v>Northants, Beds, Herts &amp; Cambs</v>
          </cell>
        </row>
        <row r="199">
          <cell r="A199" t="str">
            <v>474</v>
          </cell>
          <cell r="B199" t="str">
            <v>CC026 (Guildford Crown Court)</v>
          </cell>
          <cell r="C199" t="str">
            <v>South East</v>
          </cell>
          <cell r="D199" t="str">
            <v>Kent, Surrey &amp; Sussex</v>
          </cell>
        </row>
        <row r="200">
          <cell r="A200" t="str">
            <v>475</v>
          </cell>
          <cell r="B200" t="str">
            <v>CC031 (Isleworth Crown Court)</v>
          </cell>
          <cell r="C200" t="str">
            <v>London</v>
          </cell>
          <cell r="D200" t="str">
            <v>London</v>
          </cell>
        </row>
        <row r="201">
          <cell r="A201" t="str">
            <v>476</v>
          </cell>
          <cell r="B201" t="str">
            <v>MC347 (Wisbech Magistrates' Court)</v>
          </cell>
          <cell r="C201" t="str">
            <v>East Of England</v>
          </cell>
          <cell r="D201" t="str">
            <v>Northants, Beds, Herts &amp; Cambs</v>
          </cell>
        </row>
        <row r="202">
          <cell r="A202" t="str">
            <v>477</v>
          </cell>
          <cell r="B202" t="str">
            <v>MC321 (Truro Magistrates' Court)</v>
          </cell>
          <cell r="C202" t="str">
            <v>South West</v>
          </cell>
          <cell r="D202" t="str">
            <v>Dorset, Devon &amp; Cornwall</v>
          </cell>
        </row>
        <row r="203">
          <cell r="A203" t="str">
            <v>478</v>
          </cell>
          <cell r="B203" t="str">
            <v>MC164 (Huntingdon Magistrates' Court)</v>
          </cell>
          <cell r="C203" t="str">
            <v>East Of England</v>
          </cell>
          <cell r="D203" t="str">
            <v>Northants, Beds, Herts &amp; Cambs</v>
          </cell>
        </row>
        <row r="204">
          <cell r="A204" t="str">
            <v>479</v>
          </cell>
          <cell r="B204" t="str">
            <v>MC164 (Huntingdon Magistrates' Court)</v>
          </cell>
          <cell r="C204" t="str">
            <v>East Of England</v>
          </cell>
          <cell r="D204" t="str">
            <v>Northants, Beds, Herts &amp; Cambs</v>
          </cell>
        </row>
        <row r="205">
          <cell r="A205" t="str">
            <v>480</v>
          </cell>
          <cell r="B205" t="str">
            <v>MC243 (Peterborough Magistrates' Court)</v>
          </cell>
          <cell r="C205" t="str">
            <v>East Of England</v>
          </cell>
          <cell r="D205" t="str">
            <v>Northants, Beds, Herts &amp; Cambs</v>
          </cell>
        </row>
        <row r="206">
          <cell r="A206" t="str">
            <v>481</v>
          </cell>
          <cell r="B206" t="str">
            <v>MC243 (Peterborough Magistrates' Court)</v>
          </cell>
          <cell r="C206" t="str">
            <v>East Of England</v>
          </cell>
          <cell r="D206" t="str">
            <v>Northants, Beds, Herts &amp; Cambs</v>
          </cell>
        </row>
        <row r="207">
          <cell r="A207" t="str">
            <v>482</v>
          </cell>
          <cell r="B207" t="str">
            <v>MC079 (Chester Magistrates' Court)</v>
          </cell>
          <cell r="C207" t="str">
            <v>North West</v>
          </cell>
          <cell r="D207" t="str">
            <v>Cheshire &amp; G Manchester</v>
          </cell>
        </row>
        <row r="208">
          <cell r="A208" t="str">
            <v>483</v>
          </cell>
          <cell r="B208" t="str">
            <v>MC079 (Chester Magistrates' Court)</v>
          </cell>
          <cell r="C208" t="str">
            <v>North West</v>
          </cell>
          <cell r="D208" t="str">
            <v>Cheshire &amp; G Manchester</v>
          </cell>
        </row>
        <row r="209">
          <cell r="A209" t="str">
            <v>484</v>
          </cell>
          <cell r="B209" t="str">
            <v>MC141 (Runcorn Magistrates' Court)</v>
          </cell>
          <cell r="C209" t="str">
            <v>North West</v>
          </cell>
          <cell r="D209" t="str">
            <v>Cheshire &amp; G Manchester</v>
          </cell>
        </row>
        <row r="210">
          <cell r="A210" t="str">
            <v>485</v>
          </cell>
          <cell r="B210" t="str">
            <v>Halton Juvenile Court</v>
          </cell>
          <cell r="C210" t="str">
            <v>North West</v>
          </cell>
          <cell r="D210" t="str">
            <v>Cheshire &amp; G Manchester</v>
          </cell>
        </row>
        <row r="211">
          <cell r="A211" t="str">
            <v>486</v>
          </cell>
          <cell r="B211" t="str">
            <v>MC141 (Runcorn Magistrates' Court)</v>
          </cell>
          <cell r="C211" t="str">
            <v>North West</v>
          </cell>
          <cell r="D211" t="str">
            <v>Cheshire &amp; G Manchester</v>
          </cell>
        </row>
        <row r="212">
          <cell r="A212" t="str">
            <v>487</v>
          </cell>
          <cell r="B212" t="str">
            <v>Halton1 Juvenile Court</v>
          </cell>
          <cell r="C212" t="str">
            <v>North West</v>
          </cell>
          <cell r="D212" t="str">
            <v>Cheshire &amp; G Manchester</v>
          </cell>
        </row>
        <row r="213">
          <cell r="A213" t="str">
            <v>488</v>
          </cell>
          <cell r="B213" t="str">
            <v>MC201 (Macclesfield Magistrates' Court)</v>
          </cell>
          <cell r="C213" t="str">
            <v>North West</v>
          </cell>
          <cell r="D213" t="str">
            <v>Cheshire &amp; G Manchester</v>
          </cell>
        </row>
        <row r="214">
          <cell r="A214" t="str">
            <v>489</v>
          </cell>
          <cell r="B214" t="str">
            <v>MC201 (Macclesfield Magistrates' Court)</v>
          </cell>
          <cell r="C214" t="str">
            <v>North West</v>
          </cell>
          <cell r="D214" t="str">
            <v>Cheshire &amp; G Manchester</v>
          </cell>
        </row>
        <row r="215">
          <cell r="A215" t="str">
            <v>490</v>
          </cell>
          <cell r="B215" t="str">
            <v>MC201 (Macclesfield Magistrates' Court)</v>
          </cell>
          <cell r="C215" t="str">
            <v>North West</v>
          </cell>
          <cell r="D215" t="str">
            <v>Cheshire &amp; G Manchester</v>
          </cell>
        </row>
        <row r="216">
          <cell r="A216" t="str">
            <v>491</v>
          </cell>
          <cell r="B216" t="str">
            <v>MC201 (Macclesfield Magistrates' Court)</v>
          </cell>
          <cell r="C216" t="str">
            <v>North West</v>
          </cell>
          <cell r="D216" t="str">
            <v>Cheshire &amp; G Manchester</v>
          </cell>
        </row>
        <row r="217">
          <cell r="A217" t="str">
            <v>492</v>
          </cell>
          <cell r="B217" t="str">
            <v>MC280 (Crewe Magistrates' Court)</v>
          </cell>
          <cell r="C217" t="str">
            <v>North West</v>
          </cell>
          <cell r="D217" t="str">
            <v>Cheshire &amp; G Manchester</v>
          </cell>
        </row>
        <row r="218">
          <cell r="A218" t="str">
            <v>493</v>
          </cell>
          <cell r="B218" t="str">
            <v>S Cheshire Juvenile Court</v>
          </cell>
          <cell r="C218" t="str">
            <v>North West</v>
          </cell>
          <cell r="D218" t="str">
            <v>Cheshire &amp; G Manchester</v>
          </cell>
        </row>
        <row r="219">
          <cell r="A219" t="str">
            <v>494</v>
          </cell>
          <cell r="B219" t="str">
            <v>MC326 (Northwich Magistrates' Court)</v>
          </cell>
          <cell r="C219" t="str">
            <v>North West</v>
          </cell>
          <cell r="D219" t="str">
            <v>Cheshire &amp; G Manchester</v>
          </cell>
        </row>
        <row r="220">
          <cell r="A220" t="str">
            <v>495</v>
          </cell>
          <cell r="B220" t="str">
            <v>Vale Royal Juvenile Court</v>
          </cell>
          <cell r="C220" t="str">
            <v>North West</v>
          </cell>
          <cell r="D220" t="str">
            <v>Cheshire &amp; G Manchester</v>
          </cell>
        </row>
        <row r="221">
          <cell r="A221" t="str">
            <v>496</v>
          </cell>
          <cell r="B221" t="str">
            <v>MC333 (Warrington Magistrates' Court)</v>
          </cell>
          <cell r="C221" t="str">
            <v>North West</v>
          </cell>
          <cell r="D221" t="str">
            <v>Cheshire &amp; G Manchester</v>
          </cell>
        </row>
        <row r="222">
          <cell r="A222" t="str">
            <v>497</v>
          </cell>
          <cell r="B222" t="str">
            <v>MC333 (Warrington Magistrates' Court)</v>
          </cell>
          <cell r="C222" t="str">
            <v>North West</v>
          </cell>
          <cell r="D222" t="str">
            <v>Cheshire &amp; G Manchester</v>
          </cell>
        </row>
        <row r="223">
          <cell r="A223" t="str">
            <v>498</v>
          </cell>
          <cell r="B223" t="str">
            <v>MC333 (Warrington Magistrates' Court)</v>
          </cell>
          <cell r="C223" t="str">
            <v>North West</v>
          </cell>
          <cell r="D223" t="str">
            <v>Cheshire &amp; G Manchester</v>
          </cell>
        </row>
        <row r="224">
          <cell r="A224" t="str">
            <v>500</v>
          </cell>
          <cell r="B224" t="str">
            <v>MC159 (City of Westminster Magistrates' Court)</v>
          </cell>
          <cell r="C224" t="str">
            <v>London</v>
          </cell>
          <cell r="D224" t="str">
            <v>London</v>
          </cell>
        </row>
        <row r="225">
          <cell r="A225" t="str">
            <v>502</v>
          </cell>
          <cell r="B225" t="str">
            <v>MC146 (Hartlepool Magistrates' Court)</v>
          </cell>
          <cell r="C225" t="str">
            <v>North East</v>
          </cell>
          <cell r="D225" t="str">
            <v>Durham &amp; Cleveland</v>
          </cell>
        </row>
        <row r="226">
          <cell r="A226" t="str">
            <v>504</v>
          </cell>
          <cell r="B226" t="str">
            <v>MC139 (Guisborough Magistrates' Court)</v>
          </cell>
          <cell r="C226" t="str">
            <v>North East</v>
          </cell>
          <cell r="D226" t="str">
            <v>Durham &amp; Cleveland</v>
          </cell>
        </row>
        <row r="227">
          <cell r="A227" t="str">
            <v>506</v>
          </cell>
          <cell r="B227" t="str">
            <v>MC312 (Middlesbrough Magistrates' Court)</v>
          </cell>
          <cell r="C227" t="str">
            <v>North East</v>
          </cell>
          <cell r="D227" t="str">
            <v>Durham &amp; Cleveland</v>
          </cell>
        </row>
        <row r="228">
          <cell r="A228" t="str">
            <v>507</v>
          </cell>
          <cell r="B228" t="str">
            <v>MC312 (Middlesbrough Magistrates' Court)</v>
          </cell>
          <cell r="C228" t="str">
            <v>North East</v>
          </cell>
          <cell r="D228" t="str">
            <v>Durham &amp; Cleveland</v>
          </cell>
        </row>
        <row r="229">
          <cell r="A229" t="str">
            <v>508</v>
          </cell>
          <cell r="B229" t="str">
            <v>MC040 (Bodmin Magistrates' Court)</v>
          </cell>
          <cell r="C229" t="str">
            <v>South West</v>
          </cell>
          <cell r="D229" t="str">
            <v>Dorset, Devon &amp; Cornwall</v>
          </cell>
        </row>
        <row r="230">
          <cell r="A230" t="str">
            <v>520</v>
          </cell>
          <cell r="B230" t="str">
            <v>MC040 (Bodmin Magistrates' Court)</v>
          </cell>
          <cell r="C230" t="str">
            <v>South West</v>
          </cell>
          <cell r="D230" t="str">
            <v>Dorset, Devon &amp; Cornwall</v>
          </cell>
        </row>
        <row r="231">
          <cell r="A231" t="str">
            <v>522</v>
          </cell>
          <cell r="B231" t="str">
            <v>MC321 (Truro Magistrates' Court)</v>
          </cell>
          <cell r="C231" t="str">
            <v>South West</v>
          </cell>
          <cell r="D231" t="str">
            <v>Dorset, Devon &amp; Cornwall</v>
          </cell>
        </row>
        <row r="232">
          <cell r="A232" t="str">
            <v>523</v>
          </cell>
          <cell r="B232" t="str">
            <v>Truro S P Juvenile Court</v>
          </cell>
          <cell r="C232" t="str">
            <v>South West</v>
          </cell>
          <cell r="D232" t="str">
            <v>Dorset, Devon &amp; Cornwall</v>
          </cell>
        </row>
        <row r="233">
          <cell r="A233" t="str">
            <v>528</v>
          </cell>
          <cell r="B233" t="str">
            <v>MC094 (Coventry Magistrates' Court)</v>
          </cell>
          <cell r="C233" t="str">
            <v>West Midlands</v>
          </cell>
          <cell r="D233" t="str">
            <v>Staffs &amp; West Midlands</v>
          </cell>
        </row>
        <row r="234">
          <cell r="A234" t="str">
            <v>529</v>
          </cell>
          <cell r="B234" t="str">
            <v>MC094 (Coventry Magistrates' Court)</v>
          </cell>
          <cell r="C234" t="str">
            <v>West Midlands</v>
          </cell>
          <cell r="D234" t="str">
            <v>Staffs &amp; West Midlands</v>
          </cell>
        </row>
        <row r="235">
          <cell r="A235" t="str">
            <v>530</v>
          </cell>
          <cell r="B235" t="str">
            <v>MC097 (Croydon Magistrates' Court)</v>
          </cell>
          <cell r="C235" t="str">
            <v>London</v>
          </cell>
          <cell r="D235" t="str">
            <v>London</v>
          </cell>
        </row>
        <row r="236">
          <cell r="A236" t="str">
            <v>531</v>
          </cell>
          <cell r="B236" t="str">
            <v>MC097 (Croydon Magistrates' Court)</v>
          </cell>
          <cell r="C236" t="str">
            <v>London</v>
          </cell>
          <cell r="D236" t="str">
            <v>London</v>
          </cell>
        </row>
        <row r="237">
          <cell r="A237" t="str">
            <v>534</v>
          </cell>
          <cell r="B237" t="str">
            <v>MC070 (Carlisle Magistrates' Court)</v>
          </cell>
          <cell r="C237" t="str">
            <v>North West</v>
          </cell>
          <cell r="D237" t="str">
            <v>Cumbria &amp; Lancashire</v>
          </cell>
        </row>
        <row r="238">
          <cell r="A238" t="str">
            <v>535</v>
          </cell>
          <cell r="B238" t="str">
            <v>MC070 (Carlisle Magistrates' Court)</v>
          </cell>
          <cell r="C238" t="str">
            <v>North West</v>
          </cell>
          <cell r="D238" t="str">
            <v>Cumbria &amp; Lancashire</v>
          </cell>
        </row>
        <row r="239">
          <cell r="A239" t="str">
            <v>536</v>
          </cell>
          <cell r="B239" t="str">
            <v>MC128 (Barrow in Furness Magistrates' Court)</v>
          </cell>
          <cell r="C239" t="str">
            <v>North West</v>
          </cell>
          <cell r="D239" t="str">
            <v>Cumbria &amp; Lancashire</v>
          </cell>
        </row>
        <row r="240">
          <cell r="A240" t="str">
            <v>537</v>
          </cell>
          <cell r="B240" t="str">
            <v>MC128 (Barrow in Furness Magistrates' Court)</v>
          </cell>
          <cell r="C240" t="str">
            <v>North West</v>
          </cell>
          <cell r="D240" t="str">
            <v>Cumbria &amp; Lancashire</v>
          </cell>
        </row>
        <row r="241">
          <cell r="A241" t="str">
            <v>538</v>
          </cell>
          <cell r="B241" t="str">
            <v>MC171 (Kendal Magistrates' Court)</v>
          </cell>
          <cell r="C241" t="str">
            <v>North West</v>
          </cell>
          <cell r="D241" t="str">
            <v>Cumbria &amp; Lancashire</v>
          </cell>
        </row>
        <row r="242">
          <cell r="A242" t="str">
            <v>539</v>
          </cell>
          <cell r="B242" t="str">
            <v>MC171 (Kendal Magistrates' Court)</v>
          </cell>
          <cell r="C242" t="str">
            <v>North West</v>
          </cell>
          <cell r="D242" t="str">
            <v>Cumbria &amp; Lancashire</v>
          </cell>
        </row>
        <row r="243">
          <cell r="A243" t="str">
            <v>540</v>
          </cell>
          <cell r="B243" t="str">
            <v>MC354 (Workington Magistrates' Court)</v>
          </cell>
          <cell r="C243" t="str">
            <v>North West</v>
          </cell>
          <cell r="D243" t="str">
            <v>Cumbria &amp; Lancashire</v>
          </cell>
        </row>
        <row r="244">
          <cell r="A244" t="str">
            <v>542</v>
          </cell>
          <cell r="B244" t="str">
            <v>MC241 (Penrith Magistrates' Court)</v>
          </cell>
          <cell r="C244" t="str">
            <v>North West</v>
          </cell>
          <cell r="D244" t="str">
            <v>Cumbria &amp; Lancashire</v>
          </cell>
        </row>
        <row r="245">
          <cell r="A245" t="str">
            <v>546</v>
          </cell>
          <cell r="B245" t="str">
            <v>MC354 (Workington Magistrates' Court)</v>
          </cell>
          <cell r="C245" t="str">
            <v>North West</v>
          </cell>
          <cell r="D245" t="str">
            <v>Cumbria &amp; Lancashire</v>
          </cell>
        </row>
        <row r="246">
          <cell r="A246" t="str">
            <v>548</v>
          </cell>
          <cell r="B246" t="str">
            <v>MC344 (Whitehaven Magistrates' Court)</v>
          </cell>
          <cell r="C246" t="str">
            <v>North West</v>
          </cell>
          <cell r="D246" t="str">
            <v>Cumbria &amp; Lancashire</v>
          </cell>
        </row>
        <row r="247">
          <cell r="A247" t="str">
            <v>552</v>
          </cell>
          <cell r="B247" t="str">
            <v>MC080 (Chesterfield Magistrates' Court)</v>
          </cell>
          <cell r="C247" t="str">
            <v>East Midlands</v>
          </cell>
          <cell r="D247" t="str">
            <v>Derbs, Notts &amp; Leicestershire</v>
          </cell>
        </row>
        <row r="248">
          <cell r="A248" t="str">
            <v>554</v>
          </cell>
          <cell r="B248" t="str">
            <v>MC080 (Chesterfield Magistrates' Court)</v>
          </cell>
          <cell r="C248" t="str">
            <v>East Midlands</v>
          </cell>
          <cell r="D248" t="str">
            <v>Derbs, Notts &amp; Leicestershire</v>
          </cell>
        </row>
        <row r="249">
          <cell r="A249" t="str">
            <v>556</v>
          </cell>
          <cell r="B249" t="str">
            <v>MC105 (Derby Magistrates' Court)</v>
          </cell>
          <cell r="C249" t="str">
            <v>East Midlands</v>
          </cell>
          <cell r="D249" t="str">
            <v>Derbs, Notts &amp; Leicestershire</v>
          </cell>
        </row>
        <row r="250">
          <cell r="A250" t="str">
            <v>557</v>
          </cell>
          <cell r="B250" t="str">
            <v>Derby S D Juvenile Court</v>
          </cell>
          <cell r="C250" t="str">
            <v>East Midlands</v>
          </cell>
          <cell r="D250" t="str">
            <v>Derbs, Notts &amp; Leicestershire</v>
          </cell>
        </row>
        <row r="251">
          <cell r="A251" t="str">
            <v>558</v>
          </cell>
          <cell r="B251" t="str">
            <v>MC105 (Derby Magistrates' Court)</v>
          </cell>
          <cell r="C251" t="str">
            <v>East Midlands</v>
          </cell>
          <cell r="D251" t="str">
            <v>Derbs, Notts &amp; Leicestershire</v>
          </cell>
        </row>
        <row r="252">
          <cell r="A252" t="str">
            <v>559</v>
          </cell>
          <cell r="B252" t="str">
            <v>Derby S 1 Juvenile Court</v>
          </cell>
          <cell r="C252" t="str">
            <v>East Midlands</v>
          </cell>
          <cell r="D252" t="str">
            <v>Derbs, Notts &amp; Leicestershire</v>
          </cell>
        </row>
        <row r="253">
          <cell r="A253" t="str">
            <v>560</v>
          </cell>
          <cell r="B253" t="str">
            <v>MC105 (Derby Magistrates' Court)</v>
          </cell>
          <cell r="C253" t="str">
            <v>East Midlands</v>
          </cell>
          <cell r="D253" t="str">
            <v>Derbs, Notts &amp; Leicestershire</v>
          </cell>
        </row>
        <row r="254">
          <cell r="A254" t="str">
            <v>562</v>
          </cell>
          <cell r="B254" t="str">
            <v>MC080 (Chesterfield Magistrates' Court)</v>
          </cell>
          <cell r="C254" t="str">
            <v>East Midlands</v>
          </cell>
          <cell r="D254" t="str">
            <v>Derbs, Notts &amp; Leicestershire</v>
          </cell>
        </row>
        <row r="255">
          <cell r="A255" t="str">
            <v>568</v>
          </cell>
          <cell r="B255" t="str">
            <v>MC397 (High Peak Magistrates' Court)</v>
          </cell>
          <cell r="C255" t="str">
            <v>East Midlands</v>
          </cell>
          <cell r="D255" t="str">
            <v>Derbs, Notts &amp; Leicestershire</v>
          </cell>
        </row>
        <row r="256">
          <cell r="A256" t="str">
            <v>569</v>
          </cell>
          <cell r="B256" t="str">
            <v>MC397 (High Peak Magistrates' Court)</v>
          </cell>
          <cell r="C256" t="str">
            <v>East Midlands</v>
          </cell>
          <cell r="D256" t="str">
            <v>Derbs, Notts &amp; Leicestershire</v>
          </cell>
        </row>
        <row r="257">
          <cell r="A257" t="str">
            <v>580</v>
          </cell>
          <cell r="B257" t="str">
            <v>MC022 (Barnstaple Magistrates' Court)</v>
          </cell>
          <cell r="C257" t="str">
            <v>South West</v>
          </cell>
          <cell r="D257" t="str">
            <v>Dorset, Devon &amp; Cornwall</v>
          </cell>
        </row>
        <row r="258">
          <cell r="A258" t="str">
            <v>582</v>
          </cell>
          <cell r="B258" t="str">
            <v>MC022 (Barnstaple Magistrates' Court)</v>
          </cell>
          <cell r="C258" t="str">
            <v>South West</v>
          </cell>
          <cell r="D258" t="str">
            <v>Dorset, Devon &amp; Cornwall</v>
          </cell>
        </row>
        <row r="259">
          <cell r="A259" t="str">
            <v>588</v>
          </cell>
          <cell r="B259" t="str">
            <v>MC121 (Exeter and Wonford Magistrates' Court)</v>
          </cell>
          <cell r="C259" t="str">
            <v>South West</v>
          </cell>
          <cell r="D259" t="str">
            <v>Dorset, Devon &amp; Cornwall</v>
          </cell>
        </row>
        <row r="260">
          <cell r="A260" t="str">
            <v>589</v>
          </cell>
          <cell r="B260" t="str">
            <v>Exeter Won Juvenile Court</v>
          </cell>
          <cell r="C260" t="str">
            <v>South West</v>
          </cell>
          <cell r="D260" t="str">
            <v>Dorset, Devon &amp; Cornwall</v>
          </cell>
        </row>
        <row r="261">
          <cell r="A261" t="str">
            <v>592</v>
          </cell>
          <cell r="B261" t="str">
            <v>MC245 (Plymouth Magistrates' Court)</v>
          </cell>
          <cell r="C261" t="str">
            <v>South West</v>
          </cell>
          <cell r="D261" t="str">
            <v>Dorset, Devon &amp; Cornwall</v>
          </cell>
        </row>
        <row r="262">
          <cell r="A262" t="str">
            <v>593</v>
          </cell>
          <cell r="B262" t="str">
            <v>MC245 (Plymouth Magistrates' Court)</v>
          </cell>
          <cell r="C262" t="str">
            <v>South West</v>
          </cell>
          <cell r="D262" t="str">
            <v>Dorset, Devon &amp; Cornwall</v>
          </cell>
        </row>
        <row r="263">
          <cell r="A263" t="str">
            <v>604</v>
          </cell>
          <cell r="B263" t="str">
            <v>MC317 (Torbay Magistrates' Court)</v>
          </cell>
          <cell r="C263" t="str">
            <v>South West</v>
          </cell>
          <cell r="D263" t="str">
            <v>Dorset, Devon &amp; Cornwall</v>
          </cell>
        </row>
        <row r="264">
          <cell r="A264" t="str">
            <v>610</v>
          </cell>
          <cell r="B264" t="str">
            <v>MC109 (Doncaster Magistrates' Court)</v>
          </cell>
          <cell r="C264" t="str">
            <v>Yorkshire &amp; Humberside</v>
          </cell>
          <cell r="D264" t="str">
            <v>S Yorkshire</v>
          </cell>
        </row>
        <row r="265">
          <cell r="A265" t="str">
            <v>611</v>
          </cell>
          <cell r="B265" t="str">
            <v>Doncaster1 Juvenile Court</v>
          </cell>
          <cell r="C265" t="str">
            <v>Yorkshire &amp; Humberside</v>
          </cell>
          <cell r="D265" t="str">
            <v>S Yorkshire</v>
          </cell>
        </row>
        <row r="266">
          <cell r="A266" t="str">
            <v>614</v>
          </cell>
          <cell r="B266" t="str">
            <v>MC044 (Bournemouth Magistrates' Court)</v>
          </cell>
          <cell r="C266" t="str">
            <v>South West</v>
          </cell>
          <cell r="D266" t="str">
            <v>Dorset, Devon &amp; Cornwall</v>
          </cell>
        </row>
        <row r="267">
          <cell r="A267" t="str">
            <v>616</v>
          </cell>
          <cell r="B267" t="str">
            <v>MC044 (Bournemouth Magistrates' Court)</v>
          </cell>
          <cell r="C267" t="str">
            <v>South West</v>
          </cell>
          <cell r="D267" t="str">
            <v>Dorset, Devon &amp; Cornwall</v>
          </cell>
        </row>
        <row r="268">
          <cell r="A268" t="str">
            <v>626</v>
          </cell>
          <cell r="B268" t="str">
            <v>MC248 (Poole Magistrates' Court)</v>
          </cell>
          <cell r="C268" t="str">
            <v>South West</v>
          </cell>
          <cell r="D268" t="str">
            <v>Dorset, Devon &amp; Cornwall</v>
          </cell>
        </row>
        <row r="269">
          <cell r="A269" t="str">
            <v>627</v>
          </cell>
          <cell r="B269" t="str">
            <v>Poole1 Juvenile Court</v>
          </cell>
          <cell r="C269" t="str">
            <v>South West</v>
          </cell>
          <cell r="D269" t="str">
            <v>Dorset, Devon &amp; Cornwall</v>
          </cell>
        </row>
        <row r="270">
          <cell r="A270" t="str">
            <v>628</v>
          </cell>
          <cell r="B270" t="str">
            <v>W Dorset Magistrates Court</v>
          </cell>
          <cell r="C270" t="str">
            <v>South West</v>
          </cell>
          <cell r="D270" t="str">
            <v>Dorset, Devon &amp; Cornwall</v>
          </cell>
        </row>
        <row r="271">
          <cell r="A271" t="str">
            <v>634</v>
          </cell>
          <cell r="B271" t="str">
            <v>MC343 (Weymouth Magistrates' Court)</v>
          </cell>
          <cell r="C271" t="str">
            <v>South West</v>
          </cell>
          <cell r="D271" t="str">
            <v>Dorset, Devon &amp; Cornwall</v>
          </cell>
        </row>
        <row r="272">
          <cell r="A272" t="str">
            <v>636</v>
          </cell>
          <cell r="B272" t="str">
            <v>MC113 (Dudley Magistrates' Court)</v>
          </cell>
          <cell r="C272" t="str">
            <v>West Midlands</v>
          </cell>
          <cell r="D272" t="str">
            <v>Staffs &amp; West Midlands</v>
          </cell>
        </row>
        <row r="273">
          <cell r="A273" t="str">
            <v>637</v>
          </cell>
          <cell r="B273" t="str">
            <v>MC113 (Dudley Magistrates' Court)</v>
          </cell>
          <cell r="C273" t="str">
            <v>West Midlands</v>
          </cell>
          <cell r="D273" t="str">
            <v>Staffs &amp; West Midlands</v>
          </cell>
        </row>
        <row r="274">
          <cell r="A274" t="str">
            <v>638</v>
          </cell>
          <cell r="B274" t="str">
            <v>MC113 (Dudley Magistrates' Court)</v>
          </cell>
          <cell r="C274" t="str">
            <v>West Midlands</v>
          </cell>
          <cell r="D274" t="str">
            <v>Staffs &amp; West Midlands</v>
          </cell>
        </row>
        <row r="275">
          <cell r="A275" t="str">
            <v>639</v>
          </cell>
          <cell r="B275" t="str">
            <v>MC113 (Dudley Magistrates' Court)</v>
          </cell>
          <cell r="C275" t="str">
            <v>West Midlands</v>
          </cell>
          <cell r="D275" t="str">
            <v>Staffs &amp; West Midlands</v>
          </cell>
        </row>
        <row r="276">
          <cell r="A276" t="str">
            <v>642</v>
          </cell>
          <cell r="B276" t="str">
            <v>MC079 (Chester Magistrates' Court)</v>
          </cell>
          <cell r="C276" t="str">
            <v>North West</v>
          </cell>
          <cell r="D276" t="str">
            <v>Cheshire &amp; G Manchester</v>
          </cell>
        </row>
        <row r="277">
          <cell r="A277" t="str">
            <v>644</v>
          </cell>
          <cell r="B277" t="str">
            <v>MC100 (Darlington Magistrates' Court)</v>
          </cell>
          <cell r="C277" t="str">
            <v>North East</v>
          </cell>
          <cell r="D277" t="str">
            <v>Durham &amp; Cleveland</v>
          </cell>
        </row>
        <row r="278">
          <cell r="A278" t="str">
            <v>646</v>
          </cell>
          <cell r="B278" t="str">
            <v>MC092 (Consett Magistrates Court)</v>
          </cell>
          <cell r="C278" t="str">
            <v>North East</v>
          </cell>
          <cell r="D278" t="str">
            <v>Durham &amp; Cleveland</v>
          </cell>
        </row>
        <row r="279">
          <cell r="A279" t="str">
            <v>647</v>
          </cell>
          <cell r="B279" t="str">
            <v>Derwentside Juvenile Court</v>
          </cell>
          <cell r="C279" t="str">
            <v>Unknown</v>
          </cell>
          <cell r="D279" t="str">
            <v>Durham &amp; Cleveland</v>
          </cell>
        </row>
        <row r="280">
          <cell r="A280" t="str">
            <v>648</v>
          </cell>
          <cell r="B280" t="str">
            <v>MC114 (Durham Magistrates' Court)</v>
          </cell>
          <cell r="C280" t="str">
            <v>North East</v>
          </cell>
          <cell r="D280" t="str">
            <v>Durham &amp; Cleveland</v>
          </cell>
        </row>
        <row r="281">
          <cell r="A281" t="str">
            <v>649</v>
          </cell>
          <cell r="B281" t="str">
            <v>Durham1 Juvenile Court</v>
          </cell>
          <cell r="C281" t="str">
            <v>North East</v>
          </cell>
          <cell r="D281" t="str">
            <v>Durham &amp; Cleveland</v>
          </cell>
        </row>
        <row r="282">
          <cell r="A282" t="str">
            <v>650</v>
          </cell>
          <cell r="B282" t="str">
            <v>Easington Magistrates Court</v>
          </cell>
          <cell r="C282" t="str">
            <v>Unknown</v>
          </cell>
          <cell r="D282" t="str">
            <v>Durham &amp; Cleveland</v>
          </cell>
        </row>
        <row r="283">
          <cell r="A283" t="str">
            <v>651</v>
          </cell>
          <cell r="B283" t="str">
            <v>Easington Juvenile Court</v>
          </cell>
          <cell r="C283" t="str">
            <v>Unknown</v>
          </cell>
          <cell r="D283" t="str">
            <v>Durham &amp; Cleveland</v>
          </cell>
        </row>
        <row r="284">
          <cell r="A284" t="str">
            <v>652</v>
          </cell>
          <cell r="B284" t="str">
            <v>Easington1 Magistrates Court</v>
          </cell>
          <cell r="C284" t="str">
            <v>Unknown</v>
          </cell>
          <cell r="D284" t="str">
            <v>Durham &amp; Cleveland</v>
          </cell>
        </row>
        <row r="285">
          <cell r="A285" t="str">
            <v>654</v>
          </cell>
          <cell r="B285" t="str">
            <v>Sedgefield1 Magistrates Court</v>
          </cell>
          <cell r="C285" t="str">
            <v>Unknown</v>
          </cell>
          <cell r="D285" t="str">
            <v>Durham &amp; Cleveland</v>
          </cell>
        </row>
        <row r="286">
          <cell r="A286" t="str">
            <v>655</v>
          </cell>
          <cell r="B286" t="str">
            <v>Sedgefield1 Juvenile Court</v>
          </cell>
          <cell r="C286" t="str">
            <v>Unknown</v>
          </cell>
          <cell r="D286" t="str">
            <v>Durham &amp; Cleveland</v>
          </cell>
        </row>
        <row r="287">
          <cell r="A287" t="str">
            <v>666</v>
          </cell>
          <cell r="B287" t="str">
            <v>Cleddau Magistrates Court</v>
          </cell>
          <cell r="C287" t="str">
            <v>Wales</v>
          </cell>
          <cell r="D287" t="str">
            <v>Wales</v>
          </cell>
        </row>
        <row r="288">
          <cell r="A288" t="str">
            <v>670</v>
          </cell>
          <cell r="B288" t="str">
            <v>Dinefwr Magistrates Court</v>
          </cell>
          <cell r="C288" t="str">
            <v>Wales</v>
          </cell>
          <cell r="D288" t="str">
            <v>Wales</v>
          </cell>
        </row>
        <row r="289">
          <cell r="A289" t="str">
            <v>671</v>
          </cell>
          <cell r="B289" t="str">
            <v>MC190 (Llandudno Magistrates' Court)</v>
          </cell>
          <cell r="C289" t="str">
            <v>Wales</v>
          </cell>
          <cell r="D289" t="str">
            <v>Wales</v>
          </cell>
        </row>
        <row r="290">
          <cell r="A290" t="str">
            <v>672</v>
          </cell>
          <cell r="B290" t="str">
            <v>MC062 (Caerphilly Magistrates' Court)</v>
          </cell>
          <cell r="C290" t="str">
            <v>Wales</v>
          </cell>
          <cell r="D290" t="str">
            <v>Wales</v>
          </cell>
        </row>
        <row r="291">
          <cell r="A291" t="str">
            <v>673</v>
          </cell>
          <cell r="B291" t="str">
            <v>MC050 (Bridgend Magistrates' Court)</v>
          </cell>
          <cell r="C291" t="str">
            <v>Wales</v>
          </cell>
          <cell r="D291" t="str">
            <v>Wales</v>
          </cell>
        </row>
        <row r="292">
          <cell r="A292" t="str">
            <v>678</v>
          </cell>
          <cell r="B292" t="str">
            <v>MC191 (Llanelli Magistrates' Court)</v>
          </cell>
          <cell r="C292" t="str">
            <v>Wales</v>
          </cell>
          <cell r="D292" t="str">
            <v>Wales</v>
          </cell>
        </row>
        <row r="293">
          <cell r="A293" t="str">
            <v>679</v>
          </cell>
          <cell r="B293" t="str">
            <v>MC191 (Llanelli Magistrates' Court)</v>
          </cell>
          <cell r="C293" t="str">
            <v>Wales</v>
          </cell>
          <cell r="D293" t="str">
            <v>Wales</v>
          </cell>
        </row>
        <row r="294">
          <cell r="A294" t="str">
            <v>682</v>
          </cell>
          <cell r="B294" t="str">
            <v>MC115 (Ealing Magistrates' Court)</v>
          </cell>
          <cell r="C294" t="str">
            <v>London</v>
          </cell>
          <cell r="D294" t="str">
            <v>London</v>
          </cell>
        </row>
        <row r="295">
          <cell r="A295" t="str">
            <v>683</v>
          </cell>
          <cell r="B295" t="str">
            <v>Ealing1 Juvenile Court</v>
          </cell>
          <cell r="C295" t="str">
            <v>London</v>
          </cell>
          <cell r="D295" t="str">
            <v>London</v>
          </cell>
        </row>
        <row r="296">
          <cell r="A296" t="str">
            <v>684</v>
          </cell>
          <cell r="B296" t="str">
            <v>MC115 (Ealing Magistrates' Court)</v>
          </cell>
          <cell r="C296" t="str">
            <v>London</v>
          </cell>
          <cell r="D296" t="str">
            <v>London</v>
          </cell>
        </row>
        <row r="297">
          <cell r="A297" t="str">
            <v>685</v>
          </cell>
          <cell r="B297" t="str">
            <v>Ealing Juvenile Court</v>
          </cell>
          <cell r="C297" t="str">
            <v>London</v>
          </cell>
          <cell r="D297" t="str">
            <v>London</v>
          </cell>
        </row>
        <row r="298">
          <cell r="A298" t="str">
            <v>686</v>
          </cell>
          <cell r="B298" t="str">
            <v>MC052 (Brighton Magistrates' Court)</v>
          </cell>
          <cell r="C298" t="str">
            <v>South East</v>
          </cell>
          <cell r="D298" t="str">
            <v>Kent, Surrey &amp; Sussex</v>
          </cell>
        </row>
        <row r="299">
          <cell r="A299" t="str">
            <v>688</v>
          </cell>
          <cell r="B299" t="str">
            <v>MC052 (Brighton Magistrates' Court)</v>
          </cell>
          <cell r="C299" t="str">
            <v>South East</v>
          </cell>
          <cell r="D299" t="str">
            <v>Kent, Surrey &amp; Sussex</v>
          </cell>
        </row>
        <row r="300">
          <cell r="A300" t="str">
            <v>689</v>
          </cell>
          <cell r="B300" t="str">
            <v>Brighton 1 Juvenile Court</v>
          </cell>
          <cell r="C300" t="str">
            <v>South East</v>
          </cell>
          <cell r="D300" t="str">
            <v>Kent, Surrey &amp; Sussex</v>
          </cell>
        </row>
        <row r="301">
          <cell r="A301" t="str">
            <v>690</v>
          </cell>
          <cell r="B301" t="str">
            <v>MC117 (Eastbourne Magistrates' Court)</v>
          </cell>
          <cell r="C301" t="str">
            <v>South East</v>
          </cell>
          <cell r="D301" t="str">
            <v>Kent, Surrey &amp; Sussex</v>
          </cell>
        </row>
        <row r="302">
          <cell r="A302" t="str">
            <v>691</v>
          </cell>
          <cell r="B302" t="str">
            <v>Eastbourne Juvenile Court</v>
          </cell>
          <cell r="C302" t="str">
            <v>South East</v>
          </cell>
          <cell r="D302" t="str">
            <v>Kent, Surrey &amp; Sussex</v>
          </cell>
        </row>
        <row r="303">
          <cell r="A303" t="str">
            <v>692</v>
          </cell>
          <cell r="B303" t="str">
            <v>MC148 (Hastings Magistrates' Court)</v>
          </cell>
          <cell r="C303" t="str">
            <v>South East</v>
          </cell>
          <cell r="D303" t="str">
            <v>Kent, Surrey &amp; Sussex</v>
          </cell>
        </row>
        <row r="304">
          <cell r="A304" t="str">
            <v>693</v>
          </cell>
          <cell r="B304" t="str">
            <v>Hastings R Juvenile Court</v>
          </cell>
          <cell r="C304" t="str">
            <v>South East</v>
          </cell>
          <cell r="D304" t="str">
            <v>Kent, Surrey &amp; Sussex</v>
          </cell>
        </row>
        <row r="305">
          <cell r="A305" t="str">
            <v>694</v>
          </cell>
          <cell r="B305" t="str">
            <v>MC184 (Lewes Magistrates' Court)</v>
          </cell>
          <cell r="C305" t="str">
            <v>South East</v>
          </cell>
          <cell r="D305" t="str">
            <v>Kent, Surrey &amp; Sussex</v>
          </cell>
        </row>
        <row r="306">
          <cell r="A306" t="str">
            <v>695</v>
          </cell>
          <cell r="B306" t="str">
            <v>Lewes Crow Juvenile Court</v>
          </cell>
          <cell r="C306" t="str">
            <v>South East</v>
          </cell>
          <cell r="D306" t="str">
            <v>Kent, Surrey &amp; Sussex</v>
          </cell>
        </row>
        <row r="307">
          <cell r="A307" t="str">
            <v>696</v>
          </cell>
          <cell r="B307" t="str">
            <v>MC119 (Enfield Magistrates' Court)</v>
          </cell>
          <cell r="C307" t="str">
            <v>London</v>
          </cell>
          <cell r="D307" t="str">
            <v>London</v>
          </cell>
        </row>
        <row r="308">
          <cell r="A308" t="str">
            <v>697</v>
          </cell>
          <cell r="B308" t="str">
            <v>MC119 (Enfield Magistrates' Court)</v>
          </cell>
          <cell r="C308" t="str">
            <v>London</v>
          </cell>
          <cell r="D308" t="str">
            <v>London</v>
          </cell>
        </row>
        <row r="309">
          <cell r="A309" t="str">
            <v>710</v>
          </cell>
          <cell r="B309" t="str">
            <v>MC075 (Chelmsford Magistrates' Court)</v>
          </cell>
          <cell r="C309" t="str">
            <v>East of England</v>
          </cell>
          <cell r="D309" t="str">
            <v>Essex</v>
          </cell>
        </row>
        <row r="310">
          <cell r="A310" t="str">
            <v>711</v>
          </cell>
          <cell r="B310" t="str">
            <v>CC086 (Dolgellau Crown Court)</v>
          </cell>
          <cell r="C310" t="str">
            <v>Wales</v>
          </cell>
          <cell r="D310" t="str">
            <v>Wales</v>
          </cell>
        </row>
        <row r="311">
          <cell r="A311" t="str">
            <v>712</v>
          </cell>
          <cell r="B311" t="str">
            <v>Chelmsford1 Juvenile Court</v>
          </cell>
          <cell r="C311" t="str">
            <v>East of England</v>
          </cell>
          <cell r="D311" t="str">
            <v>Essex</v>
          </cell>
        </row>
        <row r="312">
          <cell r="A312" t="str">
            <v>716</v>
          </cell>
          <cell r="B312" t="str">
            <v>MC090 (Colchester Magistrates' Court)</v>
          </cell>
          <cell r="C312" t="str">
            <v>East of England</v>
          </cell>
          <cell r="D312" t="str">
            <v>Essex</v>
          </cell>
        </row>
        <row r="313">
          <cell r="A313" t="str">
            <v>717</v>
          </cell>
          <cell r="B313" t="str">
            <v>Colchester1 Juvenile Court</v>
          </cell>
          <cell r="C313" t="str">
            <v>East of England</v>
          </cell>
          <cell r="D313" t="str">
            <v>Essex</v>
          </cell>
        </row>
        <row r="314">
          <cell r="A314" t="str">
            <v>718</v>
          </cell>
          <cell r="B314" t="str">
            <v>MC090 (Colchester Magistrates' Court)</v>
          </cell>
          <cell r="C314" t="str">
            <v>East of England</v>
          </cell>
          <cell r="D314" t="str">
            <v>Essex</v>
          </cell>
        </row>
        <row r="315">
          <cell r="A315" t="str">
            <v>734</v>
          </cell>
          <cell r="B315" t="str">
            <v>MC147 (Harwich Magistrates' Court)</v>
          </cell>
          <cell r="C315" t="str">
            <v>East of England</v>
          </cell>
          <cell r="D315" t="str">
            <v>Essex</v>
          </cell>
        </row>
        <row r="316">
          <cell r="A316" t="str">
            <v>735</v>
          </cell>
          <cell r="B316" t="str">
            <v>MC147 (Harwich Magistrates' Court)</v>
          </cell>
          <cell r="C316" t="str">
            <v>East of England</v>
          </cell>
          <cell r="D316" t="str">
            <v>Essex</v>
          </cell>
        </row>
        <row r="317">
          <cell r="A317" t="str">
            <v>736</v>
          </cell>
          <cell r="B317" t="str">
            <v>Maldon Wit Magistrates Court</v>
          </cell>
          <cell r="C317" t="str">
            <v>Unknown</v>
          </cell>
          <cell r="D317" t="str">
            <v xml:space="preserve">Unknown </v>
          </cell>
        </row>
        <row r="318">
          <cell r="A318" t="str">
            <v>738</v>
          </cell>
          <cell r="B318" t="str">
            <v>MC288 (Southend-on-Sea Magistrates' Court)</v>
          </cell>
          <cell r="C318" t="str">
            <v>East of England</v>
          </cell>
          <cell r="D318" t="str">
            <v>Essex</v>
          </cell>
        </row>
        <row r="319">
          <cell r="A319" t="str">
            <v>739</v>
          </cell>
          <cell r="B319" t="str">
            <v>MC288 (Southend-on-Sea Magistrates' Court)</v>
          </cell>
          <cell r="C319" t="str">
            <v>East of England</v>
          </cell>
          <cell r="D319" t="str">
            <v>Essex</v>
          </cell>
        </row>
        <row r="320">
          <cell r="A320" t="str">
            <v>744</v>
          </cell>
          <cell r="B320" t="str">
            <v>MC130 (Gateshead Magistrates' Court)</v>
          </cell>
          <cell r="C320" t="str">
            <v>North East</v>
          </cell>
          <cell r="D320" t="str">
            <v>Northumbria</v>
          </cell>
        </row>
        <row r="321">
          <cell r="A321" t="str">
            <v>745</v>
          </cell>
          <cell r="B321" t="str">
            <v>MC130 (Gateshead Magistrates' Court)</v>
          </cell>
          <cell r="C321" t="str">
            <v>North East</v>
          </cell>
          <cell r="D321" t="str">
            <v>Northumbria</v>
          </cell>
        </row>
        <row r="322">
          <cell r="A322" t="str">
            <v>746</v>
          </cell>
          <cell r="B322" t="str">
            <v>MC130 (Gateshead Magistrates' Court)</v>
          </cell>
          <cell r="C322" t="str">
            <v>North East</v>
          </cell>
          <cell r="D322" t="str">
            <v>Northumbria</v>
          </cell>
        </row>
        <row r="323">
          <cell r="A323" t="str">
            <v>747</v>
          </cell>
          <cell r="B323" t="str">
            <v>MC130 (Gateshead Magistrates' Court)</v>
          </cell>
          <cell r="C323" t="str">
            <v>North East</v>
          </cell>
          <cell r="D323" t="str">
            <v>Northumbria</v>
          </cell>
        </row>
        <row r="324">
          <cell r="A324" t="str">
            <v>750</v>
          </cell>
          <cell r="B324" t="str">
            <v>CC081 (Barnstaple Crown Court)</v>
          </cell>
          <cell r="C324" t="str">
            <v>South West</v>
          </cell>
          <cell r="D324" t="str">
            <v>Dorset, Devon &amp; Cornwall</v>
          </cell>
        </row>
        <row r="325">
          <cell r="A325" t="str">
            <v>751</v>
          </cell>
          <cell r="B325" t="str">
            <v>CC097 (Preston Crown Court (at Barrow-inFurness))</v>
          </cell>
          <cell r="C325" t="str">
            <v>North West</v>
          </cell>
          <cell r="D325" t="str">
            <v>Cumbria &amp; Lancashire</v>
          </cell>
        </row>
        <row r="326">
          <cell r="A326" t="str">
            <v>753</v>
          </cell>
          <cell r="B326" t="str">
            <v>CC105 (Brighton Crown Court (sitting at Brighton MC))</v>
          </cell>
          <cell r="C326" t="str">
            <v>South East</v>
          </cell>
          <cell r="D326" t="str">
            <v>Kent, Surrey &amp; Sussex</v>
          </cell>
        </row>
        <row r="327">
          <cell r="A327" t="str">
            <v>754</v>
          </cell>
          <cell r="B327" t="str">
            <v>CC083 (Bury St Edmunds Crown Court)</v>
          </cell>
          <cell r="C327" t="str">
            <v>East Of England</v>
          </cell>
          <cell r="D327" t="str">
            <v>Norfolk &amp; Suffolk</v>
          </cell>
        </row>
        <row r="328">
          <cell r="A328" t="str">
            <v>755</v>
          </cell>
          <cell r="B328" t="str">
            <v>CC112 (Caernarfon Crown Court)</v>
          </cell>
          <cell r="C328" t="str">
            <v>Wales</v>
          </cell>
          <cell r="D328" t="str">
            <v>Wales</v>
          </cell>
        </row>
        <row r="329">
          <cell r="A329" t="str">
            <v>756</v>
          </cell>
          <cell r="B329" t="str">
            <v>CC085 (Carmarthen Crown Court)</v>
          </cell>
          <cell r="C329" t="str">
            <v>Wales</v>
          </cell>
          <cell r="D329" t="str">
            <v>Wales</v>
          </cell>
        </row>
        <row r="330">
          <cell r="A330" t="str">
            <v>759</v>
          </cell>
          <cell r="B330" t="str">
            <v>CC074 (Weymouth and Dorchester Crown Court)</v>
          </cell>
          <cell r="C330" t="str">
            <v>South West</v>
          </cell>
          <cell r="D330" t="str">
            <v>Dorset, Devon &amp; Cornwall</v>
          </cell>
        </row>
        <row r="331">
          <cell r="A331" t="str">
            <v>762</v>
          </cell>
          <cell r="B331" t="str">
            <v>CC089 (Hereford Crown Court)</v>
          </cell>
          <cell r="C331" t="str">
            <v>West Midlands</v>
          </cell>
          <cell r="D331" t="str">
            <v>West Mercia &amp; Warwickshire</v>
          </cell>
        </row>
        <row r="332">
          <cell r="A332" t="str">
            <v>763</v>
          </cell>
          <cell r="B332" t="str">
            <v>MC162 (Huddersfield Magistrates' Court)</v>
          </cell>
          <cell r="C332" t="str">
            <v>Yorkshire &amp; Humberside</v>
          </cell>
          <cell r="D332" t="str">
            <v>West Yorkshire</v>
          </cell>
        </row>
        <row r="333">
          <cell r="A333" t="str">
            <v>765</v>
          </cell>
          <cell r="B333" t="str">
            <v>CC090 (Kings Lynn Crown Court)</v>
          </cell>
          <cell r="C333" t="str">
            <v>East Of England</v>
          </cell>
          <cell r="D333" t="str">
            <v>Norfolk &amp; Suffolk</v>
          </cell>
        </row>
        <row r="334">
          <cell r="A334" t="str">
            <v>766</v>
          </cell>
          <cell r="B334" t="str">
            <v>CC032 (Kingston-upon-Hull Crown Court )</v>
          </cell>
          <cell r="C334" t="str">
            <v>Yorkshire &amp; Humberside</v>
          </cell>
          <cell r="D334" t="str">
            <v>N Yorks, Humber &amp; Lincolnshire</v>
          </cell>
        </row>
        <row r="335">
          <cell r="A335" t="str">
            <v>767</v>
          </cell>
          <cell r="B335" t="str">
            <v>CC091 (Knutsford Crown Court)</v>
          </cell>
          <cell r="C335" t="str">
            <v>North West</v>
          </cell>
          <cell r="D335" t="str">
            <v>Cheshire &amp; G Manchester</v>
          </cell>
        </row>
        <row r="336">
          <cell r="A336" t="str">
            <v>768</v>
          </cell>
          <cell r="B336" t="str">
            <v>CC099 (Preston Crown Court (at Lancaster))</v>
          </cell>
          <cell r="C336" t="str">
            <v>North West</v>
          </cell>
          <cell r="D336" t="str">
            <v>Cumbria &amp; Lancashire</v>
          </cell>
        </row>
        <row r="337">
          <cell r="A337" t="str">
            <v>769</v>
          </cell>
          <cell r="B337" t="str">
            <v>CC039 (Luton Crown Court)</v>
          </cell>
          <cell r="C337" t="str">
            <v>East of England</v>
          </cell>
          <cell r="D337" t="str">
            <v>Northants, Beds, Herts &amp; Cambs</v>
          </cell>
        </row>
        <row r="338">
          <cell r="A338" t="str">
            <v>770</v>
          </cell>
          <cell r="B338" t="str">
            <v>CC048 (Newport Crown Court (IoW))</v>
          </cell>
          <cell r="C338" t="str">
            <v>South East</v>
          </cell>
          <cell r="D338" t="str">
            <v>Hampshire</v>
          </cell>
        </row>
        <row r="339">
          <cell r="A339" t="str">
            <v>771</v>
          </cell>
          <cell r="B339" t="str">
            <v>CC111 (Salisbury Crown Court)</v>
          </cell>
          <cell r="C339" t="str">
            <v>South West</v>
          </cell>
          <cell r="D339" t="str">
            <v>Gloucs, Avon, Somerset &amp; Wilts</v>
          </cell>
        </row>
        <row r="340">
          <cell r="A340" t="str">
            <v>772</v>
          </cell>
          <cell r="B340" t="str">
            <v>CC093 (Southend Crown Court)</v>
          </cell>
          <cell r="C340" t="str">
            <v>East of England</v>
          </cell>
          <cell r="D340" t="str">
            <v>Essex</v>
          </cell>
        </row>
        <row r="341">
          <cell r="A341" t="str">
            <v>773</v>
          </cell>
          <cell r="B341" t="str">
            <v>Walsall Crown Court</v>
          </cell>
          <cell r="C341" t="str">
            <v>Unknown</v>
          </cell>
          <cell r="D341" t="str">
            <v>Staffs &amp; West Midlands</v>
          </cell>
        </row>
        <row r="342">
          <cell r="A342" t="str">
            <v>775</v>
          </cell>
          <cell r="B342" t="str">
            <v>CC076 (Wolverhampton Crown Court)</v>
          </cell>
          <cell r="C342" t="str">
            <v>West Midlands</v>
          </cell>
          <cell r="D342" t="str">
            <v>Staffs &amp; West Midlands</v>
          </cell>
        </row>
        <row r="343">
          <cell r="A343" t="str">
            <v>777</v>
          </cell>
          <cell r="B343" t="str">
            <v>MC131 (Gloucester Magistrates' Court)</v>
          </cell>
          <cell r="C343" t="str">
            <v>South West</v>
          </cell>
          <cell r="D343" t="str">
            <v>Gloucs, Avon, Somerset &amp; Wilts</v>
          </cell>
        </row>
        <row r="344">
          <cell r="A344" t="str">
            <v>778</v>
          </cell>
          <cell r="B344" t="str">
            <v>Gloucester1 Juvenile Court</v>
          </cell>
          <cell r="C344" t="str">
            <v>South West</v>
          </cell>
          <cell r="D344" t="str">
            <v>Gloucs, Avon, Somerset &amp; Wilts</v>
          </cell>
        </row>
        <row r="345">
          <cell r="A345" t="str">
            <v>779</v>
          </cell>
          <cell r="B345" t="str">
            <v>MC131 (Gloucester Magistrates' Court)</v>
          </cell>
          <cell r="C345" t="str">
            <v>South West</v>
          </cell>
          <cell r="D345" t="str">
            <v>Gloucs, Avon, Somerset &amp; Wilts</v>
          </cell>
        </row>
        <row r="346">
          <cell r="A346" t="str">
            <v>781</v>
          </cell>
          <cell r="B346" t="str">
            <v>N Glouceste Magistrates Court</v>
          </cell>
          <cell r="C346" t="str">
            <v>South West</v>
          </cell>
          <cell r="D346" t="str">
            <v>Gloucs, Avon, Somerset &amp; Wilts</v>
          </cell>
        </row>
        <row r="347">
          <cell r="A347" t="str">
            <v>783</v>
          </cell>
          <cell r="B347" t="str">
            <v>N Gloucest1 Magistrates Court</v>
          </cell>
          <cell r="C347" t="str">
            <v>South West</v>
          </cell>
          <cell r="D347" t="str">
            <v>Gloucs, Avon, Somerset &amp; Wilts</v>
          </cell>
        </row>
        <row r="348">
          <cell r="A348" t="str">
            <v>787</v>
          </cell>
          <cell r="B348" t="str">
            <v>S Glouceste Magistrates Court</v>
          </cell>
          <cell r="C348" t="str">
            <v>South West</v>
          </cell>
          <cell r="D348" t="str">
            <v>Gloucs, Avon, Somerset &amp; Wilts</v>
          </cell>
        </row>
        <row r="349">
          <cell r="A349" t="str">
            <v>788</v>
          </cell>
          <cell r="B349" t="str">
            <v>S Glouceste Juvenile Court</v>
          </cell>
          <cell r="C349" t="str">
            <v>South West</v>
          </cell>
          <cell r="D349" t="str">
            <v>Gloucs, Avon, Somerset &amp; Wilts</v>
          </cell>
        </row>
        <row r="350">
          <cell r="A350" t="str">
            <v>789</v>
          </cell>
          <cell r="B350" t="str">
            <v>S Gloucest1 Magistrates Court</v>
          </cell>
          <cell r="C350" t="str">
            <v>South West</v>
          </cell>
          <cell r="D350" t="str">
            <v>Gloucs, Avon, Somerset &amp; Wilts</v>
          </cell>
        </row>
        <row r="351">
          <cell r="A351" t="str">
            <v>793</v>
          </cell>
          <cell r="B351" t="str">
            <v>Bedwellty1 Magistrates Court</v>
          </cell>
          <cell r="C351" t="str">
            <v>Unknown</v>
          </cell>
          <cell r="D351" t="str">
            <v>Wales</v>
          </cell>
        </row>
        <row r="352">
          <cell r="A352" t="str">
            <v>797</v>
          </cell>
          <cell r="B352" t="str">
            <v>E Gwent Magistrates Court</v>
          </cell>
          <cell r="C352" t="str">
            <v>Wales</v>
          </cell>
          <cell r="D352" t="str">
            <v>Wales</v>
          </cell>
        </row>
        <row r="353">
          <cell r="A353" t="str">
            <v>798</v>
          </cell>
          <cell r="B353" t="str">
            <v>E Gwent Juvenile Court</v>
          </cell>
          <cell r="C353" t="str">
            <v>Wales</v>
          </cell>
          <cell r="D353" t="str">
            <v>Wales</v>
          </cell>
        </row>
        <row r="354">
          <cell r="A354" t="str">
            <v>807</v>
          </cell>
          <cell r="B354" t="str">
            <v>MC087 (Newport Magistrates' Court)</v>
          </cell>
          <cell r="C354" t="str">
            <v>Wales</v>
          </cell>
          <cell r="D354" t="str">
            <v>Wales</v>
          </cell>
        </row>
        <row r="355">
          <cell r="A355" t="str">
            <v>809</v>
          </cell>
          <cell r="B355" t="str">
            <v>MC087 (Newport Magistrates' Court)</v>
          </cell>
          <cell r="C355" t="str">
            <v>Wales</v>
          </cell>
          <cell r="D355" t="str">
            <v>Wales</v>
          </cell>
        </row>
        <row r="356">
          <cell r="A356" t="str">
            <v>815</v>
          </cell>
          <cell r="B356" t="str">
            <v>Lower Rhymn1 Magistrates Court</v>
          </cell>
          <cell r="C356" t="str">
            <v>Wales</v>
          </cell>
          <cell r="D356" t="str">
            <v>Wales</v>
          </cell>
        </row>
        <row r="357">
          <cell r="A357" t="str">
            <v>817</v>
          </cell>
          <cell r="B357" t="str">
            <v>MC200 (Lyndhurst Magistrates' Court)</v>
          </cell>
          <cell r="C357" t="str">
            <v>South East</v>
          </cell>
          <cell r="D357" t="str">
            <v>Hampshire</v>
          </cell>
        </row>
        <row r="358">
          <cell r="A358" t="str">
            <v>819</v>
          </cell>
          <cell r="B358" t="str">
            <v>MC007 (Aldershot Magistrates' Court)</v>
          </cell>
          <cell r="C358" t="str">
            <v>South East</v>
          </cell>
          <cell r="D358" t="str">
            <v>Hampshire</v>
          </cell>
        </row>
        <row r="359">
          <cell r="A359" t="str">
            <v>821</v>
          </cell>
          <cell r="B359" t="str">
            <v>MC007 (Aldershot Magistrates' Court)</v>
          </cell>
          <cell r="C359" t="str">
            <v>South East</v>
          </cell>
          <cell r="D359" t="str">
            <v>Hampshire</v>
          </cell>
        </row>
        <row r="360">
          <cell r="A360" t="str">
            <v>823</v>
          </cell>
          <cell r="B360" t="str">
            <v>MC007 (Aldershot Magistrates' Court)</v>
          </cell>
          <cell r="C360" t="str">
            <v>South East</v>
          </cell>
          <cell r="D360" t="str">
            <v>Hampshire</v>
          </cell>
        </row>
        <row r="361">
          <cell r="A361" t="str">
            <v>824</v>
          </cell>
          <cell r="B361" t="str">
            <v>MC007 (Aldershot Magistrates' Court)</v>
          </cell>
          <cell r="C361" t="str">
            <v>South East</v>
          </cell>
          <cell r="D361" t="str">
            <v>Hampshire</v>
          </cell>
        </row>
        <row r="362">
          <cell r="A362" t="str">
            <v>825</v>
          </cell>
          <cell r="B362" t="str">
            <v>MC007 (Aldershot Magistrates' Court)</v>
          </cell>
          <cell r="C362" t="str">
            <v>South East</v>
          </cell>
          <cell r="D362" t="str">
            <v>Hampshire</v>
          </cell>
        </row>
        <row r="363">
          <cell r="A363" t="str">
            <v>827</v>
          </cell>
          <cell r="B363" t="str">
            <v>MC250 (Portsmouth Magistrates' Court)</v>
          </cell>
          <cell r="C363" t="str">
            <v>South East</v>
          </cell>
          <cell r="D363" t="str">
            <v>Hampshire</v>
          </cell>
        </row>
        <row r="364">
          <cell r="A364" t="str">
            <v>829</v>
          </cell>
          <cell r="B364" t="str">
            <v>MC250 (Portsmouth Magistrates' Court)</v>
          </cell>
          <cell r="C364" t="str">
            <v>South East</v>
          </cell>
          <cell r="D364" t="str">
            <v>Hampshire</v>
          </cell>
        </row>
        <row r="365">
          <cell r="A365" t="str">
            <v>831</v>
          </cell>
          <cell r="B365" t="str">
            <v>MC287 (Southampton Magistrates' Court)</v>
          </cell>
          <cell r="C365" t="str">
            <v>South East</v>
          </cell>
          <cell r="D365" t="str">
            <v>Hampshire</v>
          </cell>
        </row>
        <row r="366">
          <cell r="A366" t="str">
            <v>833</v>
          </cell>
          <cell r="B366" t="str">
            <v>MC287 (Southampton Magistrates' Court)</v>
          </cell>
          <cell r="C366" t="str">
            <v>South East</v>
          </cell>
          <cell r="D366" t="str">
            <v>Hampshire</v>
          </cell>
        </row>
        <row r="367">
          <cell r="A367" t="str">
            <v>834</v>
          </cell>
          <cell r="B367" t="str">
            <v>MC287 (Southampton Magistrates' Court)</v>
          </cell>
          <cell r="C367" t="str">
            <v>South East</v>
          </cell>
          <cell r="D367" t="str">
            <v>Hampshire</v>
          </cell>
        </row>
        <row r="368">
          <cell r="A368" t="str">
            <v>837</v>
          </cell>
          <cell r="B368" t="str">
            <v>MC142 (Haringey Magistrates' Court)</v>
          </cell>
          <cell r="C368" t="str">
            <v>London</v>
          </cell>
          <cell r="D368" t="str">
            <v>London</v>
          </cell>
        </row>
        <row r="369">
          <cell r="A369" t="str">
            <v>838</v>
          </cell>
          <cell r="B369" t="str">
            <v>MC142 (Haringey Magistrates' Court)</v>
          </cell>
          <cell r="C369" t="str">
            <v>London</v>
          </cell>
          <cell r="D369" t="str">
            <v>London</v>
          </cell>
        </row>
        <row r="370">
          <cell r="A370" t="str">
            <v>839</v>
          </cell>
          <cell r="B370" t="str">
            <v>MC145 (Harrow Gore Magistrates' Court)</v>
          </cell>
          <cell r="C370" t="str">
            <v>South East</v>
          </cell>
          <cell r="D370" t="str">
            <v>London</v>
          </cell>
        </row>
        <row r="371">
          <cell r="A371" t="str">
            <v>841</v>
          </cell>
          <cell r="B371" t="str">
            <v>MC149 (Havering Magistrates' Court)</v>
          </cell>
          <cell r="C371" t="str">
            <v>London</v>
          </cell>
          <cell r="D371" t="str">
            <v>London</v>
          </cell>
        </row>
        <row r="372">
          <cell r="A372" t="str">
            <v>842</v>
          </cell>
          <cell r="B372" t="str">
            <v>Havering1 Juvenile Court</v>
          </cell>
          <cell r="C372" t="str">
            <v>London</v>
          </cell>
          <cell r="D372" t="str">
            <v>London</v>
          </cell>
        </row>
        <row r="373">
          <cell r="A373" t="str">
            <v>843</v>
          </cell>
          <cell r="B373" t="str">
            <v>MC055 (Redditch Magistrates' Court)</v>
          </cell>
          <cell r="C373" t="str">
            <v>West Midlands</v>
          </cell>
          <cell r="D373" t="str">
            <v>West Mercia &amp; Warwickshire</v>
          </cell>
        </row>
        <row r="374">
          <cell r="A374" t="str">
            <v>845</v>
          </cell>
          <cell r="B374" t="str">
            <v>MC055 (Redditch Magistrates' Court)</v>
          </cell>
          <cell r="C374" t="str">
            <v>West Midlands</v>
          </cell>
          <cell r="D374" t="str">
            <v>West Mercia &amp; Warwickshire</v>
          </cell>
        </row>
        <row r="375">
          <cell r="A375" t="str">
            <v>847</v>
          </cell>
          <cell r="B375" t="str">
            <v>MC152 (Hereford Magistrates' Court)</v>
          </cell>
          <cell r="C375" t="str">
            <v>West Midlands</v>
          </cell>
          <cell r="D375" t="str">
            <v>West Mercia &amp; Warwickshire</v>
          </cell>
        </row>
        <row r="376">
          <cell r="A376" t="str">
            <v>849</v>
          </cell>
          <cell r="B376" t="str">
            <v>MC152 (Hereford Magistrates' Court)</v>
          </cell>
          <cell r="C376" t="str">
            <v>West Midlands</v>
          </cell>
          <cell r="D376" t="str">
            <v>West Mercia &amp; Warwickshire</v>
          </cell>
        </row>
        <row r="377">
          <cell r="A377" t="str">
            <v>853</v>
          </cell>
          <cell r="B377" t="str">
            <v>MC173 (Kidderminster  Magistrates' Court)</v>
          </cell>
          <cell r="C377" t="str">
            <v>West Midlands</v>
          </cell>
          <cell r="D377" t="str">
            <v>West Mercia &amp; Warwickshire</v>
          </cell>
        </row>
        <row r="378">
          <cell r="A378" t="str">
            <v>854</v>
          </cell>
          <cell r="B378" t="str">
            <v>Severnminste Juvenile Court</v>
          </cell>
          <cell r="C378" t="str">
            <v>West Midlands</v>
          </cell>
          <cell r="D378" t="str">
            <v>West Mercia &amp; Warwickshire</v>
          </cell>
        </row>
        <row r="379">
          <cell r="A379" t="str">
            <v>855</v>
          </cell>
          <cell r="B379" t="str">
            <v>MC353 (Worcester Magistrates' Court)</v>
          </cell>
          <cell r="C379" t="str">
            <v>West Midlands</v>
          </cell>
          <cell r="D379" t="str">
            <v>West Mercia &amp; Warwickshire</v>
          </cell>
        </row>
        <row r="380">
          <cell r="A380" t="str">
            <v>857</v>
          </cell>
          <cell r="B380" t="str">
            <v>MC353 (Worcester Magistrates' Court)</v>
          </cell>
          <cell r="C380" t="str">
            <v>West Midlands</v>
          </cell>
          <cell r="D380" t="str">
            <v>West Mercia &amp; Warwickshire</v>
          </cell>
        </row>
        <row r="381">
          <cell r="A381" t="str">
            <v>859</v>
          </cell>
          <cell r="B381" t="str">
            <v>MC353 (Worcester Magistrates' Court)</v>
          </cell>
          <cell r="C381" t="str">
            <v>West Midlands</v>
          </cell>
          <cell r="D381" t="str">
            <v>West Mercia &amp; Warwickshire</v>
          </cell>
        </row>
        <row r="382">
          <cell r="A382" t="str">
            <v>865</v>
          </cell>
          <cell r="B382" t="str">
            <v>MC150 (Hemel Hempstead Magistrates' Court)</v>
          </cell>
          <cell r="C382" t="str">
            <v>East Of England</v>
          </cell>
          <cell r="D382" t="str">
            <v>Northants, Beds, Herts &amp; Cambs</v>
          </cell>
        </row>
        <row r="383">
          <cell r="A383" t="str">
            <v>866</v>
          </cell>
          <cell r="B383" t="str">
            <v>Dacorum Juvenile Court</v>
          </cell>
          <cell r="C383" t="str">
            <v>East Of England</v>
          </cell>
          <cell r="D383" t="str">
            <v>Northants, Beds, Herts &amp; Cambs</v>
          </cell>
        </row>
        <row r="384">
          <cell r="A384" t="str">
            <v>867</v>
          </cell>
          <cell r="B384" t="str">
            <v>MC153 (Hertford Magistrates' Court)</v>
          </cell>
          <cell r="C384" t="str">
            <v>East Of England</v>
          </cell>
          <cell r="D384" t="str">
            <v>Northants, Beds, Herts &amp; Cambs</v>
          </cell>
        </row>
        <row r="385">
          <cell r="A385" t="str">
            <v>869</v>
          </cell>
          <cell r="B385" t="str">
            <v>MC153 (Hertford Magistrates' Court)</v>
          </cell>
          <cell r="C385" t="str">
            <v>East Of England</v>
          </cell>
          <cell r="D385" t="str">
            <v>Northants, Beds, Herts &amp; Cambs</v>
          </cell>
        </row>
        <row r="386">
          <cell r="A386" t="str">
            <v>871</v>
          </cell>
          <cell r="B386" t="str">
            <v>N Hertfords Magistrates Court</v>
          </cell>
          <cell r="C386" t="str">
            <v>East of England</v>
          </cell>
          <cell r="D386" t="str">
            <v>Northants, Beds, Herts &amp; Cambs</v>
          </cell>
        </row>
        <row r="387">
          <cell r="A387" t="str">
            <v>872</v>
          </cell>
          <cell r="B387" t="str">
            <v>N Hertfords Juvenile Court</v>
          </cell>
          <cell r="C387" t="str">
            <v>East of England</v>
          </cell>
          <cell r="D387" t="str">
            <v>Northants, Beds, Herts &amp; Cambs</v>
          </cell>
        </row>
        <row r="388">
          <cell r="A388" t="str">
            <v>873</v>
          </cell>
          <cell r="B388" t="str">
            <v>N Hertfords Magistrates Court</v>
          </cell>
          <cell r="C388" t="str">
            <v>East of England</v>
          </cell>
          <cell r="D388" t="str">
            <v>Northants, Beds, Herts &amp; Cambs</v>
          </cell>
        </row>
        <row r="389">
          <cell r="A389" t="str">
            <v>875</v>
          </cell>
          <cell r="B389" t="str">
            <v>MC291 (St. Albans Magistrates' Court)</v>
          </cell>
          <cell r="C389" t="str">
            <v>East Of England</v>
          </cell>
          <cell r="D389" t="str">
            <v>Northants, Beds, Herts &amp; Cambs</v>
          </cell>
        </row>
        <row r="390">
          <cell r="A390" t="str">
            <v>876</v>
          </cell>
          <cell r="B390" t="str">
            <v>St Albans1 Juvenile Court</v>
          </cell>
          <cell r="C390" t="str">
            <v>East of England</v>
          </cell>
          <cell r="D390" t="str">
            <v>Northants, Beds, Herts &amp; Cambs</v>
          </cell>
        </row>
        <row r="391">
          <cell r="A391" t="str">
            <v>877</v>
          </cell>
          <cell r="B391" t="str">
            <v>MC334 (Watford Magistrates' Court)</v>
          </cell>
          <cell r="C391" t="str">
            <v>East Of England</v>
          </cell>
          <cell r="D391" t="str">
            <v>Northants, Beds, Herts &amp; Cambs</v>
          </cell>
        </row>
        <row r="392">
          <cell r="A392" t="str">
            <v>879</v>
          </cell>
          <cell r="B392" t="str">
            <v>MC324 (Uxbridge Magistrates' Court)</v>
          </cell>
          <cell r="C392" t="str">
            <v>London</v>
          </cell>
          <cell r="D392" t="str">
            <v>London</v>
          </cell>
        </row>
        <row r="393">
          <cell r="A393" t="str">
            <v>880</v>
          </cell>
          <cell r="B393" t="str">
            <v>Hillingdon Juvenile Court</v>
          </cell>
          <cell r="C393" t="str">
            <v>London</v>
          </cell>
          <cell r="D393" t="str">
            <v>London</v>
          </cell>
        </row>
        <row r="394">
          <cell r="A394" t="str">
            <v>881</v>
          </cell>
          <cell r="B394" t="str">
            <v>MC049 (Brentford Magistrates' Court)</v>
          </cell>
          <cell r="C394" t="str">
            <v>London</v>
          </cell>
          <cell r="D394" t="str">
            <v>London</v>
          </cell>
        </row>
        <row r="395">
          <cell r="A395" t="str">
            <v>882</v>
          </cell>
          <cell r="B395" t="str">
            <v>Brentford1 Juvenile Court</v>
          </cell>
          <cell r="C395" t="str">
            <v>London</v>
          </cell>
          <cell r="D395" t="str">
            <v>London</v>
          </cell>
        </row>
        <row r="396">
          <cell r="A396" t="str">
            <v>883</v>
          </cell>
          <cell r="B396" t="str">
            <v>MC123 (Feltham Magistrates' Court)</v>
          </cell>
          <cell r="C396" t="str">
            <v>London</v>
          </cell>
          <cell r="D396" t="str">
            <v>London</v>
          </cell>
        </row>
        <row r="397">
          <cell r="A397" t="str">
            <v>891</v>
          </cell>
          <cell r="B397" t="str">
            <v>MC029 (Beverley Magistrates' Court)</v>
          </cell>
          <cell r="C397" t="str">
            <v>Yorkshire &amp; Humberside</v>
          </cell>
          <cell r="D397" t="str">
            <v>N Yorks, Humber &amp; Lincolnshire</v>
          </cell>
        </row>
        <row r="398">
          <cell r="A398" t="str">
            <v>892</v>
          </cell>
          <cell r="B398" t="str">
            <v>Beverley1 Juvenile Court</v>
          </cell>
          <cell r="C398" t="str">
            <v>Yorkshire &amp; Humberside</v>
          </cell>
          <cell r="D398" t="str">
            <v>N Yorks, Humber &amp; Lincolnshire</v>
          </cell>
        </row>
        <row r="399">
          <cell r="A399" t="str">
            <v>893</v>
          </cell>
          <cell r="B399" t="str">
            <v>Dickering Magistrates Court</v>
          </cell>
          <cell r="C399" t="str">
            <v>Unknown</v>
          </cell>
          <cell r="D399" t="str">
            <v>N Yorks, Humber &amp; Lincolnshire</v>
          </cell>
        </row>
        <row r="400">
          <cell r="A400" t="str">
            <v>895</v>
          </cell>
          <cell r="B400" t="str">
            <v>MC132 (Goole Magistrates' Court)</v>
          </cell>
          <cell r="C400" t="str">
            <v>Yorkshire &amp; Humberside</v>
          </cell>
          <cell r="D400" t="str">
            <v>N Yorks, Humber &amp; Lincolnshire</v>
          </cell>
        </row>
        <row r="401">
          <cell r="A401" t="str">
            <v>897</v>
          </cell>
          <cell r="B401" t="str">
            <v>MC137 (Grimsby Magistrates' Court)</v>
          </cell>
          <cell r="C401" t="str">
            <v>Yorkshire &amp; Humberside</v>
          </cell>
          <cell r="D401" t="str">
            <v>N Yorks, Humber &amp; Lincolnshire</v>
          </cell>
        </row>
        <row r="402">
          <cell r="A402" t="str">
            <v>898</v>
          </cell>
          <cell r="B402" t="str">
            <v>MC137 (Grimsby Magistrates' Court)</v>
          </cell>
          <cell r="C402" t="str">
            <v>Yorkshire &amp; Humberside</v>
          </cell>
          <cell r="D402" t="str">
            <v>N Yorks, Humber &amp; Lincolnshire</v>
          </cell>
        </row>
        <row r="403">
          <cell r="A403" t="str">
            <v>899</v>
          </cell>
          <cell r="B403" t="str">
            <v>MC175 (Kingston upon Thames Magistrates' Court)</v>
          </cell>
          <cell r="C403" t="str">
            <v>London</v>
          </cell>
          <cell r="D403" t="str">
            <v>London</v>
          </cell>
        </row>
        <row r="404">
          <cell r="A404" t="str">
            <v>900</v>
          </cell>
          <cell r="B404" t="str">
            <v>CC049 (Northampton Crown Court)</v>
          </cell>
          <cell r="C404" t="str">
            <v>East Midlands</v>
          </cell>
          <cell r="D404" t="str">
            <v>Northants, Beds, Herts &amp; Cambs</v>
          </cell>
        </row>
        <row r="405">
          <cell r="A405" t="str">
            <v>901</v>
          </cell>
          <cell r="B405" t="str">
            <v>MC163 (Kingston upon Hull Magistrates' Court)</v>
          </cell>
          <cell r="C405" t="str">
            <v>Yorkshire &amp; Humberside</v>
          </cell>
          <cell r="D405" t="str">
            <v>N Yorks, Humber &amp; Lincolnshire</v>
          </cell>
        </row>
        <row r="406">
          <cell r="A406" t="str">
            <v>902</v>
          </cell>
          <cell r="B406" t="str">
            <v>CC042 (Manchester Crown Court (at Minshull Street) )</v>
          </cell>
          <cell r="C406" t="str">
            <v>North West</v>
          </cell>
          <cell r="D406" t="str">
            <v>Cheshire &amp; G Manchester</v>
          </cell>
        </row>
        <row r="407">
          <cell r="A407" t="str">
            <v>904</v>
          </cell>
          <cell r="B407" t="str">
            <v>CC099 (Preston Crown Court (at Lancaster))</v>
          </cell>
          <cell r="C407" t="str">
            <v>North West</v>
          </cell>
          <cell r="D407" t="str">
            <v>Cumbria &amp; Lancashire</v>
          </cell>
        </row>
        <row r="408">
          <cell r="A408" t="str">
            <v>906</v>
          </cell>
          <cell r="B408" t="str">
            <v>CC109 (Croydon Crown Court (sitting at Croydon Magistrate's Court))</v>
          </cell>
          <cell r="C408" t="str">
            <v>London</v>
          </cell>
          <cell r="D408" t="str">
            <v>London</v>
          </cell>
        </row>
        <row r="409">
          <cell r="A409" t="str">
            <v>908</v>
          </cell>
          <cell r="B409" t="str">
            <v>CC108 (Kingston Crown Court (sitting at Wimbledon MC))</v>
          </cell>
          <cell r="C409" t="str">
            <v>London</v>
          </cell>
          <cell r="D409" t="str">
            <v>London</v>
          </cell>
        </row>
        <row r="410">
          <cell r="A410" t="str">
            <v>910</v>
          </cell>
          <cell r="B410" t="str">
            <v>MC175 (Kingston upon Thames Magistrates' Court)</v>
          </cell>
          <cell r="C410" t="str">
            <v>London</v>
          </cell>
          <cell r="D410" t="str">
            <v>London</v>
          </cell>
        </row>
        <row r="411">
          <cell r="A411" t="str">
            <v>911</v>
          </cell>
          <cell r="B411" t="str">
            <v>MC175 (Kingston upon Thames Magistrates' Court)</v>
          </cell>
          <cell r="C411" t="str">
            <v>London</v>
          </cell>
          <cell r="D411" t="str">
            <v>London</v>
          </cell>
        </row>
        <row r="412">
          <cell r="A412" t="str">
            <v>912</v>
          </cell>
          <cell r="B412" t="str">
            <v>MC269 (Scunthorpe Magistrates' Court)</v>
          </cell>
          <cell r="C412" t="str">
            <v>Yorkshire &amp; Humberside</v>
          </cell>
          <cell r="D412" t="str">
            <v>N Yorks, Humber &amp; Lincolnshire</v>
          </cell>
        </row>
        <row r="413">
          <cell r="A413" t="str">
            <v>913</v>
          </cell>
          <cell r="B413" t="str">
            <v>CC011 (Canterbury Crown Court)</v>
          </cell>
          <cell r="C413" t="str">
            <v>South East</v>
          </cell>
          <cell r="D413" t="str">
            <v>Kent, Surrey &amp; Sussex</v>
          </cell>
        </row>
        <row r="414">
          <cell r="A414" t="str">
            <v>915</v>
          </cell>
          <cell r="B414" t="str">
            <v>CC113 (Reading Crown sitting at Reading Magistrates')</v>
          </cell>
          <cell r="C414" t="str">
            <v>South East</v>
          </cell>
          <cell r="D414" t="str">
            <v>Thames Valley</v>
          </cell>
        </row>
        <row r="415">
          <cell r="A415" t="str">
            <v>916</v>
          </cell>
          <cell r="B415" t="str">
            <v>MC269 (Scunthorpe Magistrates' Court)</v>
          </cell>
          <cell r="C415" t="str">
            <v>Yorkshire &amp; Humberside</v>
          </cell>
          <cell r="D415" t="str">
            <v>N Yorks, Humber &amp; Lincolnshire</v>
          </cell>
        </row>
        <row r="416">
          <cell r="A416" t="str">
            <v>918</v>
          </cell>
          <cell r="B416" t="str">
            <v>CC012 (Cardiff Crown Court)</v>
          </cell>
          <cell r="C416" t="str">
            <v>Wales</v>
          </cell>
          <cell r="D416" t="str">
            <v>Wales</v>
          </cell>
        </row>
        <row r="417">
          <cell r="A417" t="str">
            <v>919</v>
          </cell>
          <cell r="B417" t="str">
            <v>CC067 (Swansea Crown Court (at St Helen's Road))</v>
          </cell>
          <cell r="C417" t="str">
            <v>Wales</v>
          </cell>
          <cell r="D417" t="str">
            <v>Wales</v>
          </cell>
        </row>
        <row r="418">
          <cell r="A418" t="str">
            <v>921</v>
          </cell>
          <cell r="B418" t="str">
            <v>CC008 (Bristol Crown Court)</v>
          </cell>
          <cell r="C418" t="str">
            <v>South West</v>
          </cell>
          <cell r="D418" t="str">
            <v>Gloucs, Avon, Somerset &amp; Wilts</v>
          </cell>
        </row>
        <row r="419">
          <cell r="A419" t="str">
            <v>922</v>
          </cell>
          <cell r="B419" t="str">
            <v>CC008 (Bristol Crown Court)</v>
          </cell>
          <cell r="C419" t="str">
            <v>South West</v>
          </cell>
          <cell r="D419" t="str">
            <v>Gloucs, Avon, Somerset &amp; Wilts</v>
          </cell>
        </row>
        <row r="420">
          <cell r="A420" t="str">
            <v>925</v>
          </cell>
          <cell r="B420" t="str">
            <v>Bodmin Crown Court</v>
          </cell>
          <cell r="C420" t="str">
            <v>South West</v>
          </cell>
          <cell r="D420" t="str">
            <v>Dorset, Devon &amp; Cornwall</v>
          </cell>
        </row>
        <row r="421">
          <cell r="A421" t="str">
            <v>932</v>
          </cell>
          <cell r="B421" t="str">
            <v>MC159 (City of Westminster Magistrates' Court)</v>
          </cell>
          <cell r="C421" t="str">
            <v>London</v>
          </cell>
          <cell r="D421" t="str">
            <v>London</v>
          </cell>
        </row>
        <row r="422">
          <cell r="A422" t="str">
            <v>934</v>
          </cell>
          <cell r="B422" t="str">
            <v>MC064 (Camberwell Green Magistrates' Court)</v>
          </cell>
          <cell r="C422" t="str">
            <v>London</v>
          </cell>
          <cell r="D422" t="str">
            <v>London</v>
          </cell>
        </row>
        <row r="423">
          <cell r="A423" t="str">
            <v>935</v>
          </cell>
          <cell r="B423" t="str">
            <v>MC064 (Camberwell Green Magistrates' Court)</v>
          </cell>
          <cell r="C423" t="str">
            <v>London</v>
          </cell>
          <cell r="D423" t="str">
            <v>London</v>
          </cell>
        </row>
        <row r="424">
          <cell r="A424" t="str">
            <v>938</v>
          </cell>
          <cell r="B424" t="str">
            <v>MC136 (Greenwich Magistrates' Court)</v>
          </cell>
          <cell r="C424" t="str">
            <v>London</v>
          </cell>
          <cell r="D424" t="str">
            <v>London</v>
          </cell>
        </row>
        <row r="425">
          <cell r="A425" t="str">
            <v>942</v>
          </cell>
          <cell r="B425" t="str">
            <v>MC154 (Highbury Corner Magistrates' Court)</v>
          </cell>
          <cell r="C425" t="str">
            <v>London</v>
          </cell>
          <cell r="D425" t="str">
            <v>London</v>
          </cell>
        </row>
        <row r="426">
          <cell r="A426" t="str">
            <v>944</v>
          </cell>
          <cell r="B426" t="str">
            <v>MC159 (City of Westminster Magistrates' Court)</v>
          </cell>
          <cell r="C426" t="str">
            <v>London</v>
          </cell>
          <cell r="D426" t="str">
            <v>London</v>
          </cell>
        </row>
        <row r="427">
          <cell r="A427" t="str">
            <v>948</v>
          </cell>
          <cell r="B427" t="e">
            <v>#N/A</v>
          </cell>
          <cell r="C427" t="str">
            <v>Unknown</v>
          </cell>
          <cell r="D427" t="str">
            <v xml:space="preserve">Unknown </v>
          </cell>
        </row>
        <row r="428">
          <cell r="A428" t="str">
            <v>952</v>
          </cell>
          <cell r="B428" t="str">
            <v>MC286 (South Western Magistrates' Court)</v>
          </cell>
          <cell r="C428" t="str">
            <v>London</v>
          </cell>
          <cell r="D428" t="str">
            <v>London</v>
          </cell>
        </row>
        <row r="429">
          <cell r="A429" t="str">
            <v>953</v>
          </cell>
          <cell r="B429" t="str">
            <v>S Western Juvenile Court</v>
          </cell>
          <cell r="C429" t="str">
            <v>London</v>
          </cell>
          <cell r="D429" t="str">
            <v>London</v>
          </cell>
        </row>
        <row r="430">
          <cell r="A430" t="str">
            <v>954</v>
          </cell>
          <cell r="B430" t="str">
            <v>MC315 (Thames Magistrates' Court)</v>
          </cell>
          <cell r="C430" t="str">
            <v>London</v>
          </cell>
          <cell r="D430" t="str">
            <v>London</v>
          </cell>
        </row>
        <row r="431">
          <cell r="A431" t="str">
            <v>955</v>
          </cell>
          <cell r="B431" t="str">
            <v>MC315 (Thames Magistrates' Court)</v>
          </cell>
          <cell r="C431" t="str">
            <v>London</v>
          </cell>
          <cell r="D431" t="str">
            <v>London</v>
          </cell>
        </row>
        <row r="432">
          <cell r="A432" t="str">
            <v>956</v>
          </cell>
          <cell r="B432" t="str">
            <v>MC320 (Tower Bridge Magistrates' Court)</v>
          </cell>
          <cell r="C432" t="str">
            <v>London</v>
          </cell>
          <cell r="D432" t="str">
            <v>London</v>
          </cell>
        </row>
        <row r="433">
          <cell r="A433" t="str">
            <v>960</v>
          </cell>
          <cell r="B433" t="str">
            <v>MC340 (West London Magistrates' Court)</v>
          </cell>
          <cell r="C433" t="str">
            <v>London</v>
          </cell>
          <cell r="D433" t="str">
            <v>London</v>
          </cell>
        </row>
        <row r="434">
          <cell r="A434" t="str">
            <v>961</v>
          </cell>
          <cell r="B434" t="str">
            <v>MC340 (West London Magistrates' Court)</v>
          </cell>
          <cell r="C434" t="str">
            <v>London</v>
          </cell>
          <cell r="D434" t="str">
            <v>London</v>
          </cell>
        </row>
        <row r="435">
          <cell r="A435" t="str">
            <v>962</v>
          </cell>
          <cell r="B435" t="str">
            <v>MC167 (Woolwich Magistrates' Court)</v>
          </cell>
          <cell r="C435" t="str">
            <v>London</v>
          </cell>
          <cell r="D435" t="str">
            <v>London</v>
          </cell>
        </row>
        <row r="436">
          <cell r="A436" t="str">
            <v>970</v>
          </cell>
          <cell r="B436" t="str">
            <v>MC377 (Inner London Family Proceedings Court)</v>
          </cell>
          <cell r="C436" t="str">
            <v>London</v>
          </cell>
          <cell r="D436" t="str">
            <v>London</v>
          </cell>
        </row>
        <row r="437">
          <cell r="A437" t="str">
            <v>971</v>
          </cell>
          <cell r="B437" t="str">
            <v>Inner London Juvenile Court</v>
          </cell>
          <cell r="C437" t="str">
            <v>London</v>
          </cell>
          <cell r="D437" t="str">
            <v>London</v>
          </cell>
        </row>
        <row r="438">
          <cell r="A438" t="str">
            <v>972</v>
          </cell>
          <cell r="B438" t="str">
            <v>MC225 (Newport (IoW) Magistrates' Court)</v>
          </cell>
          <cell r="C438" t="str">
            <v>South East</v>
          </cell>
          <cell r="D438" t="str">
            <v>Hampshire</v>
          </cell>
        </row>
        <row r="439">
          <cell r="A439" t="str">
            <v>976</v>
          </cell>
          <cell r="B439" t="str">
            <v>MC068 (Canterbury Magistrates' Court)</v>
          </cell>
          <cell r="C439" t="str">
            <v>South East</v>
          </cell>
          <cell r="D439" t="str">
            <v>Kent, Surrey &amp; Sussex</v>
          </cell>
        </row>
        <row r="440">
          <cell r="A440" t="str">
            <v>978</v>
          </cell>
          <cell r="B440" t="str">
            <v>MC101 (Dartford Magistrates' Court)</v>
          </cell>
          <cell r="C440" t="str">
            <v>South East</v>
          </cell>
          <cell r="D440" t="str">
            <v>Kent, Surrey &amp; Sussex</v>
          </cell>
        </row>
        <row r="441">
          <cell r="A441" t="str">
            <v>979</v>
          </cell>
          <cell r="B441" t="str">
            <v>MC101 (Dartford Magistrates' Court)</v>
          </cell>
          <cell r="C441" t="str">
            <v>South East</v>
          </cell>
          <cell r="D441" t="str">
            <v>Kent, Surrey &amp; Sussex</v>
          </cell>
        </row>
        <row r="442">
          <cell r="A442" t="str">
            <v>980</v>
          </cell>
          <cell r="B442" t="str">
            <v>MC112 (Dover Magistrates' Court)</v>
          </cell>
          <cell r="C442" t="str">
            <v>South East</v>
          </cell>
          <cell r="D442" t="str">
            <v>Kent, Surrey &amp; Sussex</v>
          </cell>
        </row>
        <row r="443">
          <cell r="A443" t="str">
            <v>982</v>
          </cell>
          <cell r="B443" t="str">
            <v>MC275 (Sittingbourne Magistrates' Court)</v>
          </cell>
          <cell r="C443" t="str">
            <v>South East</v>
          </cell>
          <cell r="D443" t="str">
            <v>Kent, Surrey &amp; Sussex</v>
          </cell>
        </row>
        <row r="444">
          <cell r="A444" t="str">
            <v>984</v>
          </cell>
          <cell r="B444" t="str">
            <v>MC275 (Sittingbourne Magistrates' Court)</v>
          </cell>
          <cell r="C444" t="str">
            <v>South East</v>
          </cell>
          <cell r="D444" t="str">
            <v>Kent, Surrey &amp; Sussex</v>
          </cell>
        </row>
        <row r="445">
          <cell r="A445" t="str">
            <v>992</v>
          </cell>
          <cell r="B445" t="str">
            <v>MC210 (Chatham Magistrates' Court)</v>
          </cell>
          <cell r="C445" t="str">
            <v>South East</v>
          </cell>
          <cell r="D445" t="str">
            <v>Kent, Surrey &amp; Sussex</v>
          </cell>
        </row>
        <row r="446">
          <cell r="A446" t="str">
            <v>993</v>
          </cell>
          <cell r="B446" t="str">
            <v>Medway Juvenile Court</v>
          </cell>
          <cell r="C446" t="str">
            <v>South East</v>
          </cell>
          <cell r="D446" t="str">
            <v>Kent, Surrey &amp; Sussex</v>
          </cell>
        </row>
        <row r="447">
          <cell r="A447" t="str">
            <v>996</v>
          </cell>
          <cell r="B447" t="str">
            <v>MC205 (Mansfield Magistrates' Court)</v>
          </cell>
          <cell r="C447" t="str">
            <v>East Midlands</v>
          </cell>
          <cell r="D447" t="str">
            <v>Derbs, Notts &amp; Leicestershire</v>
          </cell>
        </row>
        <row r="448">
          <cell r="A448" t="str">
            <v>997</v>
          </cell>
          <cell r="B448" t="str">
            <v>Thanet Juvenile Court</v>
          </cell>
          <cell r="C448" t="str">
            <v>East Midlands</v>
          </cell>
          <cell r="D448" t="str">
            <v>Kent, Surrey &amp; Sussex</v>
          </cell>
        </row>
        <row r="449">
          <cell r="A449" t="str">
            <v>998</v>
          </cell>
          <cell r="B449" t="str">
            <v>MC062 (Caerphilly Magistrates' Court)</v>
          </cell>
          <cell r="C449" t="str">
            <v>Wales</v>
          </cell>
          <cell r="D449" t="str">
            <v>Wales</v>
          </cell>
        </row>
        <row r="450">
          <cell r="A450" t="str">
            <v>1000</v>
          </cell>
          <cell r="B450" t="str">
            <v>MC051 (Bridlington Magistrates' Court)</v>
          </cell>
          <cell r="C450" t="str">
            <v>Yorkshire &amp; Humberside</v>
          </cell>
          <cell r="D450" t="str">
            <v>N Yorks, Humber &amp; Lincolnshire</v>
          </cell>
        </row>
        <row r="451">
          <cell r="A451" t="str">
            <v>1006</v>
          </cell>
          <cell r="B451" t="str">
            <v>MC175 (Kingston upon Thames Magistrates' Court)</v>
          </cell>
          <cell r="C451" t="str">
            <v>London</v>
          </cell>
          <cell r="D451" t="str">
            <v>London</v>
          </cell>
        </row>
        <row r="452">
          <cell r="A452" t="str">
            <v>1007</v>
          </cell>
          <cell r="B452" t="str">
            <v>MC175 (Kingston upon Thames Magistrates' Court)</v>
          </cell>
          <cell r="C452" t="str">
            <v>London</v>
          </cell>
          <cell r="D452" t="str">
            <v>London</v>
          </cell>
        </row>
        <row r="453">
          <cell r="A453" t="str">
            <v>1008</v>
          </cell>
          <cell r="B453" t="str">
            <v>MC290 (St Helens Magistrates' Court)</v>
          </cell>
          <cell r="C453" t="str">
            <v>North West</v>
          </cell>
          <cell r="D453" t="str">
            <v>Merseyside</v>
          </cell>
        </row>
        <row r="454">
          <cell r="A454" t="str">
            <v>1009</v>
          </cell>
          <cell r="B454" t="str">
            <v>Knowsley Juvenile Court</v>
          </cell>
          <cell r="C454" t="str">
            <v>London</v>
          </cell>
          <cell r="D454" t="str">
            <v>London</v>
          </cell>
        </row>
        <row r="455">
          <cell r="A455" t="str">
            <v>1010</v>
          </cell>
          <cell r="B455" t="str">
            <v>MC035 (Blackburn Magistrates' Court)</v>
          </cell>
          <cell r="C455" t="str">
            <v>North West</v>
          </cell>
          <cell r="D455" t="str">
            <v>Cumbria &amp; Lancashire</v>
          </cell>
        </row>
        <row r="456">
          <cell r="A456" t="str">
            <v>1011</v>
          </cell>
          <cell r="B456" t="str">
            <v>E.Lancashire Juvenile Court</v>
          </cell>
          <cell r="C456" t="str">
            <v>North West</v>
          </cell>
          <cell r="D456" t="str">
            <v>Cumbria &amp; Lancashire</v>
          </cell>
        </row>
        <row r="457">
          <cell r="A457" t="str">
            <v>1013</v>
          </cell>
          <cell r="B457" t="str">
            <v>MC389 (Bristol Magistrates Court)</v>
          </cell>
          <cell r="C457" t="str">
            <v>South West</v>
          </cell>
          <cell r="D457" t="str">
            <v>Gloucs, Avon, Somerset &amp; Wilts</v>
          </cell>
        </row>
        <row r="458">
          <cell r="A458" t="str">
            <v>1016</v>
          </cell>
          <cell r="B458" t="e">
            <v>#N/A</v>
          </cell>
          <cell r="C458" t="str">
            <v>Unknown</v>
          </cell>
          <cell r="D458" t="str">
            <v xml:space="preserve">Unknown </v>
          </cell>
        </row>
        <row r="459">
          <cell r="A459" t="str">
            <v>1018</v>
          </cell>
          <cell r="B459" t="str">
            <v>MC056 (Burnley Magistrates' Court)</v>
          </cell>
          <cell r="C459" t="str">
            <v>North West</v>
          </cell>
          <cell r="D459" t="str">
            <v>Cumbria &amp; Lancashire</v>
          </cell>
        </row>
        <row r="460">
          <cell r="A460" t="str">
            <v>1020</v>
          </cell>
          <cell r="B460" t="str">
            <v>MC056 (Burnley Magistrates' Court)</v>
          </cell>
          <cell r="C460" t="str">
            <v>North West</v>
          </cell>
          <cell r="D460" t="str">
            <v>Cumbria &amp; Lancashire</v>
          </cell>
        </row>
        <row r="461">
          <cell r="A461" t="str">
            <v>1022</v>
          </cell>
          <cell r="B461" t="str">
            <v>MC026 (Bath Magistrates' Court)</v>
          </cell>
          <cell r="C461" t="str">
            <v>South West</v>
          </cell>
          <cell r="D461" t="str">
            <v>Gloucs, Avon, Somerset &amp; Wilts</v>
          </cell>
        </row>
        <row r="462">
          <cell r="A462" t="str">
            <v>1023</v>
          </cell>
          <cell r="B462" t="str">
            <v>MC084 (Chorley Magistrates' Court)</v>
          </cell>
          <cell r="C462" t="str">
            <v>North West</v>
          </cell>
          <cell r="D462" t="str">
            <v>Cumbria &amp; Lancashire</v>
          </cell>
        </row>
        <row r="463">
          <cell r="A463" t="str">
            <v>1025</v>
          </cell>
          <cell r="B463" t="str">
            <v>MC036 (Blackpool Magistrates' Court)</v>
          </cell>
          <cell r="C463" t="str">
            <v>North West</v>
          </cell>
          <cell r="D463" t="str">
            <v>Cumbria &amp; Lancashire</v>
          </cell>
        </row>
        <row r="464">
          <cell r="A464" t="str">
            <v>1027</v>
          </cell>
          <cell r="B464" t="str">
            <v>MC005 (Accrington Magistrates' Court)</v>
          </cell>
          <cell r="C464" t="str">
            <v>North West</v>
          </cell>
          <cell r="D464" t="str">
            <v>Cumbria &amp; Lancashire</v>
          </cell>
        </row>
        <row r="465">
          <cell r="A465" t="str">
            <v>1028</v>
          </cell>
          <cell r="B465" t="str">
            <v>Hyndburn Juvenile Court</v>
          </cell>
          <cell r="C465" t="str">
            <v>North West</v>
          </cell>
          <cell r="D465" t="str">
            <v>Cumbria &amp; Lancashire</v>
          </cell>
        </row>
        <row r="466">
          <cell r="A466" t="str">
            <v>1029</v>
          </cell>
          <cell r="B466" t="str">
            <v>MC177 (Lancaster Magistrates' Court)</v>
          </cell>
          <cell r="C466" t="str">
            <v>North West</v>
          </cell>
          <cell r="D466" t="str">
            <v>Cumbria &amp; Lancashire</v>
          </cell>
        </row>
        <row r="467">
          <cell r="A467" t="str">
            <v>1031</v>
          </cell>
          <cell r="B467" t="str">
            <v>MC239 (Ormskirk Magistrates' Court)</v>
          </cell>
          <cell r="C467" t="str">
            <v>North West</v>
          </cell>
          <cell r="D467" t="str">
            <v>Cumbria &amp; Lancashire</v>
          </cell>
        </row>
        <row r="468">
          <cell r="A468" t="str">
            <v>1033</v>
          </cell>
          <cell r="B468" t="str">
            <v>MC252 (Preston Magistrates' Court)</v>
          </cell>
          <cell r="C468" t="str">
            <v>North West</v>
          </cell>
          <cell r="D468" t="str">
            <v>Cumbria &amp; Lancashire</v>
          </cell>
        </row>
        <row r="469">
          <cell r="A469" t="str">
            <v>1034</v>
          </cell>
          <cell r="B469" t="str">
            <v>Preston1 Juvenile Court</v>
          </cell>
          <cell r="C469" t="str">
            <v>North West</v>
          </cell>
          <cell r="D469" t="str">
            <v>Cumbria &amp; Lancashire</v>
          </cell>
        </row>
        <row r="470">
          <cell r="A470" t="str">
            <v>1037</v>
          </cell>
          <cell r="B470" t="str">
            <v>MC394 (South Ribble Magistrates' Court)</v>
          </cell>
          <cell r="C470" t="str">
            <v>North West</v>
          </cell>
          <cell r="D470" t="str">
            <v>Merseyside</v>
          </cell>
        </row>
        <row r="471">
          <cell r="A471" t="str">
            <v>1039</v>
          </cell>
          <cell r="B471" t="str">
            <v>Wyre Magistrates Court</v>
          </cell>
          <cell r="C471" t="str">
            <v>Unknown</v>
          </cell>
          <cell r="D471" t="str">
            <v>Cumbria &amp; Lancashire</v>
          </cell>
        </row>
        <row r="472">
          <cell r="A472" t="str">
            <v>1041</v>
          </cell>
          <cell r="B472" t="str">
            <v>MC181 (Leeds Magistrates' Court)</v>
          </cell>
          <cell r="C472" t="str">
            <v>Yorkshire &amp; Humberside</v>
          </cell>
          <cell r="D472" t="str">
            <v>West Yorkshire</v>
          </cell>
        </row>
        <row r="473">
          <cell r="A473" t="str">
            <v>1042</v>
          </cell>
          <cell r="B473" t="str">
            <v>MC181 (Leeds Magistrates' Court)</v>
          </cell>
          <cell r="C473" t="str">
            <v>Yorkshire &amp; Humberside</v>
          </cell>
          <cell r="D473" t="str">
            <v>West Yorkshire</v>
          </cell>
        </row>
        <row r="474">
          <cell r="A474" t="str">
            <v>1043</v>
          </cell>
          <cell r="B474" t="str">
            <v>Morley1 Magistrates Court</v>
          </cell>
          <cell r="C474" t="str">
            <v>Unknown</v>
          </cell>
          <cell r="D474" t="str">
            <v>West Yorkshire</v>
          </cell>
        </row>
        <row r="475">
          <cell r="A475" t="str">
            <v>1049</v>
          </cell>
          <cell r="B475" t="str">
            <v>MC088 (Coalville Magistrates' Court)</v>
          </cell>
          <cell r="C475" t="str">
            <v>East Midlands</v>
          </cell>
          <cell r="D475" t="str">
            <v>Derbs, Notts &amp; Leicestershire</v>
          </cell>
        </row>
        <row r="476">
          <cell r="A476" t="str">
            <v>1057</v>
          </cell>
          <cell r="B476" t="str">
            <v>MC182 (Leicester Magistrates' Court)</v>
          </cell>
          <cell r="C476" t="str">
            <v>East Midlands</v>
          </cell>
          <cell r="D476" t="str">
            <v>Derbs, Notts &amp; Leicestershire</v>
          </cell>
        </row>
        <row r="477">
          <cell r="A477" t="str">
            <v>1058</v>
          </cell>
          <cell r="B477" t="str">
            <v>MC182 (Leicester Magistrates' Court)</v>
          </cell>
          <cell r="C477" t="str">
            <v>East Midlands</v>
          </cell>
          <cell r="D477" t="str">
            <v>Derbs, Notts &amp; Leicestershire</v>
          </cell>
        </row>
        <row r="478">
          <cell r="A478" t="str">
            <v>1059</v>
          </cell>
          <cell r="B478" t="str">
            <v>MC195 (Loughborough Magistrates' Court)</v>
          </cell>
          <cell r="C478" t="str">
            <v>East Midlands</v>
          </cell>
          <cell r="D478" t="str">
            <v>Derbs, Notts &amp; Leicestershire</v>
          </cell>
        </row>
        <row r="479">
          <cell r="A479" t="str">
            <v>1060</v>
          </cell>
          <cell r="B479" t="str">
            <v>MC195 (Loughborough Magistrates' Court)</v>
          </cell>
          <cell r="C479" t="str">
            <v>East Midlands</v>
          </cell>
          <cell r="D479" t="str">
            <v>Derbs, Notts &amp; Leicestershire</v>
          </cell>
        </row>
        <row r="480">
          <cell r="A480" t="str">
            <v>1061</v>
          </cell>
          <cell r="B480" t="str">
            <v>MC155 (Hinckley Magistrates' Court)</v>
          </cell>
          <cell r="C480" t="str">
            <v>East Midlands</v>
          </cell>
          <cell r="D480" t="str">
            <v>Derbs, Notts &amp; Leicestershire</v>
          </cell>
        </row>
        <row r="481">
          <cell r="A481" t="str">
            <v>1063</v>
          </cell>
          <cell r="B481" t="str">
            <v>MC208 (Market Harborough Magistrates' Court)</v>
          </cell>
          <cell r="C481" t="str">
            <v>East Midlands</v>
          </cell>
          <cell r="D481" t="str">
            <v>Derbs, Notts &amp; Leicestershire</v>
          </cell>
        </row>
        <row r="482">
          <cell r="A482" t="str">
            <v>1068</v>
          </cell>
          <cell r="B482" t="str">
            <v>MC375 (Maidenhead Magistrates' Court)</v>
          </cell>
          <cell r="C482" t="str">
            <v>South East</v>
          </cell>
          <cell r="D482" t="str">
            <v>Thames Valley</v>
          </cell>
        </row>
        <row r="483">
          <cell r="A483" t="str">
            <v>1071</v>
          </cell>
          <cell r="B483" t="str">
            <v>MC338 (Reading Magistrates' Court)</v>
          </cell>
          <cell r="C483" t="str">
            <v>South East</v>
          </cell>
          <cell r="D483" t="str">
            <v>Thames Valley</v>
          </cell>
        </row>
        <row r="484">
          <cell r="A484" t="str">
            <v>1077</v>
          </cell>
          <cell r="B484" t="str">
            <v>MC042 (Boston Magistrates' Court)</v>
          </cell>
          <cell r="C484" t="str">
            <v>Yorkshire &amp; Humberside</v>
          </cell>
          <cell r="D484" t="str">
            <v>N Yorks, Humber &amp; Lincolnshire</v>
          </cell>
        </row>
        <row r="485">
          <cell r="A485" t="str">
            <v>1078</v>
          </cell>
          <cell r="B485" t="str">
            <v>MC042 (Boston Magistrates' Court)</v>
          </cell>
          <cell r="C485" t="str">
            <v>Yorkshire &amp; Humberside</v>
          </cell>
          <cell r="D485" t="str">
            <v>N Yorks, Humber &amp; Lincolnshire</v>
          </cell>
        </row>
        <row r="486">
          <cell r="A486" t="str">
            <v>1079</v>
          </cell>
          <cell r="B486" t="str">
            <v>MC043 (Bourne Magistrates' Court)</v>
          </cell>
          <cell r="C486" t="str">
            <v>Yorkshire &amp; Humberside</v>
          </cell>
          <cell r="D486" t="str">
            <v>N Yorks, Humber &amp; Lincolnshire</v>
          </cell>
        </row>
        <row r="487">
          <cell r="A487" t="str">
            <v>1085</v>
          </cell>
          <cell r="B487" t="str">
            <v>MC289 (Spalding Magistrates' Court)</v>
          </cell>
          <cell r="C487" t="str">
            <v>Yorkshire &amp; Humberside</v>
          </cell>
          <cell r="D487" t="str">
            <v>N Yorks, Humber &amp; Lincolnshire</v>
          </cell>
        </row>
        <row r="488">
          <cell r="A488" t="str">
            <v>1086</v>
          </cell>
          <cell r="B488" t="str">
            <v>MC289 (Spalding Magistrates' Court)</v>
          </cell>
          <cell r="C488" t="str">
            <v>Yorkshire &amp; Humberside</v>
          </cell>
          <cell r="D488" t="str">
            <v>N Yorks, Humber &amp; Lincolnshire</v>
          </cell>
        </row>
        <row r="489">
          <cell r="A489" t="str">
            <v>1087</v>
          </cell>
          <cell r="B489" t="str">
            <v>MC194 (Long Sutton Magistrates' Court)</v>
          </cell>
          <cell r="C489" t="str">
            <v>Yorkshire &amp; Humberside</v>
          </cell>
          <cell r="D489" t="str">
            <v>N Yorks, Humber &amp; Lincolnshire</v>
          </cell>
        </row>
        <row r="490">
          <cell r="A490" t="str">
            <v>1089</v>
          </cell>
          <cell r="B490" t="str">
            <v>MC129 (Gainsborough Magistrates' Court)</v>
          </cell>
          <cell r="C490" t="str">
            <v>Yorkshire &amp; Humberside</v>
          </cell>
          <cell r="D490" t="str">
            <v>N Yorks, Humber &amp; Lincolnshire</v>
          </cell>
        </row>
        <row r="491">
          <cell r="A491" t="str">
            <v>1091</v>
          </cell>
          <cell r="B491" t="str">
            <v>MC133 (Grantham Magistrates' Court)</v>
          </cell>
          <cell r="C491" t="str">
            <v>Yorkshire &amp; Humberside</v>
          </cell>
          <cell r="D491" t="str">
            <v>N Yorks, Humber &amp; Lincolnshire</v>
          </cell>
        </row>
        <row r="492">
          <cell r="A492" t="str">
            <v>1092</v>
          </cell>
          <cell r="B492" t="str">
            <v>MC133 (Grantham Magistrates' Court)</v>
          </cell>
          <cell r="C492" t="str">
            <v>Yorkshire &amp; Humberside</v>
          </cell>
          <cell r="D492" t="str">
            <v>N Yorks, Humber &amp; Lincolnshire</v>
          </cell>
        </row>
        <row r="493">
          <cell r="A493" t="str">
            <v>1093</v>
          </cell>
          <cell r="B493" t="str">
            <v>MC186 (Lincoln Magistrates' Court)</v>
          </cell>
          <cell r="C493" t="str">
            <v>Yorkshire &amp; Humberside</v>
          </cell>
          <cell r="D493" t="str">
            <v>N Yorks, Humber &amp; Lincolnshire</v>
          </cell>
        </row>
        <row r="494">
          <cell r="A494" t="str">
            <v>1094</v>
          </cell>
          <cell r="B494" t="str">
            <v>MC186 (Lincoln Magistrates' Court)</v>
          </cell>
          <cell r="C494" t="str">
            <v>Yorkshire &amp; Humberside</v>
          </cell>
          <cell r="D494" t="str">
            <v>N Yorks, Humber &amp; Lincolnshire</v>
          </cell>
        </row>
        <row r="495">
          <cell r="A495" t="str">
            <v>1099</v>
          </cell>
          <cell r="B495" t="str">
            <v>Spilsby Sk Magistrates Court</v>
          </cell>
          <cell r="C495" t="str">
            <v>Yorkshire &amp; Humberside</v>
          </cell>
          <cell r="D495" t="str">
            <v>N Yorks, Humber &amp; Lincolnshire</v>
          </cell>
        </row>
        <row r="496">
          <cell r="A496" t="str">
            <v>1101</v>
          </cell>
          <cell r="B496" t="str">
            <v>MC196 (Louth Magistrates' Court)</v>
          </cell>
          <cell r="C496" t="str">
            <v>Yorkshire &amp; Humberside</v>
          </cell>
          <cell r="D496" t="str">
            <v>N Yorks, Humber &amp; Lincolnshire</v>
          </cell>
        </row>
        <row r="497">
          <cell r="A497" t="str">
            <v>1105</v>
          </cell>
          <cell r="B497" t="str">
            <v>MC188 (Liverpool Magistrates' Court)</v>
          </cell>
          <cell r="C497" t="str">
            <v>North West</v>
          </cell>
          <cell r="D497" t="str">
            <v>Merseyside</v>
          </cell>
        </row>
        <row r="498">
          <cell r="A498" t="str">
            <v>1106</v>
          </cell>
          <cell r="B498" t="str">
            <v>MC391 (Liverpool Youth Court)</v>
          </cell>
          <cell r="C498" t="str">
            <v>North West</v>
          </cell>
          <cell r="D498" t="str">
            <v>Merseyside</v>
          </cell>
        </row>
        <row r="499">
          <cell r="A499" t="str">
            <v>1107</v>
          </cell>
          <cell r="B499" t="str">
            <v>MC188 (Liverpool Magistrates' Court)</v>
          </cell>
          <cell r="C499" t="str">
            <v>North West</v>
          </cell>
          <cell r="D499" t="str">
            <v>Merseyside</v>
          </cell>
        </row>
        <row r="500">
          <cell r="A500" t="str">
            <v>1108</v>
          </cell>
          <cell r="B500" t="str">
            <v>MC391 (Liverpool Youth Court)</v>
          </cell>
          <cell r="C500" t="str">
            <v>North West</v>
          </cell>
          <cell r="D500" t="str">
            <v>Merseyside</v>
          </cell>
        </row>
        <row r="501">
          <cell r="A501" t="str">
            <v>1112</v>
          </cell>
          <cell r="B501" t="str">
            <v>MC391 (Liverpool Youth Court)</v>
          </cell>
          <cell r="C501" t="str">
            <v>North West</v>
          </cell>
          <cell r="D501" t="str">
            <v>Merseyside</v>
          </cell>
        </row>
        <row r="502">
          <cell r="A502" t="str">
            <v>1113</v>
          </cell>
          <cell r="B502" t="str">
            <v>MC204 (Manchester Magistrates' Court)</v>
          </cell>
          <cell r="C502" t="str">
            <v>North West</v>
          </cell>
          <cell r="D502" t="str">
            <v>Cheshire &amp; G Manchester</v>
          </cell>
        </row>
        <row r="503">
          <cell r="A503" t="str">
            <v>1114</v>
          </cell>
          <cell r="B503" t="str">
            <v>MC204 (Manchester Magistrates' Court)</v>
          </cell>
          <cell r="C503" t="str">
            <v>North West</v>
          </cell>
          <cell r="D503" t="str">
            <v>Cheshire &amp; G Manchester</v>
          </cell>
        </row>
        <row r="504">
          <cell r="A504" t="str">
            <v>1115</v>
          </cell>
          <cell r="B504" t="str">
            <v>MC214 (Wimbledon Magistrates' Court)</v>
          </cell>
          <cell r="C504" t="str">
            <v>London</v>
          </cell>
          <cell r="D504" t="str">
            <v>London</v>
          </cell>
        </row>
        <row r="505">
          <cell r="A505" t="str">
            <v>1117</v>
          </cell>
          <cell r="B505" t="str">
            <v>MC224 (Newcastle-upon-Tyne Magistrates' Court)</v>
          </cell>
          <cell r="C505" t="str">
            <v>North East</v>
          </cell>
          <cell r="D505" t="str">
            <v>Northumbria</v>
          </cell>
        </row>
        <row r="506">
          <cell r="A506" t="str">
            <v>1118</v>
          </cell>
          <cell r="B506" t="str">
            <v>MC224 (Newcastle-upon-Tyne Magistrates' Court)</v>
          </cell>
          <cell r="C506" t="str">
            <v>North East</v>
          </cell>
          <cell r="D506" t="str">
            <v>Northumbria</v>
          </cell>
        </row>
        <row r="507">
          <cell r="A507" t="str">
            <v>1119</v>
          </cell>
          <cell r="B507" t="str">
            <v>MC224 (Newcastle-upon-Tyne Magistrates' Court)</v>
          </cell>
          <cell r="C507" t="str">
            <v>North East</v>
          </cell>
          <cell r="D507" t="str">
            <v>Northumbria</v>
          </cell>
        </row>
        <row r="508">
          <cell r="A508" t="str">
            <v>1121</v>
          </cell>
          <cell r="B508" t="str">
            <v>MC300 (Stratford Magistrates' Court)</v>
          </cell>
          <cell r="C508" t="str">
            <v>London</v>
          </cell>
          <cell r="D508" t="str">
            <v>London</v>
          </cell>
        </row>
        <row r="509">
          <cell r="A509" t="str">
            <v>1122</v>
          </cell>
          <cell r="B509" t="str">
            <v>Newham Juvenile Court</v>
          </cell>
          <cell r="C509" t="str">
            <v>London</v>
          </cell>
          <cell r="D509" t="str">
            <v>London</v>
          </cell>
        </row>
        <row r="510">
          <cell r="A510" t="str">
            <v>1123</v>
          </cell>
          <cell r="B510" t="str">
            <v>MC307 (Swaffham Magistrates' Court)</v>
          </cell>
          <cell r="C510" t="str">
            <v>East Of England</v>
          </cell>
          <cell r="D510" t="str">
            <v>Norfolk &amp; Suffolk</v>
          </cell>
        </row>
        <row r="511">
          <cell r="A511" t="str">
            <v>1124</v>
          </cell>
          <cell r="B511" t="str">
            <v>MC217 (Milton Keynes Magistrates' Court)</v>
          </cell>
          <cell r="C511" t="str">
            <v>South East</v>
          </cell>
          <cell r="D511" t="str">
            <v>Thames Valley</v>
          </cell>
        </row>
        <row r="512">
          <cell r="A512" t="str">
            <v>1126</v>
          </cell>
          <cell r="B512" t="str">
            <v>MC135 (Great Yarmouth Magistrates' Court)</v>
          </cell>
          <cell r="C512" t="str">
            <v>East Of England</v>
          </cell>
          <cell r="D512" t="str">
            <v>Norfolk &amp; Suffolk</v>
          </cell>
        </row>
        <row r="513">
          <cell r="A513" t="str">
            <v>1127</v>
          </cell>
          <cell r="B513" t="str">
            <v>MC135 (Great Yarmouth Magistrates' Court)</v>
          </cell>
          <cell r="C513" t="str">
            <v>East Of England</v>
          </cell>
          <cell r="D513" t="str">
            <v>Norfolk &amp; Suffolk</v>
          </cell>
        </row>
        <row r="514">
          <cell r="A514" t="str">
            <v>1128</v>
          </cell>
          <cell r="B514" t="str">
            <v>MC096 (Cromer Magistrates' Court)</v>
          </cell>
          <cell r="C514" t="str">
            <v>East Of England</v>
          </cell>
          <cell r="D514" t="str">
            <v>Norfolk &amp; Suffolk</v>
          </cell>
        </row>
        <row r="515">
          <cell r="A515" t="str">
            <v>1132</v>
          </cell>
          <cell r="B515" t="str">
            <v>MC234 (Norwich Magistrates' Court)</v>
          </cell>
          <cell r="C515" t="str">
            <v>East Of England</v>
          </cell>
          <cell r="D515" t="str">
            <v>Norfolk &amp; Suffolk</v>
          </cell>
        </row>
        <row r="516">
          <cell r="A516" t="str">
            <v>1133</v>
          </cell>
          <cell r="B516" t="str">
            <v>Norwich1 Juvenile Court</v>
          </cell>
          <cell r="C516" t="str">
            <v>East Of England</v>
          </cell>
          <cell r="D516" t="str">
            <v>Norfolk &amp; Suffolk</v>
          </cell>
        </row>
        <row r="517">
          <cell r="A517" t="str">
            <v>1134</v>
          </cell>
          <cell r="B517" t="str">
            <v>MC316 (Thetford Magistrates' Court)</v>
          </cell>
          <cell r="C517" t="str">
            <v>East Of England</v>
          </cell>
          <cell r="D517" t="str">
            <v>Norfolk &amp; Suffolk</v>
          </cell>
        </row>
        <row r="518">
          <cell r="A518" t="str">
            <v>1138</v>
          </cell>
          <cell r="B518" t="str">
            <v>MC174 (King's Lynn Magistrates' Court)</v>
          </cell>
          <cell r="C518" t="str">
            <v>East Of England</v>
          </cell>
          <cell r="D518" t="str">
            <v>Norfolk &amp; Suffolk</v>
          </cell>
        </row>
        <row r="519">
          <cell r="A519" t="str">
            <v>1139</v>
          </cell>
          <cell r="B519" t="str">
            <v>W Norfolk Juvenile Court</v>
          </cell>
          <cell r="C519" t="str">
            <v>East Of England</v>
          </cell>
          <cell r="D519" t="str">
            <v>Norfolk &amp; Suffolk</v>
          </cell>
        </row>
        <row r="520">
          <cell r="A520" t="str">
            <v>1142</v>
          </cell>
          <cell r="B520" t="str">
            <v>MC041 (Bolton Magistrates' Court)</v>
          </cell>
          <cell r="C520" t="str">
            <v>North West</v>
          </cell>
          <cell r="D520" t="str">
            <v>Cheshire &amp; G Manchester</v>
          </cell>
        </row>
        <row r="521">
          <cell r="A521" t="str">
            <v>1143</v>
          </cell>
          <cell r="B521" t="str">
            <v>Bolton1 Juvenile Court</v>
          </cell>
          <cell r="C521" t="str">
            <v>North West</v>
          </cell>
          <cell r="D521" t="str">
            <v>Cheshire &amp; G Manchester</v>
          </cell>
        </row>
        <row r="522">
          <cell r="A522" t="str">
            <v>1145</v>
          </cell>
          <cell r="B522" t="str">
            <v>MC058 (Bury Magistrates' Court)</v>
          </cell>
          <cell r="C522" t="str">
            <v>North West</v>
          </cell>
          <cell r="D522" t="str">
            <v>Cheshire &amp; G Manchester</v>
          </cell>
        </row>
        <row r="523">
          <cell r="A523" t="str">
            <v>1146</v>
          </cell>
          <cell r="B523" t="str">
            <v>Bury1 Juvenile Court</v>
          </cell>
          <cell r="C523" t="str">
            <v>North West</v>
          </cell>
          <cell r="D523" t="str">
            <v>Cheshire &amp; G Manchester</v>
          </cell>
        </row>
        <row r="524">
          <cell r="A524" t="str">
            <v>1148</v>
          </cell>
          <cell r="B524" t="str">
            <v>MC261 (Rochdale Magistrates' Court)</v>
          </cell>
          <cell r="C524" t="str">
            <v>North West</v>
          </cell>
          <cell r="D524" t="str">
            <v>Cheshire &amp; G Manchester</v>
          </cell>
        </row>
        <row r="525">
          <cell r="A525" t="str">
            <v>1149</v>
          </cell>
          <cell r="B525" t="str">
            <v>Rochdale1 Juvenile Court</v>
          </cell>
          <cell r="C525" t="str">
            <v>North West</v>
          </cell>
          <cell r="D525" t="str">
            <v>Cheshire &amp; G Manchester</v>
          </cell>
        </row>
        <row r="526">
          <cell r="A526" t="str">
            <v>1150</v>
          </cell>
          <cell r="B526" t="str">
            <v>MC261 (Rochdale Magistrates' Court)</v>
          </cell>
          <cell r="C526" t="str">
            <v>North West</v>
          </cell>
          <cell r="D526" t="str">
            <v>Cheshire &amp; G Manchester</v>
          </cell>
        </row>
        <row r="527">
          <cell r="A527" t="str">
            <v>1151</v>
          </cell>
          <cell r="B527" t="str">
            <v>Rochdale2 Juvenile Court</v>
          </cell>
          <cell r="C527" t="str">
            <v>North West</v>
          </cell>
          <cell r="D527" t="str">
            <v>Cheshire &amp; G Manchester</v>
          </cell>
        </row>
        <row r="528">
          <cell r="A528" t="str">
            <v>1152</v>
          </cell>
          <cell r="B528" t="str">
            <v>MC266 (Salford Magistrates' Court)</v>
          </cell>
          <cell r="C528" t="str">
            <v>North West</v>
          </cell>
          <cell r="D528" t="str">
            <v>Cheshire &amp; G Manchester</v>
          </cell>
        </row>
        <row r="529">
          <cell r="A529" t="str">
            <v>1153</v>
          </cell>
          <cell r="B529" t="str">
            <v>Salford1 Juvenile Court</v>
          </cell>
          <cell r="C529" t="str">
            <v>North West</v>
          </cell>
          <cell r="D529" t="str">
            <v>Cheshire &amp; G Manchester</v>
          </cell>
        </row>
        <row r="530">
          <cell r="A530" t="str">
            <v>1154</v>
          </cell>
          <cell r="B530" t="str">
            <v>MC183 (Wigan Magistrates' Court)</v>
          </cell>
          <cell r="C530" t="str">
            <v>North West</v>
          </cell>
          <cell r="D530" t="str">
            <v>Cheshire &amp; G Manchester</v>
          </cell>
        </row>
        <row r="531">
          <cell r="A531" t="str">
            <v>1155</v>
          </cell>
          <cell r="B531" t="str">
            <v>Wigan1 Juvenile Court</v>
          </cell>
          <cell r="C531" t="str">
            <v>North West</v>
          </cell>
          <cell r="D531" t="str">
            <v>Cheshire &amp; G Manchester</v>
          </cell>
        </row>
        <row r="532">
          <cell r="A532" t="str">
            <v>1156</v>
          </cell>
          <cell r="B532" t="str">
            <v>MC183 (Wigan Magistrates' Court)</v>
          </cell>
          <cell r="C532" t="str">
            <v>North West</v>
          </cell>
          <cell r="D532" t="str">
            <v>Cheshire &amp; G Manchester</v>
          </cell>
        </row>
        <row r="533">
          <cell r="A533" t="str">
            <v>1158</v>
          </cell>
          <cell r="B533" t="str">
            <v>MC231 (North Shields Magistrates' Court)</v>
          </cell>
          <cell r="C533" t="str">
            <v>North East</v>
          </cell>
          <cell r="D533" t="str">
            <v>Northumbria</v>
          </cell>
        </row>
        <row r="534">
          <cell r="A534" t="str">
            <v>1159</v>
          </cell>
          <cell r="B534" t="str">
            <v>N Tyneside Juvenile Court</v>
          </cell>
          <cell r="C534" t="str">
            <v>North East</v>
          </cell>
          <cell r="D534" t="str">
            <v>Durham &amp; Cleveland</v>
          </cell>
        </row>
        <row r="535">
          <cell r="A535" t="str">
            <v>1162</v>
          </cell>
          <cell r="B535" t="str">
            <v>MC243 (Peterborough Magistrates' Court)</v>
          </cell>
          <cell r="C535" t="str">
            <v>East Of England</v>
          </cell>
          <cell r="D535" t="str">
            <v>Northants, Beds, Herts &amp; Cambs</v>
          </cell>
        </row>
        <row r="536">
          <cell r="A536" t="str">
            <v>1173</v>
          </cell>
          <cell r="B536" t="str">
            <v>MC079 (Chester Magistrates' Court)</v>
          </cell>
          <cell r="C536" t="str">
            <v>North West</v>
          </cell>
          <cell r="D536" t="str">
            <v>Cheshire &amp; G Manchester</v>
          </cell>
        </row>
        <row r="537">
          <cell r="A537" t="str">
            <v>1174</v>
          </cell>
          <cell r="B537" t="str">
            <v>MC125 (Flint Magistrates' Court)</v>
          </cell>
          <cell r="C537" t="str">
            <v>Wales</v>
          </cell>
          <cell r="D537" t="str">
            <v>Wales</v>
          </cell>
        </row>
        <row r="538">
          <cell r="A538" t="str">
            <v>1177</v>
          </cell>
          <cell r="B538" t="str">
            <v>MC345 (Widnes Magistrates' Court)</v>
          </cell>
          <cell r="C538" t="str">
            <v>North West</v>
          </cell>
          <cell r="D538" t="str">
            <v>Merseyside</v>
          </cell>
        </row>
        <row r="539">
          <cell r="A539" t="str">
            <v>1183</v>
          </cell>
          <cell r="B539" t="str">
            <v>MC218 (Mold Magistrates' Court)</v>
          </cell>
          <cell r="C539" t="str">
            <v>Wales</v>
          </cell>
          <cell r="D539" t="str">
            <v>Wales</v>
          </cell>
        </row>
        <row r="540">
          <cell r="A540" t="str">
            <v>1188</v>
          </cell>
          <cell r="B540" t="str">
            <v>MC357 (Wrexham Magistrates' Court)</v>
          </cell>
          <cell r="C540" t="str">
            <v>Wales</v>
          </cell>
          <cell r="D540" t="str">
            <v>Wales</v>
          </cell>
        </row>
        <row r="541">
          <cell r="A541" t="str">
            <v>1189</v>
          </cell>
          <cell r="B541" t="str">
            <v>Wrexham Mael Juvenile Court</v>
          </cell>
          <cell r="C541" t="str">
            <v>Wales</v>
          </cell>
          <cell r="D541" t="str">
            <v>Wales</v>
          </cell>
        </row>
        <row r="542">
          <cell r="A542" t="str">
            <v>1190</v>
          </cell>
          <cell r="B542" t="str">
            <v>Aberconwy Magistrates Court</v>
          </cell>
          <cell r="C542" t="str">
            <v>Wales</v>
          </cell>
          <cell r="D542" t="str">
            <v>Wales</v>
          </cell>
        </row>
        <row r="543">
          <cell r="A543" t="str">
            <v>1191</v>
          </cell>
          <cell r="B543" t="str">
            <v>Aberconwy Juvenile Court</v>
          </cell>
          <cell r="C543" t="str">
            <v>Wales</v>
          </cell>
          <cell r="D543" t="str">
            <v>Wales</v>
          </cell>
        </row>
        <row r="544">
          <cell r="A544" t="str">
            <v>1194</v>
          </cell>
          <cell r="B544" t="str">
            <v>MC393 (Caernarfon Magistrates' Court)</v>
          </cell>
          <cell r="C544" t="str">
            <v>Wales</v>
          </cell>
          <cell r="D544" t="str">
            <v>Wales</v>
          </cell>
        </row>
        <row r="545">
          <cell r="A545" t="str">
            <v>1196</v>
          </cell>
          <cell r="B545" t="str">
            <v>Eifionydd Magistrates Court</v>
          </cell>
          <cell r="C545" t="str">
            <v>Wales</v>
          </cell>
          <cell r="D545" t="str">
            <v>Wales</v>
          </cell>
        </row>
        <row r="546">
          <cell r="A546" t="str">
            <v>1198</v>
          </cell>
          <cell r="B546" t="str">
            <v>N Anglesey Magistrates Court</v>
          </cell>
          <cell r="C546" t="str">
            <v>Wales</v>
          </cell>
          <cell r="D546" t="str">
            <v>Wales</v>
          </cell>
        </row>
        <row r="547">
          <cell r="A547" t="str">
            <v>1202</v>
          </cell>
          <cell r="B547" t="str">
            <v>S Anglesey Magistrates Court</v>
          </cell>
          <cell r="C547" t="str">
            <v>Wales</v>
          </cell>
          <cell r="D547" t="str">
            <v>Wales</v>
          </cell>
        </row>
        <row r="548">
          <cell r="A548" t="str">
            <v>1204</v>
          </cell>
          <cell r="B548" t="str">
            <v>S Meirionny Magistrates Court</v>
          </cell>
          <cell r="C548" t="str">
            <v>Wales</v>
          </cell>
          <cell r="D548" t="str">
            <v>Wales</v>
          </cell>
        </row>
        <row r="549">
          <cell r="A549" t="str">
            <v>1208</v>
          </cell>
          <cell r="B549" t="str">
            <v>MC232 (Northallerton Magistrates' Court)</v>
          </cell>
          <cell r="C549" t="str">
            <v>Yorkshire &amp; Humberside</v>
          </cell>
          <cell r="D549" t="str">
            <v>N Yorks, Humber &amp; Lincolnshire</v>
          </cell>
        </row>
        <row r="550">
          <cell r="A550" t="str">
            <v>1210</v>
          </cell>
          <cell r="B550" t="str">
            <v>MC232 (Northallerton Magistrates' Court)</v>
          </cell>
          <cell r="C550" t="str">
            <v>Yorkshire &amp; Humberside</v>
          </cell>
          <cell r="D550" t="str">
            <v>N Yorks, Humber &amp; Lincolnshire</v>
          </cell>
        </row>
        <row r="551">
          <cell r="A551" t="str">
            <v>1211</v>
          </cell>
          <cell r="B551" t="str">
            <v>Northallert1 Juvenile Court</v>
          </cell>
          <cell r="C551" t="str">
            <v>Yorkshire &amp; Humberside</v>
          </cell>
          <cell r="D551" t="str">
            <v>N Yorks, Humber &amp; Lincolnshire</v>
          </cell>
        </row>
        <row r="552">
          <cell r="A552" t="str">
            <v>1220</v>
          </cell>
          <cell r="B552" t="str">
            <v>MC271 (Selby Magistrates' Court)</v>
          </cell>
          <cell r="C552" t="str">
            <v>Yorkshire &amp; Humberside</v>
          </cell>
          <cell r="D552" t="str">
            <v>N Yorks, Humber &amp; Lincolnshire</v>
          </cell>
        </row>
        <row r="553">
          <cell r="A553" t="str">
            <v>1221</v>
          </cell>
          <cell r="B553" t="str">
            <v>Selby Juvenile Court</v>
          </cell>
          <cell r="C553" t="str">
            <v>Yorkshire &amp; Humberside</v>
          </cell>
          <cell r="D553" t="str">
            <v>N Yorks, Humber &amp; Lincolnshire</v>
          </cell>
        </row>
        <row r="554">
          <cell r="A554" t="str">
            <v>1222</v>
          </cell>
          <cell r="B554" t="str">
            <v>MC268 (Scarborough Magistrates' Court)</v>
          </cell>
          <cell r="C554" t="str">
            <v>Yorkshire &amp; Humberside</v>
          </cell>
          <cell r="D554" t="str">
            <v>N Yorks, Humber &amp; Lincolnshire</v>
          </cell>
        </row>
        <row r="555">
          <cell r="A555" t="str">
            <v>1223</v>
          </cell>
          <cell r="B555" t="str">
            <v>Scarborough1 Juvenile Court</v>
          </cell>
          <cell r="C555" t="str">
            <v>Yorkshire &amp; Humberside</v>
          </cell>
          <cell r="D555" t="str">
            <v>N Yorks, Humber &amp; Lincolnshire</v>
          </cell>
        </row>
        <row r="556">
          <cell r="A556" t="str">
            <v>1228</v>
          </cell>
          <cell r="B556" t="str">
            <v>MC359 (York Magistrates' Court)</v>
          </cell>
          <cell r="C556" t="str">
            <v>Yorkshire &amp; Humberside</v>
          </cell>
          <cell r="D556" t="str">
            <v>N Yorks, Humber &amp; Lincolnshire</v>
          </cell>
        </row>
        <row r="557">
          <cell r="A557" t="str">
            <v>1229</v>
          </cell>
          <cell r="B557" t="str">
            <v>York Juvenile Court</v>
          </cell>
          <cell r="C557" t="str">
            <v>Yorkshire &amp; Humberside</v>
          </cell>
          <cell r="D557" t="str">
            <v>N Yorks, Humber &amp; Lincolnshire</v>
          </cell>
        </row>
        <row r="558">
          <cell r="A558" t="str">
            <v>1232</v>
          </cell>
          <cell r="B558" t="str">
            <v>MC093 (Corby Magistrates' Court)</v>
          </cell>
          <cell r="C558" t="str">
            <v>East Midlands</v>
          </cell>
          <cell r="D558" t="str">
            <v>Northants, Beds, Herts &amp; Cambs</v>
          </cell>
        </row>
        <row r="559">
          <cell r="A559" t="str">
            <v>1234</v>
          </cell>
          <cell r="B559" t="str">
            <v>MC102 (Daventry Magistrates' Court)</v>
          </cell>
          <cell r="C559" t="str">
            <v>East Midlands</v>
          </cell>
          <cell r="D559" t="str">
            <v>Northants, Beds, Herts &amp; Cambs</v>
          </cell>
        </row>
        <row r="560">
          <cell r="A560" t="str">
            <v>1235</v>
          </cell>
          <cell r="B560" t="str">
            <v>Daventry1 Juvenile Court</v>
          </cell>
          <cell r="C560" t="str">
            <v>East Midlands</v>
          </cell>
          <cell r="D560" t="str">
            <v>Northants, Beds, Herts &amp; Cambs</v>
          </cell>
        </row>
        <row r="561">
          <cell r="A561" t="str">
            <v>1236</v>
          </cell>
          <cell r="B561" t="str">
            <v>MC172 (Kettering Magistrates' Court)</v>
          </cell>
          <cell r="C561" t="str">
            <v>East Midlands</v>
          </cell>
          <cell r="D561" t="str">
            <v>Northants, Beds, Herts &amp; Cambs</v>
          </cell>
        </row>
        <row r="562">
          <cell r="A562" t="str">
            <v>1237</v>
          </cell>
          <cell r="B562" t="str">
            <v>Kettering1 Juvenile Court</v>
          </cell>
          <cell r="C562" t="str">
            <v>East Midlands</v>
          </cell>
          <cell r="D562" t="str">
            <v>Northants, Beds, Herts &amp; Cambs</v>
          </cell>
        </row>
        <row r="563">
          <cell r="A563" t="str">
            <v>1238</v>
          </cell>
          <cell r="B563" t="str">
            <v>MC233 (Northampton Magistrates' Court)</v>
          </cell>
          <cell r="C563" t="str">
            <v>East Midlands</v>
          </cell>
          <cell r="D563" t="str">
            <v>Northants, Beds, Herts &amp; Cambs</v>
          </cell>
        </row>
        <row r="564">
          <cell r="A564" t="str">
            <v>1239</v>
          </cell>
          <cell r="B564" t="str">
            <v>Northampton Juvenile Court</v>
          </cell>
          <cell r="C564" t="str">
            <v>East Midlands</v>
          </cell>
          <cell r="D564" t="str">
            <v>Northants, Beds, Herts &amp; Cambs</v>
          </cell>
        </row>
        <row r="565">
          <cell r="A565" t="str">
            <v>1240</v>
          </cell>
          <cell r="B565" t="str">
            <v>MC319 (Towcester Magistrates' Court)</v>
          </cell>
          <cell r="C565" t="str">
            <v>East Midlands</v>
          </cell>
          <cell r="D565" t="str">
            <v>Northants, Beds, Herts &amp; Cambs</v>
          </cell>
        </row>
        <row r="566">
          <cell r="A566" t="str">
            <v>1242</v>
          </cell>
          <cell r="B566" t="str">
            <v>MC335 (Wellingborough Magistrates' Court)</v>
          </cell>
          <cell r="C566" t="str">
            <v>East Midlands</v>
          </cell>
          <cell r="D566" t="str">
            <v>Northants, Beds, Herts &amp; Cambs</v>
          </cell>
        </row>
        <row r="567">
          <cell r="A567" t="str">
            <v>1246</v>
          </cell>
          <cell r="B567" t="str">
            <v>MC009 (Alnwick Magistrates' Court)</v>
          </cell>
          <cell r="C567" t="str">
            <v>North East</v>
          </cell>
          <cell r="D567" t="str">
            <v>Northumbria</v>
          </cell>
        </row>
        <row r="568">
          <cell r="A568" t="str">
            <v>1251</v>
          </cell>
          <cell r="B568" t="str">
            <v>MC281 (Bedlington Magistrates' Court)</v>
          </cell>
          <cell r="C568" t="str">
            <v>North East</v>
          </cell>
          <cell r="D568" t="str">
            <v>Northumbria</v>
          </cell>
        </row>
        <row r="569">
          <cell r="A569" t="str">
            <v>1252</v>
          </cell>
          <cell r="B569" t="str">
            <v>S E Northu Juvenile Court</v>
          </cell>
          <cell r="C569" t="str">
            <v>North East</v>
          </cell>
          <cell r="D569" t="str">
            <v>Northumbria</v>
          </cell>
        </row>
        <row r="570">
          <cell r="A570" t="str">
            <v>1253</v>
          </cell>
          <cell r="B570" t="str">
            <v>MC323 (Hexham Magistrates' Court)</v>
          </cell>
          <cell r="C570" t="str">
            <v>North East</v>
          </cell>
          <cell r="D570" t="str">
            <v>Northumbria</v>
          </cell>
        </row>
        <row r="571">
          <cell r="A571" t="str">
            <v>1255</v>
          </cell>
          <cell r="B571" t="str">
            <v>MC355 (Worksop Magistrates' Court)</v>
          </cell>
          <cell r="C571" t="str">
            <v>East Midlands</v>
          </cell>
          <cell r="D571" t="str">
            <v>Derbs, Notts &amp; Leicestershire</v>
          </cell>
        </row>
        <row r="572">
          <cell r="A572" t="str">
            <v>1257</v>
          </cell>
          <cell r="B572" t="str">
            <v>MC205 (Mansfield Magistrates' Court)</v>
          </cell>
          <cell r="C572" t="str">
            <v>East Midlands</v>
          </cell>
          <cell r="D572" t="str">
            <v>Derbs, Notts &amp; Leicestershire</v>
          </cell>
        </row>
        <row r="573">
          <cell r="A573" t="str">
            <v>1259</v>
          </cell>
          <cell r="B573" t="str">
            <v>MC221 (Newark Magistrates' Court)</v>
          </cell>
          <cell r="C573" t="str">
            <v>East Midlands</v>
          </cell>
          <cell r="D573" t="str">
            <v>Derbs, Notts &amp; Leicestershire</v>
          </cell>
        </row>
        <row r="574">
          <cell r="A574" t="str">
            <v>1260</v>
          </cell>
          <cell r="B574" t="str">
            <v>Newark Sou Juvenile Court</v>
          </cell>
          <cell r="C574" t="str">
            <v>East Midlands</v>
          </cell>
          <cell r="D574" t="str">
            <v>Derbs, Notts &amp; Leicestershire</v>
          </cell>
        </row>
        <row r="575">
          <cell r="A575" t="str">
            <v>1261</v>
          </cell>
          <cell r="B575" t="str">
            <v>MC235 (Nottingham Magistrates' Court)</v>
          </cell>
          <cell r="C575" t="str">
            <v>East Midlands</v>
          </cell>
          <cell r="D575" t="str">
            <v>Derbs, Notts &amp; Leicestershire</v>
          </cell>
        </row>
        <row r="576">
          <cell r="A576" t="str">
            <v>1262</v>
          </cell>
          <cell r="B576" t="str">
            <v>Nottingham Juvenile Court</v>
          </cell>
          <cell r="C576" t="str">
            <v>East Midlands</v>
          </cell>
          <cell r="D576" t="str">
            <v>Derbs, Notts &amp; Leicestershire</v>
          </cell>
        </row>
        <row r="577">
          <cell r="A577" t="str">
            <v>1265</v>
          </cell>
          <cell r="B577" t="str">
            <v>MC355 (Worksop Magistrates' Court)</v>
          </cell>
          <cell r="C577" t="str">
            <v>East Midlands</v>
          </cell>
          <cell r="D577" t="str">
            <v>Derbs, Notts &amp; Leicestershire</v>
          </cell>
        </row>
        <row r="578">
          <cell r="A578" t="str">
            <v>1266</v>
          </cell>
          <cell r="B578" t="str">
            <v>Worksop1 Juvenile Court</v>
          </cell>
          <cell r="C578" t="str">
            <v>East Midlands</v>
          </cell>
          <cell r="D578" t="str">
            <v>Derbs, Notts &amp; Leicestershire</v>
          </cell>
        </row>
        <row r="579">
          <cell r="A579" t="str">
            <v>1267</v>
          </cell>
          <cell r="B579" t="str">
            <v>MC238 (Oldham Magistrates' Court)</v>
          </cell>
          <cell r="C579" t="str">
            <v>North West</v>
          </cell>
          <cell r="D579" t="str">
            <v>Cheshire &amp; G Manchester</v>
          </cell>
        </row>
        <row r="580">
          <cell r="A580" t="str">
            <v>1269</v>
          </cell>
          <cell r="B580" t="str">
            <v>MC238 (Oldham Magistrates' Court)</v>
          </cell>
          <cell r="C580" t="str">
            <v>North West</v>
          </cell>
          <cell r="D580" t="str">
            <v>Cheshire &amp; G Manchester</v>
          </cell>
        </row>
        <row r="581">
          <cell r="A581" t="str">
            <v>1279</v>
          </cell>
          <cell r="B581" t="str">
            <v>MC040 (Bodmin Magistrates' Court)</v>
          </cell>
          <cell r="C581" t="str">
            <v>South West</v>
          </cell>
          <cell r="D581" t="str">
            <v>Dorset, Devon &amp; Cornwall</v>
          </cell>
        </row>
        <row r="582">
          <cell r="A582" t="str">
            <v>1280</v>
          </cell>
          <cell r="B582" t="str">
            <v>Radnorshire Magistrates Court</v>
          </cell>
          <cell r="C582" t="str">
            <v>Unknown</v>
          </cell>
          <cell r="D582" t="str">
            <v>Wales</v>
          </cell>
        </row>
        <row r="583">
          <cell r="A583" t="str">
            <v>1285</v>
          </cell>
          <cell r="B583" t="str">
            <v>MC103 (Welshpool Magistrates' Court)</v>
          </cell>
          <cell r="C583" t="str">
            <v>Wales</v>
          </cell>
          <cell r="D583" t="str">
            <v>Wales</v>
          </cell>
        </row>
        <row r="584">
          <cell r="A584" t="str">
            <v>1286</v>
          </cell>
          <cell r="B584" t="str">
            <v>Welshpool1 Juvenile Court</v>
          </cell>
          <cell r="C584" t="str">
            <v>Wales</v>
          </cell>
          <cell r="D584" t="str">
            <v>Wales</v>
          </cell>
        </row>
        <row r="585">
          <cell r="A585" t="str">
            <v>1287</v>
          </cell>
          <cell r="B585" t="str">
            <v>Ystradgynlai Magistrates Court</v>
          </cell>
          <cell r="C585" t="str">
            <v>Wales</v>
          </cell>
          <cell r="D585" t="str">
            <v>Wales</v>
          </cell>
        </row>
        <row r="586">
          <cell r="A586" t="str">
            <v>1289</v>
          </cell>
          <cell r="B586" t="str">
            <v>MC255 (Redbridge Magistrates' Court)</v>
          </cell>
          <cell r="C586" t="str">
            <v>London</v>
          </cell>
          <cell r="D586" t="str">
            <v>London</v>
          </cell>
        </row>
        <row r="587">
          <cell r="A587" t="str">
            <v>1290</v>
          </cell>
          <cell r="B587" t="str">
            <v>Redbridge1 Juvenile Court</v>
          </cell>
          <cell r="C587" t="str">
            <v>London</v>
          </cell>
          <cell r="D587" t="str">
            <v>London</v>
          </cell>
        </row>
        <row r="588">
          <cell r="A588" t="str">
            <v>1291</v>
          </cell>
          <cell r="B588" t="str">
            <v>MC260 (Richmond-Upon-Thames Magistrates' Court)</v>
          </cell>
          <cell r="C588" t="str">
            <v>London</v>
          </cell>
          <cell r="D588" t="str">
            <v>London</v>
          </cell>
        </row>
        <row r="589">
          <cell r="A589" t="str">
            <v>1293</v>
          </cell>
          <cell r="B589" t="str">
            <v>MC263 (Rotherham Magistrates' Court)</v>
          </cell>
          <cell r="C589" t="str">
            <v>Yorkshire &amp; Humberside</v>
          </cell>
          <cell r="D589" t="str">
            <v>S Yorkshire</v>
          </cell>
        </row>
        <row r="590">
          <cell r="A590" t="str">
            <v>1294</v>
          </cell>
          <cell r="B590" t="str">
            <v>Rotherham1 Juvenile Court</v>
          </cell>
          <cell r="C590" t="str">
            <v>Yorkshire &amp; Humberside</v>
          </cell>
          <cell r="D590" t="str">
            <v>S Yorkshire</v>
          </cell>
        </row>
        <row r="591">
          <cell r="A591" t="str">
            <v>1295</v>
          </cell>
          <cell r="B591" t="str">
            <v>MC339 (West Bromwich Magistrates' Court)</v>
          </cell>
          <cell r="C591" t="str">
            <v>West Midlands</v>
          </cell>
          <cell r="D591" t="str">
            <v>Staffs &amp; West Midlands</v>
          </cell>
        </row>
        <row r="592">
          <cell r="A592" t="str">
            <v>1297</v>
          </cell>
          <cell r="B592" t="str">
            <v>MC332 (Oldbury Magistrates' Court)</v>
          </cell>
          <cell r="C592" t="str">
            <v>West Midlands</v>
          </cell>
          <cell r="D592" t="str">
            <v>Staffs &amp; West Midlands</v>
          </cell>
        </row>
        <row r="593">
          <cell r="A593" t="str">
            <v>1298</v>
          </cell>
          <cell r="B593" t="str">
            <v>MC332 (Oldbury Magistrates' Court)</v>
          </cell>
          <cell r="C593" t="str">
            <v>West Midlands</v>
          </cell>
          <cell r="D593" t="str">
            <v>Staffs &amp; West Midlands</v>
          </cell>
        </row>
        <row r="594">
          <cell r="A594" t="str">
            <v>1299</v>
          </cell>
          <cell r="B594" t="str">
            <v>MC230 (Southport Magistrates' Court)</v>
          </cell>
          <cell r="C594" t="str">
            <v>North West</v>
          </cell>
          <cell r="D594" t="str">
            <v>Merseyside</v>
          </cell>
        </row>
        <row r="595">
          <cell r="A595" t="str">
            <v>1300</v>
          </cell>
          <cell r="B595" t="str">
            <v>N Sefton Juvenile Court</v>
          </cell>
          <cell r="C595" t="str">
            <v>North West</v>
          </cell>
          <cell r="D595" t="str">
            <v>Merseyside</v>
          </cell>
        </row>
        <row r="596">
          <cell r="A596" t="str">
            <v>1301</v>
          </cell>
          <cell r="B596" t="str">
            <v>MC283 (Bootle Magistrates' Court)</v>
          </cell>
          <cell r="C596" t="str">
            <v>North West</v>
          </cell>
          <cell r="D596" t="str">
            <v>Merseyside</v>
          </cell>
        </row>
        <row r="597">
          <cell r="A597" t="str">
            <v>1302</v>
          </cell>
          <cell r="B597" t="str">
            <v>S Sefton Juvenile Court</v>
          </cell>
          <cell r="C597" t="str">
            <v>North West</v>
          </cell>
          <cell r="D597" t="str">
            <v>Merseyside</v>
          </cell>
        </row>
        <row r="598">
          <cell r="A598" t="str">
            <v>1303</v>
          </cell>
          <cell r="B598" t="str">
            <v>MC273 (Sheffield Magistrates' Court)</v>
          </cell>
          <cell r="C598" t="str">
            <v>Yorkshire &amp; Humberside</v>
          </cell>
          <cell r="D598" t="str">
            <v>S Yorkshire</v>
          </cell>
        </row>
        <row r="599">
          <cell r="A599" t="str">
            <v>1304</v>
          </cell>
          <cell r="B599" t="str">
            <v>MC273 (Sheffield Magistrates' Court)</v>
          </cell>
          <cell r="C599" t="str">
            <v>Yorkshire &amp; Humberside</v>
          </cell>
          <cell r="D599" t="str">
            <v>S Yorkshire</v>
          </cell>
        </row>
        <row r="600">
          <cell r="A600" t="str">
            <v>1305</v>
          </cell>
          <cell r="B600" t="e">
            <v>#N/A</v>
          </cell>
          <cell r="C600" t="str">
            <v>West Midlands</v>
          </cell>
          <cell r="D600" t="str">
            <v xml:space="preserve">Unknown </v>
          </cell>
        </row>
        <row r="601">
          <cell r="A601" t="str">
            <v>1307</v>
          </cell>
          <cell r="B601" t="str">
            <v>MC207 (Market Drayton Magistrates' Court)</v>
          </cell>
          <cell r="C601" t="str">
            <v>West Midlands</v>
          </cell>
          <cell r="D601" t="str">
            <v>West Mercia &amp; Warwickshire</v>
          </cell>
        </row>
        <row r="602">
          <cell r="A602" t="str">
            <v>1313</v>
          </cell>
          <cell r="B602" t="str">
            <v>MC274 (Shrewsbury Magistrates' Court)</v>
          </cell>
          <cell r="C602" t="str">
            <v>West Midlands</v>
          </cell>
          <cell r="D602" t="str">
            <v>West Mercia &amp; Warwickshire</v>
          </cell>
        </row>
        <row r="603">
          <cell r="A603" t="str">
            <v>1314</v>
          </cell>
          <cell r="B603" t="str">
            <v>Shrewsbury1 Juvenile Court</v>
          </cell>
          <cell r="C603" t="str">
            <v>West Midlands</v>
          </cell>
          <cell r="D603" t="str">
            <v>West Mercia &amp; Warwickshire</v>
          </cell>
        </row>
        <row r="604">
          <cell r="A604" t="str">
            <v>1315</v>
          </cell>
          <cell r="B604" t="str">
            <v>MC313 (Telford Magistrates' Court)</v>
          </cell>
          <cell r="C604" t="str">
            <v>West Midlands</v>
          </cell>
          <cell r="D604" t="str">
            <v>West Mercia &amp; Warwickshire</v>
          </cell>
        </row>
        <row r="605">
          <cell r="A605" t="str">
            <v>1316</v>
          </cell>
          <cell r="B605" t="str">
            <v>Telford1 Juvenile Court</v>
          </cell>
          <cell r="C605" t="str">
            <v>West Midlands</v>
          </cell>
          <cell r="D605" t="str">
            <v>West Mercia &amp; Warwickshire</v>
          </cell>
        </row>
        <row r="606">
          <cell r="A606" t="str">
            <v>1317</v>
          </cell>
          <cell r="B606" t="str">
            <v>MC279 (Solihull Magistrates' Court)</v>
          </cell>
          <cell r="C606" t="str">
            <v>West Midlands</v>
          </cell>
          <cell r="D606" t="str">
            <v>Staffs &amp; West Midlands</v>
          </cell>
        </row>
        <row r="607">
          <cell r="A607" t="str">
            <v>1318</v>
          </cell>
          <cell r="B607" t="str">
            <v>Solihull1 Juvenile Court</v>
          </cell>
          <cell r="C607" t="str">
            <v>West Midlands</v>
          </cell>
          <cell r="D607" t="str">
            <v>Staffs &amp; West Midlands</v>
          </cell>
        </row>
        <row r="608">
          <cell r="A608" t="str">
            <v>1319</v>
          </cell>
          <cell r="B608" t="str">
            <v>MC026 (Bath Magistrates' Court)</v>
          </cell>
          <cell r="C608" t="str">
            <v>South West</v>
          </cell>
          <cell r="D608" t="str">
            <v>Gloucs, Avon, Somerset &amp; Wilts</v>
          </cell>
        </row>
        <row r="609">
          <cell r="A609" t="str">
            <v>1323</v>
          </cell>
          <cell r="B609" t="str">
            <v>MC270 (Bridgwater Magistrates' Court)</v>
          </cell>
          <cell r="C609" t="str">
            <v>South West</v>
          </cell>
          <cell r="D609" t="str">
            <v>Gloucs, Avon, Somerset &amp; Wilts</v>
          </cell>
        </row>
        <row r="610">
          <cell r="A610" t="str">
            <v>1325</v>
          </cell>
          <cell r="B610" t="str">
            <v>MC284 (Yeovil Magistrates' Court)</v>
          </cell>
          <cell r="C610" t="str">
            <v>South West</v>
          </cell>
          <cell r="D610" t="str">
            <v>Gloucs, Avon, Somerset &amp; Wilts</v>
          </cell>
        </row>
        <row r="611">
          <cell r="A611" t="str">
            <v>1327</v>
          </cell>
          <cell r="B611" t="str">
            <v>MC311 (Taunton Magistrates' Court)</v>
          </cell>
          <cell r="C611" t="str">
            <v>South West</v>
          </cell>
          <cell r="D611" t="str">
            <v>Gloucs, Avon, Somerset &amp; Wilts</v>
          </cell>
        </row>
        <row r="612">
          <cell r="A612" t="str">
            <v>1329</v>
          </cell>
          <cell r="B612" t="str">
            <v>MC311 (Taunton Magistrates' Court)</v>
          </cell>
          <cell r="C612" t="str">
            <v>South West</v>
          </cell>
          <cell r="D612" t="str">
            <v>Gloucs, Avon, Somerset &amp; Wilts</v>
          </cell>
        </row>
        <row r="613">
          <cell r="A613" t="str">
            <v>1331</v>
          </cell>
          <cell r="B613" t="str">
            <v>MC285 (South Shields Magistrates' Court)</v>
          </cell>
          <cell r="C613" t="str">
            <v>North East</v>
          </cell>
          <cell r="D613" t="str">
            <v>Northumbria</v>
          </cell>
        </row>
        <row r="614">
          <cell r="A614" t="str">
            <v>1332</v>
          </cell>
          <cell r="B614" t="str">
            <v>MC285 (South Shields Magistrates' Court)</v>
          </cell>
          <cell r="C614" t="str">
            <v>North East</v>
          </cell>
          <cell r="D614" t="str">
            <v>Northumbria</v>
          </cell>
        </row>
        <row r="615">
          <cell r="A615" t="str">
            <v>1333</v>
          </cell>
          <cell r="B615" t="str">
            <v>MC069 (Cardiff Magistrates' Court)</v>
          </cell>
          <cell r="C615" t="str">
            <v>Wales</v>
          </cell>
          <cell r="D615" t="str">
            <v>Wales</v>
          </cell>
        </row>
        <row r="616">
          <cell r="A616" t="str">
            <v>1334</v>
          </cell>
          <cell r="B616" t="str">
            <v>Cardiff1 Juvenile Court</v>
          </cell>
          <cell r="C616" t="str">
            <v>Wales</v>
          </cell>
          <cell r="D616" t="str">
            <v>Wales</v>
          </cell>
        </row>
        <row r="617">
          <cell r="A617" t="str">
            <v>1335</v>
          </cell>
          <cell r="B617" t="str">
            <v>MC023 (Barry Magistrates' Court)</v>
          </cell>
          <cell r="C617" t="str">
            <v>Wales</v>
          </cell>
          <cell r="D617" t="str">
            <v>Wales</v>
          </cell>
        </row>
        <row r="618">
          <cell r="A618" t="str">
            <v>1337</v>
          </cell>
          <cell r="B618" t="str">
            <v>Cynon Valley Magistrates Court</v>
          </cell>
          <cell r="C618" t="str">
            <v>Wales</v>
          </cell>
          <cell r="D618" t="str">
            <v>Wales</v>
          </cell>
        </row>
        <row r="619">
          <cell r="A619" t="str">
            <v>1339</v>
          </cell>
          <cell r="B619" t="str">
            <v>MC213 (Merthyr Tydfil Magistrates' Court)</v>
          </cell>
          <cell r="C619" t="str">
            <v>Wales</v>
          </cell>
          <cell r="D619" t="str">
            <v>Wales</v>
          </cell>
        </row>
        <row r="620">
          <cell r="A620" t="str">
            <v>1340</v>
          </cell>
          <cell r="B620" t="str">
            <v>Merthyr Tydf Juvenile Court</v>
          </cell>
          <cell r="C620" t="str">
            <v>Wales</v>
          </cell>
          <cell r="D620" t="str">
            <v>Wales</v>
          </cell>
        </row>
        <row r="621">
          <cell r="A621" t="str">
            <v>1341</v>
          </cell>
          <cell r="B621" t="str">
            <v>Miskin Magistrates Court</v>
          </cell>
          <cell r="C621" t="str">
            <v>Unknown</v>
          </cell>
          <cell r="D621" t="str">
            <v>Wales</v>
          </cell>
        </row>
        <row r="622">
          <cell r="A622" t="str">
            <v>1343</v>
          </cell>
          <cell r="B622" t="str">
            <v>Miskin1 Magistrates Court</v>
          </cell>
          <cell r="C622" t="str">
            <v>Unknown</v>
          </cell>
          <cell r="D622" t="str">
            <v>Wales</v>
          </cell>
        </row>
        <row r="623">
          <cell r="A623" t="str">
            <v>1347</v>
          </cell>
          <cell r="B623" t="str">
            <v>MC224 (Newcastle-upon-Tyne Magistrates' Court)</v>
          </cell>
          <cell r="C623" t="str">
            <v>North East</v>
          </cell>
          <cell r="D623" t="str">
            <v>Northumbria</v>
          </cell>
        </row>
        <row r="624">
          <cell r="A624" t="str">
            <v>1348</v>
          </cell>
          <cell r="B624" t="str">
            <v>Newcastle Juvenile Court</v>
          </cell>
          <cell r="C624" t="str">
            <v>North East</v>
          </cell>
          <cell r="D624" t="str">
            <v>Northumbria</v>
          </cell>
        </row>
        <row r="625">
          <cell r="A625" t="str">
            <v>1349</v>
          </cell>
          <cell r="B625" t="str">
            <v>MC290 (St Helens Magistrates' Court)</v>
          </cell>
          <cell r="C625" t="str">
            <v>North West</v>
          </cell>
          <cell r="D625" t="str">
            <v>Merseyside</v>
          </cell>
        </row>
        <row r="626">
          <cell r="A626" t="str">
            <v>1350</v>
          </cell>
          <cell r="B626" t="str">
            <v>St Helens1 Juvenile Court</v>
          </cell>
          <cell r="C626" t="str">
            <v>North West</v>
          </cell>
          <cell r="D626" t="str">
            <v>Merseyside</v>
          </cell>
        </row>
        <row r="627">
          <cell r="A627" t="str">
            <v>1351</v>
          </cell>
          <cell r="B627" t="str">
            <v>MC057 (Burton-upon-Trent Magistrates' Court)</v>
          </cell>
          <cell r="C627" t="str">
            <v>West Midlands</v>
          </cell>
          <cell r="D627" t="str">
            <v>Staffs &amp; West Midlands</v>
          </cell>
        </row>
        <row r="628">
          <cell r="A628" t="str">
            <v>1352</v>
          </cell>
          <cell r="B628" t="str">
            <v>Burton Upon Juvenile Court</v>
          </cell>
          <cell r="C628" t="str">
            <v>West Midlands</v>
          </cell>
          <cell r="D628" t="str">
            <v>Staffs &amp; West Midlands</v>
          </cell>
        </row>
        <row r="629">
          <cell r="A629" t="str">
            <v>1353</v>
          </cell>
          <cell r="B629" t="str">
            <v>MC067 (Cannock Magistrates' Court)</v>
          </cell>
          <cell r="C629" t="str">
            <v>West Midlands</v>
          </cell>
          <cell r="D629" t="str">
            <v>Staffs &amp; West Midlands</v>
          </cell>
        </row>
        <row r="630">
          <cell r="A630" t="str">
            <v>1354</v>
          </cell>
          <cell r="B630" t="str">
            <v>Cannock1 Juvenile Court</v>
          </cell>
          <cell r="C630" t="str">
            <v>West Midlands</v>
          </cell>
          <cell r="D630" t="str">
            <v>Staffs &amp; West Midlands</v>
          </cell>
        </row>
        <row r="631">
          <cell r="A631" t="str">
            <v>1360</v>
          </cell>
          <cell r="B631" t="str">
            <v>MC223 (Newcastle-under-Lyme Magistrates' Court)</v>
          </cell>
          <cell r="C631" t="str">
            <v>West Midlands</v>
          </cell>
          <cell r="D631" t="str">
            <v>Staffs &amp; West Midlands</v>
          </cell>
        </row>
        <row r="632">
          <cell r="A632" t="str">
            <v>1361</v>
          </cell>
          <cell r="B632" t="str">
            <v>MC223 (Newcastle-under-Lyme Magistrates' Court)</v>
          </cell>
          <cell r="C632" t="str">
            <v>West Midlands</v>
          </cell>
          <cell r="D632" t="str">
            <v>Staffs &amp; West Midlands</v>
          </cell>
        </row>
        <row r="633">
          <cell r="A633" t="str">
            <v>1362</v>
          </cell>
          <cell r="B633" t="str">
            <v>MC223 (Newcastle-under-Lyme Magistrates' Court)</v>
          </cell>
          <cell r="C633" t="str">
            <v>West Midlands</v>
          </cell>
          <cell r="D633" t="str">
            <v>Staffs &amp; West Midlands</v>
          </cell>
        </row>
        <row r="634">
          <cell r="A634" t="str">
            <v>1368</v>
          </cell>
          <cell r="B634" t="str">
            <v>MC396 (Stafford Magistrates' Court)</v>
          </cell>
          <cell r="C634" t="str">
            <v>West Midlands</v>
          </cell>
          <cell r="D634" t="str">
            <v>Staffs &amp; West Midlands</v>
          </cell>
        </row>
        <row r="635">
          <cell r="A635" t="str">
            <v>1371</v>
          </cell>
          <cell r="B635" t="str">
            <v>MC396 (Stafford Magistrates' Court)</v>
          </cell>
          <cell r="C635" t="str">
            <v>West Midlands</v>
          </cell>
          <cell r="D635" t="str">
            <v>Staffs &amp; West Midlands</v>
          </cell>
        </row>
        <row r="636">
          <cell r="A636" t="str">
            <v>1377</v>
          </cell>
          <cell r="B636" t="str">
            <v>MC297 (Stoke-on-Trent Magistrates' Court)</v>
          </cell>
          <cell r="C636" t="str">
            <v>West Midlands</v>
          </cell>
          <cell r="D636" t="str">
            <v>Staffs &amp; West Midlands</v>
          </cell>
        </row>
        <row r="637">
          <cell r="A637" t="str">
            <v>1378</v>
          </cell>
          <cell r="B637" t="str">
            <v>MC297 (Stoke-on-Trent Magistrates' Court)</v>
          </cell>
          <cell r="C637" t="str">
            <v>West Midlands</v>
          </cell>
          <cell r="D637" t="str">
            <v>Staffs &amp; West Midlands</v>
          </cell>
        </row>
        <row r="638">
          <cell r="A638" t="str">
            <v>1380</v>
          </cell>
          <cell r="B638" t="str">
            <v>MC310 (Tamworth Magistrates' Court)</v>
          </cell>
          <cell r="C638" t="str">
            <v>West Midlands</v>
          </cell>
          <cell r="D638" t="str">
            <v>Staffs &amp; West Midlands</v>
          </cell>
        </row>
        <row r="639">
          <cell r="A639" t="str">
            <v>1385</v>
          </cell>
          <cell r="B639" t="str">
            <v>MC234 (Norwich Magistrates' Court)</v>
          </cell>
          <cell r="C639" t="str">
            <v>East Of England</v>
          </cell>
          <cell r="D639" t="str">
            <v>Norfolk &amp; Suffolk</v>
          </cell>
        </row>
        <row r="640">
          <cell r="A640" t="str">
            <v>1398</v>
          </cell>
          <cell r="B640" t="str">
            <v>MC128 (Barrow in Furness Magistrates' Court)</v>
          </cell>
          <cell r="C640" t="str">
            <v>North West</v>
          </cell>
          <cell r="D640" t="str">
            <v>Cumbria &amp; Lancashire</v>
          </cell>
        </row>
        <row r="641">
          <cell r="A641" t="str">
            <v>1400</v>
          </cell>
          <cell r="B641" t="str">
            <v>MC296 (Stockport Magistrates' Court)</v>
          </cell>
          <cell r="C641" t="str">
            <v>North West</v>
          </cell>
          <cell r="D641" t="str">
            <v>Cheshire &amp; G Manchester</v>
          </cell>
        </row>
        <row r="642">
          <cell r="A642" t="str">
            <v>1401</v>
          </cell>
          <cell r="B642" t="str">
            <v>Stockport1 Juvenile Court</v>
          </cell>
          <cell r="C642" t="str">
            <v>North West</v>
          </cell>
          <cell r="D642" t="str">
            <v>Cheshire &amp; G Manchester</v>
          </cell>
        </row>
        <row r="643">
          <cell r="A643" t="str">
            <v>1404</v>
          </cell>
          <cell r="B643" t="str">
            <v>MC169 (Ipswich Magistrates' Court)</v>
          </cell>
          <cell r="C643" t="str">
            <v>East Of England</v>
          </cell>
          <cell r="D643" t="str">
            <v>Norfolk &amp; Suffolk</v>
          </cell>
        </row>
        <row r="644">
          <cell r="A644" t="str">
            <v>1405</v>
          </cell>
          <cell r="B644" t="str">
            <v>Ipswich Juvenile Court</v>
          </cell>
          <cell r="C644" t="str">
            <v>East Of England</v>
          </cell>
          <cell r="D644" t="str">
            <v>Norfolk &amp; Suffolk</v>
          </cell>
        </row>
        <row r="645">
          <cell r="A645" t="str">
            <v>1406</v>
          </cell>
          <cell r="B645" t="str">
            <v>MC197 (Lowestoft Magistrates' Court)</v>
          </cell>
          <cell r="C645" t="str">
            <v>East Of England</v>
          </cell>
          <cell r="D645" t="str">
            <v>Norfolk &amp; Suffolk</v>
          </cell>
        </row>
        <row r="646">
          <cell r="A646" t="str">
            <v>1407</v>
          </cell>
          <cell r="B646" t="str">
            <v>N E Suffol Juvenile Court</v>
          </cell>
          <cell r="C646" t="str">
            <v>East Of England</v>
          </cell>
          <cell r="D646" t="str">
            <v>Norfolk &amp; Suffolk</v>
          </cell>
        </row>
        <row r="647">
          <cell r="A647" t="str">
            <v>1410</v>
          </cell>
          <cell r="B647" t="str">
            <v>MC216 (Mildenhall Magistrates' Court)</v>
          </cell>
          <cell r="C647" t="str">
            <v>East Of England</v>
          </cell>
          <cell r="D647" t="str">
            <v>Norfolk &amp; Suffolk</v>
          </cell>
        </row>
        <row r="648">
          <cell r="A648" t="str">
            <v>1418</v>
          </cell>
          <cell r="B648" t="str">
            <v>MC080 (Chesterfield Magistrates' Court)</v>
          </cell>
          <cell r="C648" t="str">
            <v>East Midlands</v>
          </cell>
          <cell r="D648" t="str">
            <v>Derbs, Notts &amp; Leicestershire</v>
          </cell>
        </row>
        <row r="649">
          <cell r="A649" t="str">
            <v>1425</v>
          </cell>
          <cell r="B649" t="str">
            <v>MC161 (Houghton-le-Spring Magistrates' Court)</v>
          </cell>
          <cell r="C649" t="str">
            <v>North East</v>
          </cell>
          <cell r="D649" t="str">
            <v>Durham &amp; Cleveland</v>
          </cell>
        </row>
        <row r="650">
          <cell r="A650" t="str">
            <v>1427</v>
          </cell>
          <cell r="B650" t="str">
            <v>MC105 (Derby Magistrates' Court)</v>
          </cell>
          <cell r="C650" t="str">
            <v>East Midlands</v>
          </cell>
          <cell r="D650" t="str">
            <v>Derbs, Notts &amp; Leicestershire</v>
          </cell>
        </row>
        <row r="651">
          <cell r="A651" t="str">
            <v>1430</v>
          </cell>
          <cell r="B651" t="str">
            <v>MC161 (Houghton-le-Spring Magistrates' Court)</v>
          </cell>
          <cell r="C651" t="str">
            <v>North East</v>
          </cell>
          <cell r="D651" t="str">
            <v>Durham &amp; Cleveland</v>
          </cell>
        </row>
        <row r="652">
          <cell r="A652" t="str">
            <v>1432</v>
          </cell>
          <cell r="B652" t="str">
            <v>MC304 (Sunderland Magistrates' Court)</v>
          </cell>
          <cell r="C652" t="str">
            <v>North East</v>
          </cell>
          <cell r="D652" t="str">
            <v>Northumbria</v>
          </cell>
        </row>
        <row r="653">
          <cell r="A653" t="str">
            <v>1433</v>
          </cell>
          <cell r="B653" t="str">
            <v>MC304 (Sunderland Magistrates' Court)</v>
          </cell>
          <cell r="C653" t="str">
            <v>North East</v>
          </cell>
          <cell r="D653" t="str">
            <v>Northumbria</v>
          </cell>
        </row>
        <row r="654">
          <cell r="A654" t="str">
            <v>1434</v>
          </cell>
          <cell r="B654" t="str">
            <v>N E Surr Magistrates Court</v>
          </cell>
          <cell r="C654" t="str">
            <v>South East</v>
          </cell>
          <cell r="D654" t="str">
            <v>Kent, Surrey &amp; Sussex</v>
          </cell>
        </row>
        <row r="655">
          <cell r="A655" t="str">
            <v>1438</v>
          </cell>
          <cell r="B655" t="str">
            <v>MC350 (Woking Magistrates' Court)</v>
          </cell>
          <cell r="C655" t="str">
            <v>South East</v>
          </cell>
          <cell r="D655" t="str">
            <v>Kent, Surrey &amp; Sussex</v>
          </cell>
        </row>
        <row r="656">
          <cell r="A656" t="str">
            <v>1440</v>
          </cell>
          <cell r="B656" t="str">
            <v>MC350 (Woking Magistrates' Court)</v>
          </cell>
          <cell r="C656" t="str">
            <v>South East</v>
          </cell>
          <cell r="D656" t="str">
            <v>Kent, Surrey &amp; Sussex</v>
          </cell>
        </row>
        <row r="657">
          <cell r="A657" t="str">
            <v>1444</v>
          </cell>
          <cell r="B657" t="str">
            <v>MC256 (Redhill Magistrates' Court)</v>
          </cell>
          <cell r="C657" t="str">
            <v>South East</v>
          </cell>
          <cell r="D657" t="str">
            <v>Kent, Surrey &amp; Sussex</v>
          </cell>
        </row>
        <row r="658">
          <cell r="A658" t="str">
            <v>1445</v>
          </cell>
          <cell r="B658" t="str">
            <v>S E Surrey Juvenile Court</v>
          </cell>
          <cell r="C658" t="str">
            <v>South East</v>
          </cell>
          <cell r="D658" t="str">
            <v>Kent, Surrey &amp; Sussex</v>
          </cell>
        </row>
        <row r="659">
          <cell r="A659" t="str">
            <v>1446</v>
          </cell>
          <cell r="B659" t="str">
            <v>MC256 (Redhill Magistrates' Court)</v>
          </cell>
          <cell r="C659" t="str">
            <v>South East</v>
          </cell>
          <cell r="D659" t="str">
            <v>Kent, Surrey &amp; Sussex</v>
          </cell>
        </row>
        <row r="660">
          <cell r="A660" t="str">
            <v>1450</v>
          </cell>
          <cell r="B660" t="str">
            <v>MC138 (Guildford Magistrates' Court)</v>
          </cell>
          <cell r="C660" t="str">
            <v>South East</v>
          </cell>
          <cell r="D660" t="str">
            <v>Kent, Surrey &amp; Sussex</v>
          </cell>
        </row>
        <row r="661">
          <cell r="A661" t="str">
            <v>1451</v>
          </cell>
          <cell r="B661" t="str">
            <v>S W Surrey Juvenile Court</v>
          </cell>
          <cell r="C661" t="str">
            <v>South East</v>
          </cell>
          <cell r="D661" t="str">
            <v>Kent, Surrey &amp; Sussex</v>
          </cell>
        </row>
        <row r="662">
          <cell r="A662" t="str">
            <v>1452</v>
          </cell>
          <cell r="B662" t="str">
            <v>MC138 (Guildford Magistrates' Court)</v>
          </cell>
          <cell r="C662" t="str">
            <v>South East</v>
          </cell>
          <cell r="D662" t="str">
            <v>Kent, Surrey &amp; Sussex</v>
          </cell>
        </row>
        <row r="663">
          <cell r="A663" t="str">
            <v>1454</v>
          </cell>
          <cell r="B663" t="str">
            <v>MC306 (Wallington Magistrates' Court)</v>
          </cell>
          <cell r="C663" t="str">
            <v>South East</v>
          </cell>
          <cell r="D663" t="str">
            <v>Kent, Surrey &amp; Sussex</v>
          </cell>
        </row>
        <row r="664">
          <cell r="A664" t="str">
            <v>1455</v>
          </cell>
          <cell r="B664" t="str">
            <v>MC306 (Wallington Magistrates' Court)</v>
          </cell>
          <cell r="C664" t="str">
            <v>South East</v>
          </cell>
          <cell r="D664" t="str">
            <v>Kent, Surrey &amp; Sussex</v>
          </cell>
        </row>
        <row r="665">
          <cell r="A665" t="str">
            <v>1456</v>
          </cell>
          <cell r="B665" t="str">
            <v>MC015 (Ashton-under-Lyne Magistrates' Court)</v>
          </cell>
          <cell r="C665" t="str">
            <v>North West</v>
          </cell>
          <cell r="D665" t="str">
            <v>Cheshire &amp; G Manchester</v>
          </cell>
        </row>
        <row r="666">
          <cell r="A666" t="str">
            <v>1457</v>
          </cell>
          <cell r="B666" t="str">
            <v>Tameside Juvenile Court</v>
          </cell>
          <cell r="C666" t="str">
            <v>North West</v>
          </cell>
          <cell r="D666" t="str">
            <v>Cheshire &amp; G Manchester</v>
          </cell>
        </row>
        <row r="667">
          <cell r="A667" t="str">
            <v>1458</v>
          </cell>
          <cell r="B667" t="str">
            <v>MC015 (Ashton-under-Lyne Magistrates' Court)</v>
          </cell>
          <cell r="C667" t="str">
            <v>North West</v>
          </cell>
          <cell r="D667" t="str">
            <v>Cheshire &amp; G Manchester</v>
          </cell>
        </row>
        <row r="668">
          <cell r="A668" t="str">
            <v>1460</v>
          </cell>
          <cell r="B668" t="str">
            <v>MC015 (Ashton-under-Lyne Magistrates' Court)</v>
          </cell>
          <cell r="C668" t="str">
            <v>North West</v>
          </cell>
          <cell r="D668" t="str">
            <v>Cheshire &amp; G Manchester</v>
          </cell>
        </row>
        <row r="669">
          <cell r="A669" t="str">
            <v>1461</v>
          </cell>
          <cell r="B669" t="str">
            <v>Tameside2 Juvenile Court</v>
          </cell>
          <cell r="C669" t="str">
            <v>North West</v>
          </cell>
          <cell r="D669" t="str">
            <v>Cheshire &amp; G Manchester</v>
          </cell>
        </row>
        <row r="670">
          <cell r="A670" t="str">
            <v>1462</v>
          </cell>
          <cell r="B670" t="str">
            <v>MC373 (Trafford Magistrates' Court)</v>
          </cell>
          <cell r="C670" t="str">
            <v>North West</v>
          </cell>
          <cell r="D670" t="str">
            <v>Cheshire &amp; G Manchester</v>
          </cell>
        </row>
        <row r="671">
          <cell r="A671" t="str">
            <v>1463</v>
          </cell>
          <cell r="B671" t="str">
            <v>Trafford Juvenile Court</v>
          </cell>
          <cell r="C671" t="str">
            <v>North West</v>
          </cell>
          <cell r="D671" t="str">
            <v>Cheshire &amp; G Manchester</v>
          </cell>
        </row>
        <row r="672">
          <cell r="A672" t="str">
            <v>1466</v>
          </cell>
          <cell r="B672" t="str">
            <v>MC329 (Walsall Magistrates' Court)</v>
          </cell>
          <cell r="C672" t="str">
            <v>West Midlands</v>
          </cell>
          <cell r="D672" t="str">
            <v>Staffs &amp; West Midlands</v>
          </cell>
        </row>
        <row r="673">
          <cell r="A673" t="str">
            <v>1467</v>
          </cell>
          <cell r="B673" t="str">
            <v>MC329 (Walsall Magistrates' Court)</v>
          </cell>
          <cell r="C673" t="str">
            <v>West Midlands</v>
          </cell>
          <cell r="D673" t="str">
            <v>Staffs &amp; West Midlands</v>
          </cell>
        </row>
        <row r="674">
          <cell r="A674" t="str">
            <v>1468</v>
          </cell>
          <cell r="B674" t="str">
            <v>MC330 (Waltham Forest Magistrates' Court)</v>
          </cell>
          <cell r="C674" t="str">
            <v>London</v>
          </cell>
          <cell r="D674" t="str">
            <v>London</v>
          </cell>
        </row>
        <row r="675">
          <cell r="A675" t="str">
            <v>1469</v>
          </cell>
          <cell r="B675" t="str">
            <v>Waltham Fore Juvenile Court</v>
          </cell>
          <cell r="C675" t="str">
            <v>London</v>
          </cell>
          <cell r="D675" t="str">
            <v>London</v>
          </cell>
        </row>
        <row r="676">
          <cell r="A676" t="str">
            <v>1472</v>
          </cell>
          <cell r="B676" t="str">
            <v>Mid Warwicks Magistrates Court</v>
          </cell>
          <cell r="C676" t="str">
            <v>West Midlands</v>
          </cell>
          <cell r="D676" t="str">
            <v>West Mercia &amp; Warwickshire</v>
          </cell>
        </row>
        <row r="677">
          <cell r="A677" t="str">
            <v>1474</v>
          </cell>
          <cell r="B677" t="str">
            <v>MC236 (Nuneaton Magistrates' Court)</v>
          </cell>
          <cell r="C677" t="str">
            <v>West Midlands</v>
          </cell>
          <cell r="D677" t="str">
            <v>West Mercia &amp; Warwickshire</v>
          </cell>
        </row>
        <row r="678">
          <cell r="A678" t="str">
            <v>1475</v>
          </cell>
          <cell r="B678" t="str">
            <v>Nuneaton1 Juvenile Court</v>
          </cell>
          <cell r="C678" t="str">
            <v>West Midlands</v>
          </cell>
          <cell r="D678" t="str">
            <v>West Mercia &amp; Warwickshire</v>
          </cell>
        </row>
        <row r="679">
          <cell r="A679" t="str">
            <v>1476</v>
          </cell>
          <cell r="B679" t="str">
            <v>MC264 (Rugby Magistrates' Court)</v>
          </cell>
          <cell r="C679" t="str">
            <v>West Midlands</v>
          </cell>
          <cell r="D679" t="str">
            <v>West Mercia &amp; Warwickshire</v>
          </cell>
        </row>
        <row r="680">
          <cell r="A680" t="str">
            <v>1481</v>
          </cell>
          <cell r="B680" t="str">
            <v>MC388 (Stratford-upon-Avon Magistrates' Court)</v>
          </cell>
          <cell r="C680" t="str">
            <v>West Midlands</v>
          </cell>
          <cell r="D680" t="str">
            <v>West Mercia &amp; Warwickshire</v>
          </cell>
        </row>
        <row r="681">
          <cell r="A681" t="str">
            <v>1482</v>
          </cell>
          <cell r="B681" t="str">
            <v>S Warwicksh Juvenile Court</v>
          </cell>
          <cell r="C681" t="str">
            <v>West Midlands</v>
          </cell>
          <cell r="D681" t="str">
            <v>West Mercia &amp; Warwickshire</v>
          </cell>
        </row>
        <row r="682">
          <cell r="A682" t="str">
            <v>1483</v>
          </cell>
          <cell r="B682" t="str">
            <v>MC308 (Swansea Magistrates' Court)</v>
          </cell>
          <cell r="C682" t="str">
            <v>Wales</v>
          </cell>
          <cell r="D682" t="str">
            <v>Wales</v>
          </cell>
        </row>
        <row r="683">
          <cell r="A683" t="str">
            <v>1484</v>
          </cell>
          <cell r="B683" t="str">
            <v>MC245 (Plymouth Magistrates' Court)</v>
          </cell>
          <cell r="C683" t="str">
            <v>South West</v>
          </cell>
          <cell r="D683" t="str">
            <v>Dorset, Devon &amp; Cornwall</v>
          </cell>
        </row>
        <row r="684">
          <cell r="A684" t="str">
            <v>1485</v>
          </cell>
          <cell r="B684" t="str">
            <v>MC308 (Swansea Magistrates' Court)</v>
          </cell>
          <cell r="C684" t="str">
            <v>Wales</v>
          </cell>
          <cell r="D684" t="str">
            <v>Wales</v>
          </cell>
        </row>
        <row r="685">
          <cell r="A685" t="str">
            <v>1487</v>
          </cell>
          <cell r="B685" t="str">
            <v>MC219 (Neath Magistrates' Court)</v>
          </cell>
          <cell r="C685" t="str">
            <v>Wales</v>
          </cell>
          <cell r="D685" t="str">
            <v>Wales</v>
          </cell>
        </row>
        <row r="686">
          <cell r="A686" t="str">
            <v>1492</v>
          </cell>
          <cell r="B686" t="str">
            <v>MC219 (Neath Magistrates' Court)</v>
          </cell>
          <cell r="C686" t="str">
            <v>Wales</v>
          </cell>
          <cell r="D686" t="str">
            <v>Wales</v>
          </cell>
        </row>
        <row r="687">
          <cell r="A687" t="str">
            <v>1497</v>
          </cell>
          <cell r="B687" t="str">
            <v>MC121 (Exeter and Wonford Magistrates' Court)</v>
          </cell>
          <cell r="C687" t="str">
            <v>South West</v>
          </cell>
          <cell r="D687" t="str">
            <v>Dorset, Devon &amp; Cornwall</v>
          </cell>
        </row>
        <row r="688">
          <cell r="A688" t="str">
            <v>1498</v>
          </cell>
          <cell r="B688" t="str">
            <v>MC219 (Neath Magistrates' Court)</v>
          </cell>
          <cell r="C688" t="str">
            <v>Wales</v>
          </cell>
          <cell r="D688" t="str">
            <v>Wales</v>
          </cell>
        </row>
        <row r="689">
          <cell r="A689" t="str">
            <v>1499</v>
          </cell>
          <cell r="B689" t="str">
            <v>MC219 (Neath Magistrates' Court)</v>
          </cell>
          <cell r="C689" t="str">
            <v>Wales</v>
          </cell>
          <cell r="D689" t="str">
            <v>Wales</v>
          </cell>
        </row>
        <row r="690">
          <cell r="A690" t="str">
            <v>1501</v>
          </cell>
          <cell r="B690" t="str">
            <v>MC308 (Swansea Magistrates' Court)</v>
          </cell>
          <cell r="C690" t="str">
            <v>Wales</v>
          </cell>
          <cell r="D690" t="str">
            <v>Wales</v>
          </cell>
        </row>
        <row r="691">
          <cell r="A691" t="str">
            <v>1502</v>
          </cell>
          <cell r="B691" t="str">
            <v>MC308 (Swansea Magistrates' Court)</v>
          </cell>
          <cell r="C691" t="str">
            <v>Wales</v>
          </cell>
          <cell r="D691" t="str">
            <v>Wales</v>
          </cell>
        </row>
        <row r="692">
          <cell r="A692" t="str">
            <v>1503</v>
          </cell>
          <cell r="B692" t="str">
            <v>MC106 (Dewsbury Magistrates' Court)</v>
          </cell>
          <cell r="C692" t="str">
            <v>Yorkshire &amp; Humberside</v>
          </cell>
          <cell r="D692" t="str">
            <v>West Yorkshire</v>
          </cell>
        </row>
        <row r="693">
          <cell r="A693" t="str">
            <v>1504</v>
          </cell>
          <cell r="B693" t="str">
            <v>MC106 (Dewsbury Magistrates' Court)</v>
          </cell>
          <cell r="C693" t="str">
            <v>Yorkshire &amp; Humberside</v>
          </cell>
          <cell r="D693" t="str">
            <v>West Yorkshire</v>
          </cell>
        </row>
        <row r="694">
          <cell r="A694" t="str">
            <v>1505</v>
          </cell>
          <cell r="B694" t="str">
            <v>MC248 (Poole Magistrates' Court)</v>
          </cell>
          <cell r="C694" t="str">
            <v>South West</v>
          </cell>
          <cell r="D694" t="str">
            <v>Dorset, Devon &amp; Cornwall</v>
          </cell>
        </row>
        <row r="695">
          <cell r="A695" t="str">
            <v>1506</v>
          </cell>
          <cell r="B695" t="str">
            <v>MC162 (Huddersfield Magistrates' Court)</v>
          </cell>
          <cell r="C695" t="str">
            <v>Yorkshire &amp; Humberside</v>
          </cell>
          <cell r="D695" t="str">
            <v>West Yorkshire</v>
          </cell>
        </row>
        <row r="696">
          <cell r="A696" t="str">
            <v>1507</v>
          </cell>
          <cell r="B696" t="str">
            <v>Huddersfiel1 Juvenile Court</v>
          </cell>
          <cell r="C696" t="str">
            <v>Yorkshire &amp; Humberside</v>
          </cell>
          <cell r="D696" t="str">
            <v>West Yorkshire</v>
          </cell>
        </row>
        <row r="697">
          <cell r="A697" t="str">
            <v>1508</v>
          </cell>
          <cell r="B697" t="str">
            <v>MC047 (Bradford Magistrates' Court)</v>
          </cell>
          <cell r="C697" t="str">
            <v>Yorkshire &amp; Humberside</v>
          </cell>
          <cell r="D697" t="str">
            <v>West Yorkshire</v>
          </cell>
        </row>
        <row r="698">
          <cell r="A698" t="str">
            <v>1509</v>
          </cell>
          <cell r="B698" t="str">
            <v>CC007 (Bradford Crown Court)</v>
          </cell>
          <cell r="C698" t="str">
            <v>Yorkshire &amp; Humberside</v>
          </cell>
          <cell r="D698" t="str">
            <v>West Yorkshire</v>
          </cell>
        </row>
        <row r="699">
          <cell r="A699" t="str">
            <v>1510</v>
          </cell>
          <cell r="B699" t="str">
            <v>MC343 (Weymouth Magistrates' Court)</v>
          </cell>
          <cell r="C699" t="str">
            <v>South West</v>
          </cell>
          <cell r="D699" t="str">
            <v>Dorset, Devon &amp; Cornwall</v>
          </cell>
        </row>
        <row r="700">
          <cell r="A700" t="str">
            <v>1511</v>
          </cell>
          <cell r="B700" t="str">
            <v>MC170 (Bingley Magistrates' Court)</v>
          </cell>
          <cell r="C700" t="str">
            <v>Yorkshire &amp; Humberside</v>
          </cell>
          <cell r="D700" t="str">
            <v>West Yorkshire</v>
          </cell>
        </row>
        <row r="701">
          <cell r="A701" t="str">
            <v>1512</v>
          </cell>
          <cell r="B701" t="str">
            <v>MC170 (Bingley Magistrates' Court)</v>
          </cell>
          <cell r="C701" t="str">
            <v>Yorkshire &amp; Humberside</v>
          </cell>
          <cell r="D701" t="str">
            <v>West Yorkshire</v>
          </cell>
        </row>
        <row r="702">
          <cell r="A702" t="str">
            <v>1513</v>
          </cell>
          <cell r="B702" t="str">
            <v>MC170 (Bingley Magistrates' Court)</v>
          </cell>
          <cell r="C702" t="str">
            <v>Yorkshire &amp; Humberside</v>
          </cell>
          <cell r="D702" t="str">
            <v>West Yorkshire</v>
          </cell>
        </row>
        <row r="703">
          <cell r="A703" t="str">
            <v>1518</v>
          </cell>
          <cell r="B703" t="str">
            <v>MC246 (Pontefract Magistrates' Court)</v>
          </cell>
          <cell r="C703" t="str">
            <v>Yorkshire &amp; Humberside</v>
          </cell>
          <cell r="D703" t="str">
            <v>West Yorkshire</v>
          </cell>
        </row>
        <row r="704">
          <cell r="A704" t="str">
            <v>1519</v>
          </cell>
          <cell r="B704" t="str">
            <v>MC246 (Pontefract Magistrates' Court)</v>
          </cell>
          <cell r="C704" t="str">
            <v>Yorkshire &amp; Humberside</v>
          </cell>
          <cell r="D704" t="str">
            <v>West Yorkshire</v>
          </cell>
        </row>
        <row r="705">
          <cell r="A705" t="str">
            <v>1520</v>
          </cell>
          <cell r="B705" t="str">
            <v>MC246 (Pontefract Magistrates' Court)</v>
          </cell>
          <cell r="C705" t="str">
            <v>Yorkshire &amp; Humberside</v>
          </cell>
          <cell r="D705" t="str">
            <v>West Yorkshire</v>
          </cell>
        </row>
        <row r="706">
          <cell r="A706" t="str">
            <v>1522</v>
          </cell>
          <cell r="B706" t="str">
            <v>MC327 (Wakefield Magistrates' Court)</v>
          </cell>
          <cell r="C706" t="str">
            <v>Yorkshire &amp; Humberside</v>
          </cell>
          <cell r="D706" t="str">
            <v>West Yorkshire</v>
          </cell>
        </row>
        <row r="707">
          <cell r="A707" t="str">
            <v>1523</v>
          </cell>
          <cell r="B707" t="str">
            <v>MC327 (Wakefield Magistrates' Court)</v>
          </cell>
          <cell r="C707" t="str">
            <v>Yorkshire &amp; Humberside</v>
          </cell>
          <cell r="D707" t="str">
            <v>West Yorkshire</v>
          </cell>
        </row>
        <row r="708">
          <cell r="A708" t="str">
            <v>1526</v>
          </cell>
          <cell r="B708" t="str">
            <v>MC082 (Chichester Magistrates' Court)</v>
          </cell>
          <cell r="C708" t="str">
            <v>South East</v>
          </cell>
          <cell r="D708" t="str">
            <v>Kent, Surrey &amp; Sussex</v>
          </cell>
        </row>
        <row r="709">
          <cell r="A709" t="str">
            <v>1527</v>
          </cell>
          <cell r="B709" t="str">
            <v>Chichester Juvenile Court</v>
          </cell>
          <cell r="C709" t="str">
            <v>South East</v>
          </cell>
          <cell r="D709" t="str">
            <v>Kent, Surrey &amp; Sussex</v>
          </cell>
        </row>
        <row r="710">
          <cell r="A710" t="str">
            <v>1528</v>
          </cell>
          <cell r="B710" t="str">
            <v>MC095 (Crawley Magistrates' Court)</v>
          </cell>
          <cell r="C710" t="str">
            <v>South East</v>
          </cell>
          <cell r="D710" t="str">
            <v>Kent, Surrey &amp; Sussex</v>
          </cell>
        </row>
        <row r="711">
          <cell r="A711" t="str">
            <v>1529</v>
          </cell>
          <cell r="B711" t="str">
            <v>Crawley1 Juvenile Court</v>
          </cell>
          <cell r="C711" t="str">
            <v>South East</v>
          </cell>
          <cell r="D711" t="str">
            <v>Kent, Surrey &amp; Sussex</v>
          </cell>
        </row>
        <row r="712">
          <cell r="A712" t="str">
            <v>1532</v>
          </cell>
          <cell r="B712" t="str">
            <v>MC215 (Haywards Heath Magistrates' Court)</v>
          </cell>
          <cell r="C712" t="str">
            <v>South East</v>
          </cell>
          <cell r="D712" t="str">
            <v>Kent, Surrey &amp; Sussex</v>
          </cell>
        </row>
        <row r="713">
          <cell r="A713" t="str">
            <v>1534</v>
          </cell>
          <cell r="B713" t="str">
            <v>MC356 (Worthing Magistrates' Court)</v>
          </cell>
          <cell r="C713" t="str">
            <v>South East</v>
          </cell>
          <cell r="D713" t="str">
            <v>Kent, Surrey &amp; Sussex</v>
          </cell>
        </row>
        <row r="714">
          <cell r="A714" t="str">
            <v>1535</v>
          </cell>
          <cell r="B714" t="str">
            <v>Worthing1 Juvenile Court</v>
          </cell>
          <cell r="C714" t="str">
            <v>South East</v>
          </cell>
          <cell r="D714" t="str">
            <v>Kent, Surrey &amp; Sussex</v>
          </cell>
        </row>
        <row r="715">
          <cell r="A715" t="str">
            <v>1538</v>
          </cell>
          <cell r="B715" t="str">
            <v>MC083 (Chippenham Magistrates' Court)</v>
          </cell>
          <cell r="C715" t="str">
            <v>South West</v>
          </cell>
          <cell r="D715" t="str">
            <v>Gloucs, Avon, Somerset &amp; Wilts</v>
          </cell>
        </row>
        <row r="716">
          <cell r="A716" t="str">
            <v>1544</v>
          </cell>
          <cell r="B716" t="str">
            <v>MC309 (Swindon Magistrates' Court)</v>
          </cell>
          <cell r="C716" t="str">
            <v>South West</v>
          </cell>
          <cell r="D716" t="str">
            <v>Gloucs, Avon, Somerset &amp; Wilts</v>
          </cell>
        </row>
        <row r="717">
          <cell r="A717" t="str">
            <v>1548</v>
          </cell>
          <cell r="B717" t="str">
            <v>MC346 (Birkenhead Magistrates' Court)</v>
          </cell>
          <cell r="C717" t="str">
            <v>North West</v>
          </cell>
          <cell r="D717" t="str">
            <v>Merseyside</v>
          </cell>
        </row>
        <row r="718">
          <cell r="A718" t="str">
            <v>1549</v>
          </cell>
          <cell r="B718" t="str">
            <v>Wirral Borou Juvenile Court</v>
          </cell>
          <cell r="C718" t="str">
            <v>North West</v>
          </cell>
          <cell r="D718" t="str">
            <v>Merseyside</v>
          </cell>
        </row>
        <row r="719">
          <cell r="A719" t="str">
            <v>1550</v>
          </cell>
          <cell r="B719" t="str">
            <v>MC346 (Birkenhead Magistrates' Court)</v>
          </cell>
          <cell r="C719" t="str">
            <v>North West</v>
          </cell>
          <cell r="D719" t="str">
            <v>Merseyside</v>
          </cell>
        </row>
        <row r="720">
          <cell r="A720" t="str">
            <v>1551</v>
          </cell>
          <cell r="B720" t="str">
            <v>Wirral Boro1 Juvenile Court</v>
          </cell>
          <cell r="C720" t="str">
            <v>North West</v>
          </cell>
          <cell r="D720" t="str">
            <v>Merseyside</v>
          </cell>
        </row>
        <row r="721">
          <cell r="A721" t="str">
            <v>1552</v>
          </cell>
          <cell r="B721" t="str">
            <v>MC351 (Wolverhampton Magistrates' Court)</v>
          </cell>
          <cell r="C721" t="str">
            <v>West Midlands</v>
          </cell>
          <cell r="D721" t="str">
            <v>Staffs &amp; West Midlands</v>
          </cell>
        </row>
        <row r="722">
          <cell r="A722" t="str">
            <v>1553</v>
          </cell>
          <cell r="B722" t="str">
            <v>MC351 (Wolverhampton Magistrates' Court)</v>
          </cell>
          <cell r="C722" t="str">
            <v>West Midlands</v>
          </cell>
          <cell r="D722" t="str">
            <v>Staffs &amp; West Midlands</v>
          </cell>
        </row>
        <row r="723">
          <cell r="A723" t="str">
            <v>1555</v>
          </cell>
          <cell r="B723" t="str">
            <v>CC002 (Basildon Crown Court)</v>
          </cell>
          <cell r="C723" t="str">
            <v>East of England</v>
          </cell>
          <cell r="D723" t="str">
            <v>Essex</v>
          </cell>
        </row>
        <row r="724">
          <cell r="A724" t="str">
            <v>1556</v>
          </cell>
          <cell r="B724" t="str">
            <v>MC105 (Derby Magistrates' Court)</v>
          </cell>
          <cell r="C724" t="str">
            <v>East Midlands</v>
          </cell>
          <cell r="D724" t="str">
            <v>Derbs, Notts &amp; Leicestershire</v>
          </cell>
        </row>
        <row r="725">
          <cell r="A725" t="str">
            <v>1557</v>
          </cell>
          <cell r="B725" t="str">
            <v>CC020 (Derby Crown Court)</v>
          </cell>
          <cell r="C725" t="str">
            <v>East Midlands</v>
          </cell>
          <cell r="D725" t="str">
            <v>Derbs, Notts &amp; Leicestershire</v>
          </cell>
        </row>
        <row r="726">
          <cell r="A726" t="str">
            <v>1559</v>
          </cell>
          <cell r="B726" t="str">
            <v>CC049 (Northampton Crown Court)</v>
          </cell>
          <cell r="C726" t="str">
            <v>East Midlands</v>
          </cell>
          <cell r="D726" t="str">
            <v>Northants, Beds, Herts &amp; Cambs</v>
          </cell>
        </row>
        <row r="727">
          <cell r="A727" t="str">
            <v>1560</v>
          </cell>
          <cell r="B727" t="str">
            <v>Warwick Magistrates Court</v>
          </cell>
          <cell r="C727" t="str">
            <v>West Midlands</v>
          </cell>
          <cell r="D727" t="str">
            <v>West Mercia &amp; Warwickshire</v>
          </cell>
        </row>
        <row r="728">
          <cell r="A728" t="str">
            <v>1561</v>
          </cell>
          <cell r="B728" t="str">
            <v>CC073 (Warwick Crown Court )</v>
          </cell>
          <cell r="C728" t="str">
            <v>West Midlands</v>
          </cell>
          <cell r="D728" t="str">
            <v>West Mercia &amp; Warwickshire</v>
          </cell>
        </row>
        <row r="729">
          <cell r="A729" t="str">
            <v>1563</v>
          </cell>
          <cell r="B729" t="str">
            <v>CC100 (Newcastle-Upon-Tyne Crown Court (at Moot Hall) )</v>
          </cell>
          <cell r="C729" t="str">
            <v>North East</v>
          </cell>
          <cell r="D729" t="str">
            <v>Northumbria</v>
          </cell>
        </row>
        <row r="730">
          <cell r="A730" t="str">
            <v>1565</v>
          </cell>
          <cell r="B730" t="str">
            <v>CC009 (Burnley Crown Court )</v>
          </cell>
          <cell r="C730" t="str">
            <v>North West</v>
          </cell>
          <cell r="D730" t="str">
            <v>Cumbria &amp; Lancashire</v>
          </cell>
        </row>
        <row r="731">
          <cell r="A731" t="str">
            <v>1566</v>
          </cell>
          <cell r="B731" t="str">
            <v>MC235 (Nottingham Magistrates' Court)</v>
          </cell>
          <cell r="C731" t="str">
            <v>East Midlands</v>
          </cell>
          <cell r="D731" t="str">
            <v>Derbs, Notts &amp; Leicestershire</v>
          </cell>
        </row>
        <row r="732">
          <cell r="A732" t="str">
            <v>1567</v>
          </cell>
          <cell r="B732" t="str">
            <v>CC051 (Nottingham Crown Court)</v>
          </cell>
          <cell r="C732" t="str">
            <v>East Midlands</v>
          </cell>
          <cell r="D732" t="str">
            <v>Derbs, Notts &amp; Leicestershire</v>
          </cell>
        </row>
        <row r="733">
          <cell r="A733" t="str">
            <v>1568</v>
          </cell>
          <cell r="B733" t="str">
            <v>MC068 (Canterbury Magistrates' Court)</v>
          </cell>
          <cell r="C733" t="str">
            <v>South East</v>
          </cell>
          <cell r="D733" t="str">
            <v>Kent, Surrey &amp; Sussex</v>
          </cell>
        </row>
        <row r="734">
          <cell r="A734" t="str">
            <v>1569</v>
          </cell>
          <cell r="B734" t="str">
            <v>CC011 (Canterbury Crown Court)</v>
          </cell>
          <cell r="C734" t="str">
            <v>South East</v>
          </cell>
          <cell r="D734" t="str">
            <v>Kent, Surrey &amp; Sussex</v>
          </cell>
        </row>
        <row r="735">
          <cell r="A735" t="str">
            <v>1571</v>
          </cell>
          <cell r="B735" t="str">
            <v>CC023 (Exeter Crown Court )</v>
          </cell>
          <cell r="C735" t="str">
            <v>South West</v>
          </cell>
          <cell r="D735" t="str">
            <v>Dorset, Devon &amp; Cornwall</v>
          </cell>
        </row>
        <row r="736">
          <cell r="A736" t="str">
            <v>1572</v>
          </cell>
          <cell r="B736" t="str">
            <v>MC047 (Bradford Magistrates' Court)</v>
          </cell>
          <cell r="C736" t="str">
            <v>Yorkshire &amp; Humberside</v>
          </cell>
          <cell r="D736" t="str">
            <v>West Yorkshire</v>
          </cell>
        </row>
        <row r="737">
          <cell r="A737" t="str">
            <v>1573</v>
          </cell>
          <cell r="B737" t="str">
            <v>CC007 (Bradford Crown Court)</v>
          </cell>
          <cell r="C737" t="str">
            <v>Yorkshire &amp; Humberside</v>
          </cell>
          <cell r="D737" t="str">
            <v>West Yorkshire</v>
          </cell>
        </row>
        <row r="738">
          <cell r="A738" t="str">
            <v>1575</v>
          </cell>
          <cell r="B738" t="str">
            <v>CC036 (Lewes Crown Court)</v>
          </cell>
          <cell r="C738" t="str">
            <v>South East</v>
          </cell>
          <cell r="D738" t="str">
            <v>Kent, Surrey &amp; Sussex</v>
          </cell>
        </row>
        <row r="739">
          <cell r="A739" t="str">
            <v>1583</v>
          </cell>
          <cell r="B739" t="str">
            <v>MC250 (Portsmouth Magistrates' Court)</v>
          </cell>
          <cell r="C739" t="str">
            <v>South East</v>
          </cell>
          <cell r="D739" t="str">
            <v>Hampshire</v>
          </cell>
        </row>
        <row r="740">
          <cell r="A740" t="str">
            <v>1584</v>
          </cell>
          <cell r="B740" t="str">
            <v>CC055 (Portsmouth Crown Court)</v>
          </cell>
          <cell r="C740" t="str">
            <v>South East</v>
          </cell>
          <cell r="D740" t="str">
            <v>Hampshire</v>
          </cell>
        </row>
        <row r="741">
          <cell r="A741" t="str">
            <v>1585</v>
          </cell>
          <cell r="B741" t="str">
            <v>MC252 (Preston Magistrates' Court)</v>
          </cell>
          <cell r="C741" t="str">
            <v>North West</v>
          </cell>
          <cell r="D741" t="str">
            <v>Cumbria &amp; Lancashire</v>
          </cell>
        </row>
        <row r="742">
          <cell r="A742" t="str">
            <v>1586</v>
          </cell>
          <cell r="B742" t="str">
            <v>CC099 (Preston Crown Court (at Lancaster))</v>
          </cell>
          <cell r="C742" t="str">
            <v>North West</v>
          </cell>
          <cell r="D742" t="str">
            <v>Cumbria &amp; Lancashire</v>
          </cell>
        </row>
        <row r="743">
          <cell r="A743" t="str">
            <v>1588</v>
          </cell>
          <cell r="B743" t="str">
            <v>CC025 (Great Grimsby Crown Court)</v>
          </cell>
          <cell r="C743" t="str">
            <v>Yorkshire &amp; Humberside</v>
          </cell>
          <cell r="D743" t="str">
            <v>N Yorks, Humber &amp; Lincolnshire</v>
          </cell>
        </row>
        <row r="744">
          <cell r="A744" t="str">
            <v>1590</v>
          </cell>
          <cell r="B744" t="str">
            <v>CC050 (Norwich Crown Court)</v>
          </cell>
          <cell r="C744" t="str">
            <v>East Of England</v>
          </cell>
          <cell r="D744" t="str">
            <v>Norfolk &amp; Suffolk</v>
          </cell>
        </row>
        <row r="745">
          <cell r="A745" t="str">
            <v>1591</v>
          </cell>
          <cell r="B745" t="str">
            <v>MC273 (Sheffield Magistrates' Court)</v>
          </cell>
          <cell r="C745" t="str">
            <v>Yorkshire &amp; Humberside</v>
          </cell>
          <cell r="D745" t="str">
            <v>S Yorkshire</v>
          </cell>
        </row>
        <row r="746">
          <cell r="A746" t="str">
            <v>1592</v>
          </cell>
          <cell r="B746" t="str">
            <v>CC059 (Sheffield Crown Court )</v>
          </cell>
          <cell r="C746" t="str">
            <v>Yorkshire &amp; Humberside</v>
          </cell>
          <cell r="D746" t="str">
            <v>S Yorkshire</v>
          </cell>
        </row>
        <row r="747">
          <cell r="A747" t="str">
            <v>1594</v>
          </cell>
          <cell r="B747" t="str">
            <v>CC075 (Winchester Crown Court)</v>
          </cell>
          <cell r="C747" t="str">
            <v>South East</v>
          </cell>
          <cell r="D747" t="str">
            <v>Hampshire</v>
          </cell>
        </row>
        <row r="748">
          <cell r="A748" t="str">
            <v>1595</v>
          </cell>
          <cell r="B748" t="str">
            <v>MC353 (Worcester Magistrates' Court)</v>
          </cell>
          <cell r="C748" t="str">
            <v>West Midlands</v>
          </cell>
          <cell r="D748" t="str">
            <v>West Mercia &amp; Warwickshire</v>
          </cell>
        </row>
        <row r="749">
          <cell r="A749" t="str">
            <v>1596</v>
          </cell>
          <cell r="B749" t="str">
            <v>CC079 (Worcester Crown Court)</v>
          </cell>
          <cell r="C749" t="str">
            <v>West Midlands</v>
          </cell>
          <cell r="D749" t="str">
            <v>West Mercia &amp; Warwickshire</v>
          </cell>
        </row>
        <row r="750">
          <cell r="A750" t="str">
            <v>1598</v>
          </cell>
          <cell r="B750" t="str">
            <v>CC053 (Peterborough Crown Court)</v>
          </cell>
          <cell r="C750" t="str">
            <v>East Of England</v>
          </cell>
          <cell r="D750" t="str">
            <v>Northants, Beds, Herts &amp; Cambs</v>
          </cell>
        </row>
        <row r="751">
          <cell r="A751" t="str">
            <v>1601</v>
          </cell>
          <cell r="B751" t="str">
            <v>CC047 (Newport Crown Court (S Wales))</v>
          </cell>
          <cell r="C751" t="str">
            <v>Wales</v>
          </cell>
          <cell r="D751" t="str">
            <v>Wales</v>
          </cell>
        </row>
        <row r="752">
          <cell r="A752" t="str">
            <v>1604</v>
          </cell>
          <cell r="B752" t="str">
            <v>MC052 (Brighton Magistrates' Court)</v>
          </cell>
          <cell r="C752" t="str">
            <v>South East</v>
          </cell>
          <cell r="D752" t="str">
            <v>Kent, Surrey &amp; Sussex</v>
          </cell>
        </row>
        <row r="753">
          <cell r="A753" t="str">
            <v>1605</v>
          </cell>
          <cell r="B753" t="str">
            <v>MC117 (Eastbourne Magistrates' Court)</v>
          </cell>
          <cell r="C753" t="str">
            <v>South East</v>
          </cell>
          <cell r="D753" t="str">
            <v>Kent, Surrey &amp; Sussex</v>
          </cell>
        </row>
        <row r="754">
          <cell r="A754" t="str">
            <v>1606</v>
          </cell>
          <cell r="B754" t="str">
            <v>MC148 (Hastings Magistrates' Court)</v>
          </cell>
          <cell r="C754" t="str">
            <v>South East</v>
          </cell>
          <cell r="D754" t="str">
            <v>Kent, Surrey &amp; Sussex</v>
          </cell>
        </row>
        <row r="755">
          <cell r="A755" t="str">
            <v>1608</v>
          </cell>
          <cell r="B755" t="str">
            <v>CC111 (Salisbury Crown Court)</v>
          </cell>
          <cell r="C755" t="str">
            <v>South West</v>
          </cell>
          <cell r="D755" t="str">
            <v>Gloucs, Avon, Somerset &amp; Wilts</v>
          </cell>
        </row>
        <row r="756">
          <cell r="A756" t="str">
            <v>1610</v>
          </cell>
          <cell r="B756" t="str">
            <v>MC024 (Basildon Magistrates' Court)</v>
          </cell>
          <cell r="C756" t="str">
            <v>East of England</v>
          </cell>
          <cell r="D756" t="str">
            <v>Essex</v>
          </cell>
        </row>
        <row r="757">
          <cell r="A757" t="str">
            <v>1612</v>
          </cell>
          <cell r="B757" t="str">
            <v>MC075 (Chelmsford Magistrates' Court)</v>
          </cell>
          <cell r="C757" t="str">
            <v>East of England</v>
          </cell>
          <cell r="D757" t="str">
            <v>Essex</v>
          </cell>
        </row>
        <row r="758">
          <cell r="A758" t="str">
            <v>1617</v>
          </cell>
          <cell r="B758" t="str">
            <v>CC024 (Gloucester Crown Court)</v>
          </cell>
          <cell r="C758" t="str">
            <v>South West</v>
          </cell>
          <cell r="D758" t="str">
            <v>Gloucs, Avon, Somerset &amp; Wilts</v>
          </cell>
        </row>
        <row r="759">
          <cell r="A759" t="str">
            <v>1621</v>
          </cell>
          <cell r="B759" t="str">
            <v>CC005 (Bolton Crown Court)</v>
          </cell>
          <cell r="C759" t="str">
            <v>North West</v>
          </cell>
          <cell r="D759" t="str">
            <v>Cheshire &amp; G Manchester</v>
          </cell>
        </row>
        <row r="760">
          <cell r="A760" t="str">
            <v>1624</v>
          </cell>
          <cell r="B760" t="str">
            <v>CC108 (Kingston Crown Court (sitting at Wimbledon MC))</v>
          </cell>
          <cell r="C760" t="str">
            <v>London</v>
          </cell>
          <cell r="D760" t="str">
            <v>London</v>
          </cell>
        </row>
        <row r="761">
          <cell r="A761" t="str">
            <v>1628</v>
          </cell>
          <cell r="B761" t="str">
            <v>CC017 (Chichester Crown Court )</v>
          </cell>
          <cell r="C761" t="str">
            <v>South East</v>
          </cell>
          <cell r="D761" t="str">
            <v>Kent, Surrey &amp; Sussex</v>
          </cell>
        </row>
        <row r="762">
          <cell r="A762" t="str">
            <v>1629</v>
          </cell>
          <cell r="B762" t="str">
            <v>MC288 (Southend-on-Sea Magistrates' Court)</v>
          </cell>
          <cell r="C762" t="str">
            <v>East of England</v>
          </cell>
          <cell r="D762" t="str">
            <v>Essex</v>
          </cell>
        </row>
        <row r="763">
          <cell r="A763" t="str">
            <v>1634</v>
          </cell>
          <cell r="B763" t="str">
            <v>Surrey Crown Court</v>
          </cell>
          <cell r="C763" t="str">
            <v>South East</v>
          </cell>
          <cell r="D763" t="str">
            <v>Kent, Surrey &amp; Sussex</v>
          </cell>
        </row>
        <row r="764">
          <cell r="A764" t="str">
            <v>1635</v>
          </cell>
          <cell r="B764" t="str">
            <v>MC186 (Lincoln Magistrates' Court)</v>
          </cell>
          <cell r="C764" t="str">
            <v>Yorkshire &amp; Humberside</v>
          </cell>
          <cell r="D764" t="str">
            <v>N Yorks, Humber &amp; Lincolnshire</v>
          </cell>
        </row>
        <row r="765">
          <cell r="A765" t="str">
            <v>1636</v>
          </cell>
          <cell r="B765" t="str">
            <v>CC037 (Lincoln Crown Court)</v>
          </cell>
          <cell r="C765" t="str">
            <v>Yorkshire &amp; Humberside</v>
          </cell>
          <cell r="D765" t="str">
            <v>N Yorks, Humber &amp; Lincolnshire</v>
          </cell>
        </row>
        <row r="766">
          <cell r="A766" t="str">
            <v>1638</v>
          </cell>
          <cell r="B766" t="str">
            <v>Mid Glamorga Crown Court</v>
          </cell>
          <cell r="C766" t="str">
            <v>Wales</v>
          </cell>
          <cell r="D766" t="str">
            <v>Wales</v>
          </cell>
        </row>
        <row r="767">
          <cell r="A767" t="str">
            <v>1640</v>
          </cell>
          <cell r="B767" t="str">
            <v>CC070 (Teesside Crown Court)</v>
          </cell>
          <cell r="C767" t="str">
            <v>North East</v>
          </cell>
          <cell r="D767" t="str">
            <v>Durham &amp; Cleveland</v>
          </cell>
        </row>
        <row r="768">
          <cell r="A768" t="str">
            <v>1642</v>
          </cell>
          <cell r="B768" t="str">
            <v>CC052 (Oxford Crown Court)</v>
          </cell>
          <cell r="C768" t="str">
            <v>South East</v>
          </cell>
          <cell r="D768" t="str">
            <v>Thames Valley</v>
          </cell>
        </row>
        <row r="769">
          <cell r="A769" t="str">
            <v>1643</v>
          </cell>
          <cell r="B769" t="str">
            <v>MC287 (Southampton Magistrates' Court)</v>
          </cell>
          <cell r="C769" t="str">
            <v>South East</v>
          </cell>
          <cell r="D769" t="str">
            <v>Hampshire</v>
          </cell>
        </row>
        <row r="770">
          <cell r="A770" t="str">
            <v>1644</v>
          </cell>
          <cell r="B770" t="str">
            <v>Hampshire Crown Court</v>
          </cell>
          <cell r="C770" t="str">
            <v>South East</v>
          </cell>
          <cell r="D770" t="str">
            <v>Hampshire</v>
          </cell>
        </row>
        <row r="771">
          <cell r="A771" t="str">
            <v>1646</v>
          </cell>
          <cell r="B771" t="str">
            <v>CC065 (Stafford Crown Court )</v>
          </cell>
          <cell r="C771" t="str">
            <v>West Midlands</v>
          </cell>
          <cell r="D771" t="str">
            <v>Staffs &amp; West Midlands</v>
          </cell>
        </row>
        <row r="772">
          <cell r="A772" t="str">
            <v>1648</v>
          </cell>
          <cell r="B772" t="str">
            <v>CC069 (Taunton Crown Court)</v>
          </cell>
          <cell r="C772" t="str">
            <v>South West</v>
          </cell>
          <cell r="D772" t="str">
            <v>Gloucs, Avon, Somerset &amp; Wilts</v>
          </cell>
        </row>
        <row r="773">
          <cell r="A773" t="str">
            <v>1652</v>
          </cell>
          <cell r="B773" t="str">
            <v>CC071 (Truro Crown Court)</v>
          </cell>
          <cell r="C773" t="str">
            <v>South West</v>
          </cell>
          <cell r="D773" t="str">
            <v>Dorset, Devon &amp; Cornwall</v>
          </cell>
        </row>
        <row r="774">
          <cell r="A774" t="str">
            <v>1654</v>
          </cell>
          <cell r="B774" t="str">
            <v>CC072 (Warrington Crown Court )</v>
          </cell>
          <cell r="C774" t="str">
            <v>North West</v>
          </cell>
          <cell r="D774" t="str">
            <v>Cheshire &amp; G Manchester</v>
          </cell>
        </row>
        <row r="775">
          <cell r="A775" t="str">
            <v>1656</v>
          </cell>
          <cell r="B775" t="str">
            <v>CC006 (Bournemouth Crown Court)</v>
          </cell>
          <cell r="C775" t="str">
            <v>South West</v>
          </cell>
          <cell r="D775" t="str">
            <v>Dorset, Devon &amp; Cornwall</v>
          </cell>
        </row>
        <row r="776">
          <cell r="A776" t="str">
            <v>1660</v>
          </cell>
          <cell r="B776" t="str">
            <v>CC076 (Wolverhampton Crown Court)</v>
          </cell>
          <cell r="C776" t="str">
            <v>West Midlands</v>
          </cell>
          <cell r="D776" t="str">
            <v>Staffs &amp; West Midlands</v>
          </cell>
        </row>
        <row r="777">
          <cell r="A777" t="str">
            <v>1662</v>
          </cell>
          <cell r="B777" t="str">
            <v>CC034 (Leeds Crown Court )</v>
          </cell>
          <cell r="C777" t="str">
            <v>Yorkshire &amp; Humberside</v>
          </cell>
          <cell r="D777" t="str">
            <v>West Yorkshire</v>
          </cell>
        </row>
        <row r="778">
          <cell r="A778" t="str">
            <v>1664</v>
          </cell>
          <cell r="B778" t="str">
            <v>CC038 (Liverpool Crown Court )</v>
          </cell>
          <cell r="C778" t="str">
            <v>North West</v>
          </cell>
          <cell r="D778" t="str">
            <v>Merseyside</v>
          </cell>
        </row>
        <row r="779">
          <cell r="A779" t="str">
            <v>1665</v>
          </cell>
          <cell r="B779" t="str">
            <v>MC203 (Maidstone Magistrates' Court)</v>
          </cell>
          <cell r="C779" t="str">
            <v>South East</v>
          </cell>
          <cell r="D779" t="str">
            <v>Kent, Surrey &amp; Sussex</v>
          </cell>
        </row>
        <row r="780">
          <cell r="A780" t="str">
            <v>1666</v>
          </cell>
          <cell r="B780" t="str">
            <v>CC040 (Maidstone Crown Court)</v>
          </cell>
          <cell r="C780" t="str">
            <v>South East</v>
          </cell>
          <cell r="D780" t="str">
            <v>Kent, Surrey &amp; Sussex</v>
          </cell>
        </row>
        <row r="781">
          <cell r="A781" t="str">
            <v>1668</v>
          </cell>
          <cell r="B781" t="str">
            <v>CC054 (Plymouth Crown Court)</v>
          </cell>
          <cell r="C781" t="str">
            <v>South West</v>
          </cell>
          <cell r="D781" t="str">
            <v>Dorset, Devon &amp; Cornwall</v>
          </cell>
        </row>
        <row r="782">
          <cell r="A782" t="str">
            <v>1670</v>
          </cell>
          <cell r="B782" t="str">
            <v>CC066 (Stoke-on-Trent Crown Court)</v>
          </cell>
          <cell r="C782" t="str">
            <v>West Midlands</v>
          </cell>
          <cell r="D782" t="str">
            <v>Staffs &amp; West Midlands</v>
          </cell>
        </row>
        <row r="783">
          <cell r="A783" t="str">
            <v>1672</v>
          </cell>
          <cell r="B783" t="str">
            <v>MC076 (Cheltenham Magistrates' Court)</v>
          </cell>
          <cell r="C783" t="str">
            <v>South West</v>
          </cell>
          <cell r="D783" t="str">
            <v>Gloucs, Avon, Somerset &amp; Wilts</v>
          </cell>
        </row>
        <row r="784">
          <cell r="A784" t="str">
            <v>1673</v>
          </cell>
          <cell r="B784" t="str">
            <v>CC008 (Bristol Crown Court)</v>
          </cell>
          <cell r="C784" t="str">
            <v>South West</v>
          </cell>
          <cell r="D784" t="str">
            <v>Gloucs, Avon, Somerset &amp; Wilts</v>
          </cell>
        </row>
        <row r="785">
          <cell r="A785" t="str">
            <v>1674</v>
          </cell>
          <cell r="B785" t="str">
            <v>CC015 (Chelmsford Crown Court)</v>
          </cell>
          <cell r="C785" t="str">
            <v>East of England</v>
          </cell>
          <cell r="D785" t="str">
            <v>Essex</v>
          </cell>
        </row>
        <row r="786">
          <cell r="A786" t="str">
            <v>1675</v>
          </cell>
          <cell r="B786" t="str">
            <v>CC042 (Manchester Crown Court (at Minshull Street) )</v>
          </cell>
          <cell r="C786" t="str">
            <v>North West</v>
          </cell>
          <cell r="D786" t="str">
            <v>Cheshire &amp; G Manchester</v>
          </cell>
        </row>
        <row r="787">
          <cell r="A787" t="str">
            <v>1676</v>
          </cell>
          <cell r="B787" t="str">
            <v>CC078 (Woolwich Crown Court)</v>
          </cell>
          <cell r="C787" t="str">
            <v>London</v>
          </cell>
          <cell r="D787" t="str">
            <v>London</v>
          </cell>
        </row>
        <row r="788">
          <cell r="A788" t="str">
            <v>1677</v>
          </cell>
          <cell r="B788" t="str">
            <v>CC027 (Harrow Crown Court)</v>
          </cell>
          <cell r="C788" t="str">
            <v>London</v>
          </cell>
          <cell r="D788" t="str">
            <v>London</v>
          </cell>
        </row>
        <row r="789">
          <cell r="A789" t="str">
            <v>1678</v>
          </cell>
          <cell r="B789" t="str">
            <v>Middlesex Guildhall Crown Court</v>
          </cell>
          <cell r="C789" t="str">
            <v>Unknown</v>
          </cell>
          <cell r="D789" t="str">
            <v>London</v>
          </cell>
        </row>
        <row r="790">
          <cell r="A790" t="str">
            <v>1679</v>
          </cell>
          <cell r="B790" t="str">
            <v>CC103 (Birmingham Crown Court (Annex))</v>
          </cell>
          <cell r="C790" t="str">
            <v>West Midlands</v>
          </cell>
          <cell r="D790" t="str">
            <v>Staffs &amp; West Midlands</v>
          </cell>
        </row>
        <row r="791">
          <cell r="A791" t="str">
            <v>1680</v>
          </cell>
          <cell r="B791" t="str">
            <v>CC012 (Cardiff Crown Court)</v>
          </cell>
          <cell r="C791" t="str">
            <v>Wales</v>
          </cell>
          <cell r="D791" t="str">
            <v>Wales</v>
          </cell>
        </row>
        <row r="792">
          <cell r="A792" t="str">
            <v>1681</v>
          </cell>
          <cell r="B792" t="str">
            <v>CC014 (Central Criminal Court)</v>
          </cell>
          <cell r="C792" t="str">
            <v>London</v>
          </cell>
          <cell r="D792" t="str">
            <v>London</v>
          </cell>
        </row>
        <row r="793">
          <cell r="A793" t="str">
            <v>1682</v>
          </cell>
          <cell r="B793" t="str">
            <v>Knightsbridg Crown Court</v>
          </cell>
          <cell r="C793" t="str">
            <v>London</v>
          </cell>
          <cell r="D793" t="str">
            <v>London</v>
          </cell>
        </row>
        <row r="794">
          <cell r="A794" t="str">
            <v>1684</v>
          </cell>
          <cell r="B794" t="str">
            <v>CC061 (Snaresbrook Crown Court)</v>
          </cell>
          <cell r="C794" t="str">
            <v>London</v>
          </cell>
          <cell r="D794" t="str">
            <v>London</v>
          </cell>
        </row>
        <row r="795">
          <cell r="A795" t="str">
            <v>1685</v>
          </cell>
          <cell r="B795" t="str">
            <v>CC067 (Swansea Crown Court (at St Helen's Road))</v>
          </cell>
          <cell r="C795" t="str">
            <v>Wales</v>
          </cell>
          <cell r="D795" t="str">
            <v>Wales</v>
          </cell>
        </row>
        <row r="796">
          <cell r="A796" t="str">
            <v>1686</v>
          </cell>
          <cell r="B796" t="str">
            <v>CC077 (Wood Green Crown Court)</v>
          </cell>
          <cell r="C796" t="str">
            <v>London</v>
          </cell>
          <cell r="D796" t="str">
            <v>London</v>
          </cell>
        </row>
        <row r="797">
          <cell r="A797" t="str">
            <v>1687</v>
          </cell>
          <cell r="B797" t="str">
            <v>CC063 (Southwark Crown Court)</v>
          </cell>
          <cell r="C797" t="str">
            <v>London</v>
          </cell>
          <cell r="D797" t="str">
            <v>London</v>
          </cell>
        </row>
        <row r="798">
          <cell r="A798" t="str">
            <v>1688</v>
          </cell>
          <cell r="B798" t="str">
            <v>CC108 (Kingston Crown Court (sitting at Wimbledon MC))</v>
          </cell>
          <cell r="C798" t="str">
            <v>London</v>
          </cell>
          <cell r="D798" t="str">
            <v>London</v>
          </cell>
        </row>
        <row r="799">
          <cell r="A799" t="str">
            <v>1690</v>
          </cell>
          <cell r="B799" t="str">
            <v>CC001 (Aylesbury Crown Court)</v>
          </cell>
          <cell r="C799" t="str">
            <v>South East</v>
          </cell>
          <cell r="D799" t="str">
            <v>Thames Valley</v>
          </cell>
        </row>
        <row r="800">
          <cell r="A800" t="str">
            <v>1691</v>
          </cell>
          <cell r="B800" t="str">
            <v>CC010 (Cambridge Crown Court)</v>
          </cell>
          <cell r="C800" t="str">
            <v>East Of England</v>
          </cell>
          <cell r="D800" t="str">
            <v>Northants, Beds, Herts &amp; Cambs</v>
          </cell>
        </row>
        <row r="801">
          <cell r="A801" t="str">
            <v>1692</v>
          </cell>
          <cell r="B801" t="str">
            <v>MC131 (Gloucester Magistrates' Court)</v>
          </cell>
          <cell r="C801" t="str">
            <v>South West</v>
          </cell>
          <cell r="D801" t="str">
            <v>Gloucs, Avon, Somerset &amp; Wilts</v>
          </cell>
        </row>
        <row r="802">
          <cell r="A802" t="str">
            <v>1694</v>
          </cell>
          <cell r="B802" t="str">
            <v>CC016 (Chester Crown Court)</v>
          </cell>
          <cell r="C802" t="str">
            <v>North West</v>
          </cell>
          <cell r="D802" t="str">
            <v>Cheshire &amp; G Manchester</v>
          </cell>
        </row>
        <row r="803">
          <cell r="A803" t="str">
            <v>1697</v>
          </cell>
          <cell r="B803" t="str">
            <v>CC021 (Doncaster Crown Court)</v>
          </cell>
          <cell r="C803" t="str">
            <v>Yorkshire &amp; Humberside</v>
          </cell>
          <cell r="D803" t="str">
            <v>S Yorkshire</v>
          </cell>
        </row>
        <row r="804">
          <cell r="A804" t="str">
            <v>1698</v>
          </cell>
          <cell r="B804" t="str">
            <v>CC087 (Durham Crown Court)</v>
          </cell>
          <cell r="C804" t="str">
            <v>North East</v>
          </cell>
          <cell r="D804" t="str">
            <v>Durham &amp; Cleveland</v>
          </cell>
        </row>
        <row r="805">
          <cell r="A805" t="str">
            <v>1699</v>
          </cell>
          <cell r="B805" t="str">
            <v>CC030 (Ipswich Crown Court)</v>
          </cell>
          <cell r="C805" t="str">
            <v>East Of England</v>
          </cell>
          <cell r="D805" t="str">
            <v>Norfolk &amp; Suffolk</v>
          </cell>
        </row>
        <row r="806">
          <cell r="A806" t="str">
            <v>1700</v>
          </cell>
          <cell r="B806" t="str">
            <v>CC042 (Manchester Crown Court (at Minshull Street) )</v>
          </cell>
          <cell r="C806" t="str">
            <v>North West</v>
          </cell>
          <cell r="D806" t="str">
            <v>Cheshire &amp; G Manchester</v>
          </cell>
        </row>
        <row r="807">
          <cell r="A807" t="str">
            <v>1701</v>
          </cell>
          <cell r="B807" t="str">
            <v>CC045 (Mold Crown Court)</v>
          </cell>
          <cell r="C807" t="str">
            <v>Wales</v>
          </cell>
          <cell r="D807" t="str">
            <v>Wales</v>
          </cell>
        </row>
        <row r="808">
          <cell r="A808" t="str">
            <v>1702</v>
          </cell>
          <cell r="B808" t="str">
            <v>CC048 (Newport Crown Court (IoW))</v>
          </cell>
          <cell r="C808" t="str">
            <v>South East</v>
          </cell>
          <cell r="D808" t="str">
            <v>Hampshire</v>
          </cell>
        </row>
        <row r="809">
          <cell r="A809" t="str">
            <v>1703</v>
          </cell>
          <cell r="B809" t="str">
            <v>CC113 (Reading Crown sitting at Reading Magistrates')</v>
          </cell>
          <cell r="C809" t="str">
            <v>South East</v>
          </cell>
          <cell r="D809" t="str">
            <v>Thames Valley</v>
          </cell>
        </row>
        <row r="810">
          <cell r="A810" t="str">
            <v>1704</v>
          </cell>
          <cell r="B810" t="str">
            <v>CC064 (St. Albans Crown Court)</v>
          </cell>
          <cell r="C810" t="str">
            <v>East Of England</v>
          </cell>
          <cell r="D810" t="str">
            <v>Northants, Beds, Herts &amp; Cambs</v>
          </cell>
        </row>
        <row r="811">
          <cell r="A811" t="str">
            <v>1705</v>
          </cell>
          <cell r="B811" t="str">
            <v>CC060 (Shrewsbury Crown Court)</v>
          </cell>
          <cell r="C811" t="str">
            <v>West Midlands</v>
          </cell>
          <cell r="D811" t="str">
            <v>West Mercia &amp; Warwickshire</v>
          </cell>
        </row>
        <row r="812">
          <cell r="A812" t="str">
            <v>1706</v>
          </cell>
          <cell r="B812" t="str">
            <v>CC080 (York Crown Court)</v>
          </cell>
          <cell r="C812" t="str">
            <v>Yorkshire &amp; Humberside</v>
          </cell>
          <cell r="D812" t="str">
            <v>N Yorks, Humber &amp; Lincolnshire</v>
          </cell>
        </row>
        <row r="813">
          <cell r="A813" t="str">
            <v>1707</v>
          </cell>
          <cell r="B813" t="str">
            <v>CC026 (Guildford Crown Court)</v>
          </cell>
          <cell r="C813" t="str">
            <v>South East</v>
          </cell>
          <cell r="D813" t="str">
            <v>Kent, Surrey &amp; Sussex</v>
          </cell>
        </row>
        <row r="814">
          <cell r="A814" t="str">
            <v>1708</v>
          </cell>
          <cell r="B814" t="str">
            <v>CC031 (Isleworth Crown Court)</v>
          </cell>
          <cell r="C814" t="str">
            <v>London</v>
          </cell>
          <cell r="D814" t="str">
            <v>London</v>
          </cell>
        </row>
        <row r="815">
          <cell r="A815" t="str">
            <v>1709</v>
          </cell>
          <cell r="B815" t="str">
            <v>CC039 (Luton Crown Court)</v>
          </cell>
          <cell r="C815" t="str">
            <v>East of England</v>
          </cell>
          <cell r="D815" t="str">
            <v>Northants, Beds, Herts &amp; Cambs</v>
          </cell>
        </row>
        <row r="816">
          <cell r="A816" t="str">
            <v>1710</v>
          </cell>
          <cell r="B816" t="str">
            <v>CC035 (Leicester Crown Court)</v>
          </cell>
          <cell r="C816" t="str">
            <v>East Midlands</v>
          </cell>
          <cell r="D816" t="str">
            <v>Derbs, Notts &amp; Leicestershire</v>
          </cell>
        </row>
        <row r="817">
          <cell r="A817" t="str">
            <v>1714</v>
          </cell>
          <cell r="B817" t="str">
            <v>MC072 (Aylesbury Magistrates' Court)</v>
          </cell>
          <cell r="C817" t="str">
            <v>South East</v>
          </cell>
          <cell r="D817" t="str">
            <v>Thames Valley</v>
          </cell>
        </row>
        <row r="818">
          <cell r="A818" t="str">
            <v>1715</v>
          </cell>
          <cell r="B818" t="str">
            <v>MC017 (Banbury Magistrates' Court)</v>
          </cell>
          <cell r="C818" t="str">
            <v>South East</v>
          </cell>
          <cell r="D818" t="str">
            <v>Thames Valley</v>
          </cell>
        </row>
        <row r="819">
          <cell r="A819" t="str">
            <v>1718</v>
          </cell>
          <cell r="B819" t="str">
            <v>MC128 (Barrow in Furness Magistrates' Court)</v>
          </cell>
          <cell r="C819" t="str">
            <v>North West</v>
          </cell>
          <cell r="D819" t="str">
            <v>Cumbria &amp; Lancashire</v>
          </cell>
        </row>
        <row r="820">
          <cell r="A820" t="str">
            <v>1719</v>
          </cell>
          <cell r="B820" t="str">
            <v>MC026 (Bath Magistrates' Court)</v>
          </cell>
          <cell r="C820" t="str">
            <v>South West</v>
          </cell>
          <cell r="D820" t="str">
            <v>Gloucs, Avon, Somerset &amp; Wilts</v>
          </cell>
        </row>
        <row r="821">
          <cell r="A821" t="str">
            <v>1723</v>
          </cell>
          <cell r="B821" t="str">
            <v>MC035 (Blackburn Magistrates' Court)</v>
          </cell>
          <cell r="C821" t="str">
            <v>North West</v>
          </cell>
          <cell r="D821" t="str">
            <v>Cumbria &amp; Lancashire</v>
          </cell>
        </row>
        <row r="822">
          <cell r="A822" t="str">
            <v>1724</v>
          </cell>
          <cell r="B822" t="str">
            <v>MC036 (Blackpool Magistrates' Court)</v>
          </cell>
          <cell r="C822" t="str">
            <v>North West</v>
          </cell>
          <cell r="D822" t="str">
            <v>Cumbria &amp; Lancashire</v>
          </cell>
        </row>
        <row r="823">
          <cell r="A823" t="str">
            <v>1726</v>
          </cell>
          <cell r="B823" t="str">
            <v>Central Lond Magistrates Court</v>
          </cell>
          <cell r="C823" t="str">
            <v>London</v>
          </cell>
          <cell r="D823" t="str">
            <v>London</v>
          </cell>
        </row>
        <row r="824">
          <cell r="A824" t="str">
            <v>1731</v>
          </cell>
          <cell r="B824" t="str">
            <v>MC041 (Bolton Magistrates' Court)</v>
          </cell>
          <cell r="C824" t="str">
            <v>North West</v>
          </cell>
          <cell r="D824" t="str">
            <v>Cheshire &amp; G Manchester</v>
          </cell>
        </row>
        <row r="825">
          <cell r="A825" t="str">
            <v>1733</v>
          </cell>
          <cell r="B825" t="str">
            <v>MC204 (Manchester Magistrates' Court)</v>
          </cell>
          <cell r="C825" t="str">
            <v>North West</v>
          </cell>
          <cell r="D825" t="str">
            <v>Cheshire &amp; G Manchester</v>
          </cell>
        </row>
        <row r="826">
          <cell r="A826" t="str">
            <v>1734</v>
          </cell>
          <cell r="B826" t="str">
            <v>MC238 (Oldham Magistrates' Court)</v>
          </cell>
          <cell r="C826" t="str">
            <v>North West</v>
          </cell>
          <cell r="D826" t="str">
            <v>Cheshire &amp; G Manchester</v>
          </cell>
        </row>
        <row r="827">
          <cell r="A827" t="str">
            <v>1736</v>
          </cell>
          <cell r="B827" t="str">
            <v>MC261 (Rochdale Magistrates' Court)</v>
          </cell>
          <cell r="C827" t="str">
            <v>North West</v>
          </cell>
          <cell r="D827" t="str">
            <v>Cheshire &amp; G Manchester</v>
          </cell>
        </row>
        <row r="828">
          <cell r="A828" t="str">
            <v>1741</v>
          </cell>
          <cell r="B828" t="str">
            <v>MC058 (Bury Magistrates' Court)</v>
          </cell>
          <cell r="C828" t="str">
            <v>North West</v>
          </cell>
          <cell r="D828" t="str">
            <v>Cheshire &amp; G Manchester</v>
          </cell>
        </row>
        <row r="829">
          <cell r="A829" t="str">
            <v>1742</v>
          </cell>
          <cell r="B829" t="str">
            <v>MC373 (Trafford Magistrates' Court)</v>
          </cell>
          <cell r="C829" t="str">
            <v>North West</v>
          </cell>
          <cell r="D829" t="str">
            <v>Cheshire &amp; G Manchester</v>
          </cell>
        </row>
        <row r="830">
          <cell r="A830" t="str">
            <v>1744</v>
          </cell>
          <cell r="B830" t="str">
            <v>MC059 (Bury St Edmunds Magistrates' Court)</v>
          </cell>
          <cell r="C830" t="str">
            <v>East Of England</v>
          </cell>
          <cell r="D830" t="str">
            <v>Norfolk &amp; Suffolk</v>
          </cell>
        </row>
        <row r="831">
          <cell r="A831" t="str">
            <v>1748</v>
          </cell>
          <cell r="B831" t="str">
            <v>MC015 (Ashton-under-Lyne Magistrates' Court)</v>
          </cell>
          <cell r="C831" t="str">
            <v>North West</v>
          </cell>
          <cell r="D831" t="str">
            <v>Cheshire &amp; G Manchester</v>
          </cell>
        </row>
        <row r="832">
          <cell r="A832" t="str">
            <v>1756</v>
          </cell>
          <cell r="B832" t="str">
            <v>MC084 (Chorley Magistrates' Court)</v>
          </cell>
          <cell r="C832" t="str">
            <v>North West</v>
          </cell>
          <cell r="D832" t="str">
            <v>Cumbria &amp; Lancashire</v>
          </cell>
        </row>
        <row r="833">
          <cell r="A833" t="str">
            <v>1759</v>
          </cell>
          <cell r="B833" t="str">
            <v>MC092 (Consett Magistrates Court)</v>
          </cell>
          <cell r="C833" t="str">
            <v>North East</v>
          </cell>
          <cell r="D833" t="str">
            <v>Durham &amp; Cleveland</v>
          </cell>
        </row>
        <row r="834">
          <cell r="A834" t="str">
            <v>1761</v>
          </cell>
          <cell r="B834" t="str">
            <v>MC100 (Darlington Magistrates' Court)</v>
          </cell>
          <cell r="C834" t="str">
            <v>North East</v>
          </cell>
          <cell r="D834" t="str">
            <v>Durham &amp; Cleveland</v>
          </cell>
        </row>
        <row r="835">
          <cell r="A835" t="str">
            <v>1765</v>
          </cell>
          <cell r="B835" t="str">
            <v>MC114 (Durham Magistrates' Court)</v>
          </cell>
          <cell r="C835" t="str">
            <v>North East</v>
          </cell>
          <cell r="D835" t="str">
            <v>Durham &amp; Cleveland</v>
          </cell>
        </row>
        <row r="836">
          <cell r="A836" t="str">
            <v>1775</v>
          </cell>
          <cell r="B836" t="str">
            <v>MC287 (Southampton Magistrates' Court)</v>
          </cell>
          <cell r="C836" t="str">
            <v>South East</v>
          </cell>
          <cell r="D836" t="str">
            <v>Hampshire</v>
          </cell>
        </row>
        <row r="837">
          <cell r="A837" t="str">
            <v>1779</v>
          </cell>
          <cell r="B837" t="str">
            <v>MC200 (Lyndhurst Magistrates' Court)</v>
          </cell>
          <cell r="C837" t="str">
            <v>South East</v>
          </cell>
          <cell r="D837" t="str">
            <v>Hampshire</v>
          </cell>
        </row>
        <row r="838">
          <cell r="A838" t="str">
            <v>1780</v>
          </cell>
          <cell r="B838" t="str">
            <v>MC007 (Aldershot Magistrates' Court)</v>
          </cell>
          <cell r="C838" t="str">
            <v>South East</v>
          </cell>
          <cell r="D838" t="str">
            <v>Hampshire</v>
          </cell>
        </row>
        <row r="839">
          <cell r="A839" t="str">
            <v>1781</v>
          </cell>
          <cell r="B839" t="str">
            <v>MC025 (Basingstoke Magistrates' Court)</v>
          </cell>
          <cell r="C839" t="str">
            <v>South East</v>
          </cell>
          <cell r="D839" t="str">
            <v>Hampshire</v>
          </cell>
        </row>
        <row r="840">
          <cell r="A840" t="str">
            <v>1782</v>
          </cell>
          <cell r="B840" t="str">
            <v>MC250 (Portsmouth Magistrates' Court)</v>
          </cell>
          <cell r="C840" t="str">
            <v>South East</v>
          </cell>
          <cell r="D840" t="str">
            <v>Hampshire</v>
          </cell>
        </row>
        <row r="841">
          <cell r="A841" t="str">
            <v>1783</v>
          </cell>
          <cell r="B841" t="str">
            <v>MC122 (Fareham Magistrates' Court)</v>
          </cell>
          <cell r="C841" t="str">
            <v>South East</v>
          </cell>
          <cell r="D841" t="str">
            <v>Hampshire</v>
          </cell>
        </row>
        <row r="842">
          <cell r="A842" t="str">
            <v>1791</v>
          </cell>
          <cell r="B842" t="str">
            <v>MC358 (High Wycombe Magistrates' Court)</v>
          </cell>
          <cell r="C842" t="str">
            <v>South East</v>
          </cell>
          <cell r="D842" t="str">
            <v>Thames Valley</v>
          </cell>
        </row>
        <row r="843">
          <cell r="A843" t="str">
            <v>1797</v>
          </cell>
          <cell r="B843" t="str">
            <v>MC171 (Kendal Magistrates' Court)</v>
          </cell>
          <cell r="C843" t="str">
            <v>North West</v>
          </cell>
          <cell r="D843" t="str">
            <v>Cumbria &amp; Lancashire</v>
          </cell>
        </row>
        <row r="844">
          <cell r="A844" t="str">
            <v>1799</v>
          </cell>
          <cell r="B844" t="str">
            <v>MC173 (Kidderminster  Magistrates' Court)</v>
          </cell>
          <cell r="C844" t="str">
            <v>West Midlands</v>
          </cell>
          <cell r="D844" t="str">
            <v>West Mercia &amp; Warwickshire</v>
          </cell>
        </row>
        <row r="845">
          <cell r="A845" t="str">
            <v>1800</v>
          </cell>
          <cell r="B845" t="str">
            <v>MC174 (King's Lynn Magistrates' Court)</v>
          </cell>
          <cell r="C845" t="str">
            <v>East Of England</v>
          </cell>
          <cell r="D845" t="str">
            <v>Norfolk &amp; Suffolk</v>
          </cell>
        </row>
        <row r="846">
          <cell r="A846" t="str">
            <v>1801</v>
          </cell>
          <cell r="B846" t="str">
            <v>MC175 (Kingston upon Thames Magistrates' Court)</v>
          </cell>
          <cell r="C846" t="str">
            <v>London</v>
          </cell>
          <cell r="D846" t="str">
            <v>London</v>
          </cell>
        </row>
        <row r="847">
          <cell r="A847" t="str">
            <v>1804</v>
          </cell>
          <cell r="B847" t="str">
            <v>MC182 (Leicester Magistrates' Court)</v>
          </cell>
          <cell r="C847" t="str">
            <v>East Midlands</v>
          </cell>
          <cell r="D847" t="str">
            <v>Derbs, Notts &amp; Leicestershire</v>
          </cell>
        </row>
        <row r="848">
          <cell r="A848" t="str">
            <v>1807</v>
          </cell>
          <cell r="B848" t="str">
            <v>MC191 (Llanelli Magistrates' Court)</v>
          </cell>
          <cell r="C848" t="str">
            <v>Wales</v>
          </cell>
          <cell r="D848" t="str">
            <v>Wales</v>
          </cell>
        </row>
        <row r="849">
          <cell r="A849" t="str">
            <v>1809</v>
          </cell>
          <cell r="B849" t="str">
            <v>MC195 (Loughborough Magistrates' Court)</v>
          </cell>
          <cell r="C849" t="str">
            <v>East Midlands</v>
          </cell>
          <cell r="D849" t="str">
            <v>Derbs, Notts &amp; Leicestershire</v>
          </cell>
        </row>
        <row r="850">
          <cell r="A850" t="str">
            <v>1810</v>
          </cell>
          <cell r="B850" t="str">
            <v>MC197 (Lowestoft Magistrates' Court)</v>
          </cell>
          <cell r="C850" t="str">
            <v>East Of England</v>
          </cell>
          <cell r="D850" t="str">
            <v>Norfolk &amp; Suffolk</v>
          </cell>
        </row>
        <row r="851">
          <cell r="A851" t="str">
            <v>1816</v>
          </cell>
          <cell r="B851" t="str">
            <v>MC211 (Melton Mowbray Magistrates' Court)</v>
          </cell>
          <cell r="C851" t="str">
            <v>East Midlands</v>
          </cell>
          <cell r="D851" t="str">
            <v>Derbs, Notts &amp; Leicestershire</v>
          </cell>
        </row>
        <row r="852">
          <cell r="A852" t="str">
            <v>1823</v>
          </cell>
          <cell r="B852" t="str">
            <v>MC222 (Newbury Magistrates' Court)</v>
          </cell>
          <cell r="C852" t="str">
            <v>South East</v>
          </cell>
          <cell r="D852" t="str">
            <v>Thames Valley</v>
          </cell>
        </row>
        <row r="853">
          <cell r="A853" t="str">
            <v>1827</v>
          </cell>
          <cell r="B853" t="str">
            <v>MC236 (Nuneaton Magistrates' Court)</v>
          </cell>
          <cell r="C853" t="str">
            <v>West Midlands</v>
          </cell>
          <cell r="D853" t="str">
            <v>West Mercia &amp; Warwickshire</v>
          </cell>
        </row>
        <row r="854">
          <cell r="A854" t="str">
            <v>1833</v>
          </cell>
          <cell r="B854" t="str">
            <v>MC248 (Poole Magistrates' Court)</v>
          </cell>
          <cell r="C854" t="str">
            <v>South West</v>
          </cell>
          <cell r="D854" t="str">
            <v>Dorset, Devon &amp; Cornwall</v>
          </cell>
        </row>
        <row r="855">
          <cell r="A855" t="str">
            <v>1835</v>
          </cell>
          <cell r="B855" t="str">
            <v>MC338 (Reading Magistrates' Court)</v>
          </cell>
          <cell r="C855" t="str">
            <v>South East</v>
          </cell>
          <cell r="D855" t="str">
            <v>Thames Valley</v>
          </cell>
        </row>
        <row r="856">
          <cell r="A856" t="str">
            <v>1836</v>
          </cell>
          <cell r="B856" t="str">
            <v>MC055 (Redditch Magistrates' Court)</v>
          </cell>
          <cell r="C856" t="str">
            <v>West Midlands</v>
          </cell>
          <cell r="D856" t="str">
            <v>West Mercia &amp; Warwickshire</v>
          </cell>
        </row>
        <row r="857">
          <cell r="A857" t="str">
            <v>1840</v>
          </cell>
          <cell r="B857" t="str">
            <v>MC055 (Redditch Magistrates' Court)</v>
          </cell>
          <cell r="C857" t="str">
            <v>West Midlands</v>
          </cell>
          <cell r="D857" t="str">
            <v>West Mercia &amp; Warwickshire</v>
          </cell>
        </row>
        <row r="858">
          <cell r="A858" t="str">
            <v>1852</v>
          </cell>
          <cell r="B858" t="str">
            <v>MC276 (Skegness Magistrates' Court)</v>
          </cell>
          <cell r="C858" t="str">
            <v>Yorkshire &amp; Humberside</v>
          </cell>
          <cell r="D858" t="str">
            <v>N Yorks, Humber &amp; Lincolnshire</v>
          </cell>
        </row>
        <row r="859">
          <cell r="A859" t="str">
            <v>1856</v>
          </cell>
          <cell r="B859" t="str">
            <v>MC293 (Staines Magistrates' Court)</v>
          </cell>
          <cell r="C859" t="str">
            <v>London</v>
          </cell>
          <cell r="D859" t="str">
            <v>Kent, Surrey &amp; Sussex</v>
          </cell>
        </row>
        <row r="860">
          <cell r="A860" t="str">
            <v>1859</v>
          </cell>
          <cell r="B860" t="str">
            <v>MC300 (Stratford Magistrates' Court)</v>
          </cell>
          <cell r="C860" t="str">
            <v>London</v>
          </cell>
          <cell r="D860" t="str">
            <v>London</v>
          </cell>
        </row>
        <row r="861">
          <cell r="A861" t="str">
            <v>1864</v>
          </cell>
          <cell r="B861" t="str">
            <v>MC324 (Uxbridge Magistrates' Court)</v>
          </cell>
          <cell r="C861" t="str">
            <v>London</v>
          </cell>
          <cell r="D861" t="str">
            <v>London</v>
          </cell>
        </row>
        <row r="862">
          <cell r="A862" t="str">
            <v>1869</v>
          </cell>
          <cell r="B862" t="str">
            <v>MC313 (Telford Magistrates' Court)</v>
          </cell>
          <cell r="C862" t="str">
            <v>West Midlands</v>
          </cell>
          <cell r="D862" t="str">
            <v>West Mercia &amp; Warwickshire</v>
          </cell>
        </row>
        <row r="863">
          <cell r="A863" t="str">
            <v>1873</v>
          </cell>
          <cell r="B863" t="str">
            <v>MC340 (West London Magistrates' Court)</v>
          </cell>
          <cell r="C863" t="str">
            <v>London</v>
          </cell>
          <cell r="D863" t="str">
            <v>London</v>
          </cell>
        </row>
        <row r="864">
          <cell r="A864" t="str">
            <v>1874</v>
          </cell>
          <cell r="B864" t="str">
            <v>MC352 (Weston-Super-Mare Magistrates' Court)</v>
          </cell>
          <cell r="C864" t="str">
            <v>South West</v>
          </cell>
          <cell r="D864" t="str">
            <v>Gloucs, Avon, Somerset &amp; Wilts</v>
          </cell>
        </row>
        <row r="865">
          <cell r="A865" t="str">
            <v>1882</v>
          </cell>
          <cell r="B865" t="str">
            <v>MC355 (Worksop Magistrates' Court)</v>
          </cell>
          <cell r="C865" t="str">
            <v>East Midlands</v>
          </cell>
          <cell r="D865" t="str">
            <v>Derbs, Notts &amp; Leicestershire</v>
          </cell>
        </row>
        <row r="866">
          <cell r="A866" t="str">
            <v>1885</v>
          </cell>
          <cell r="B866" t="str">
            <v>MC356 (Worthing Magistrates' Court)</v>
          </cell>
          <cell r="C866" t="str">
            <v>South East</v>
          </cell>
          <cell r="D866" t="str">
            <v>Kent, Surrey &amp; Sussex</v>
          </cell>
        </row>
        <row r="867">
          <cell r="A867" t="str">
            <v>1889</v>
          </cell>
          <cell r="B867" t="str">
            <v>MC295 (Stevenage Magistrates' Court)</v>
          </cell>
          <cell r="C867" t="str">
            <v>East Of England</v>
          </cell>
          <cell r="D867" t="str">
            <v>Northants, Beds, Herts &amp; Cambs</v>
          </cell>
        </row>
        <row r="868">
          <cell r="A868" t="str">
            <v>1906</v>
          </cell>
          <cell r="B868" t="str">
            <v>MC079 (Chester Magistrates' Court)</v>
          </cell>
          <cell r="C868" t="str">
            <v>North West</v>
          </cell>
          <cell r="D868" t="str">
            <v>Cheshire &amp; G Manchester</v>
          </cell>
        </row>
        <row r="869">
          <cell r="A869" t="str">
            <v>1907</v>
          </cell>
          <cell r="B869" t="str">
            <v>MC280 (Crewe Magistrates' Court)</v>
          </cell>
          <cell r="C869" t="str">
            <v>North West</v>
          </cell>
          <cell r="D869" t="str">
            <v>Cheshire &amp; G Manchester</v>
          </cell>
        </row>
        <row r="870">
          <cell r="A870" t="str">
            <v>1908</v>
          </cell>
          <cell r="B870" t="str">
            <v>MC106 (Dewsbury Magistrates' Court)</v>
          </cell>
          <cell r="C870" t="str">
            <v>Yorkshire &amp; Humberside</v>
          </cell>
          <cell r="D870" t="str">
            <v>West Yorkshire</v>
          </cell>
        </row>
        <row r="871">
          <cell r="A871" t="str">
            <v>1915</v>
          </cell>
          <cell r="B871" t="str">
            <v>MC246 (Pontefract Magistrates' Court)</v>
          </cell>
          <cell r="C871" t="str">
            <v>Yorkshire &amp; Humberside</v>
          </cell>
          <cell r="D871" t="str">
            <v>West Yorkshire</v>
          </cell>
        </row>
        <row r="872">
          <cell r="A872" t="str">
            <v>1916</v>
          </cell>
          <cell r="B872" t="str">
            <v>MC247 (Pontypridd Magistrates' Court)</v>
          </cell>
          <cell r="C872" t="str">
            <v>Wales</v>
          </cell>
          <cell r="D872" t="str">
            <v>Wales</v>
          </cell>
        </row>
        <row r="873">
          <cell r="A873" t="str">
            <v>1921</v>
          </cell>
          <cell r="B873" t="str">
            <v>MC317 (Torbay Magistrates' Court)</v>
          </cell>
          <cell r="C873" t="str">
            <v>South West</v>
          </cell>
          <cell r="D873" t="str">
            <v>Dorset, Devon &amp; Cornwall</v>
          </cell>
        </row>
        <row r="874">
          <cell r="A874" t="str">
            <v>1923</v>
          </cell>
          <cell r="B874" t="str">
            <v>MC327 (Wakefield Magistrates' Court)</v>
          </cell>
          <cell r="C874" t="str">
            <v>Yorkshire &amp; Humberside</v>
          </cell>
          <cell r="D874" t="str">
            <v>West Yorkshire</v>
          </cell>
        </row>
        <row r="875">
          <cell r="A875" t="str">
            <v>1924</v>
          </cell>
          <cell r="B875" t="str">
            <v>MC357 (Wrexham Magistrates' Court)</v>
          </cell>
          <cell r="C875" t="str">
            <v>Wales</v>
          </cell>
          <cell r="D875" t="str">
            <v>Wales</v>
          </cell>
        </row>
        <row r="876">
          <cell r="A876" t="str">
            <v>1929</v>
          </cell>
          <cell r="B876" t="str">
            <v>MC001 (Aberdare Magistrates' Court)</v>
          </cell>
          <cell r="C876" t="str">
            <v>Wales</v>
          </cell>
          <cell r="D876" t="str">
            <v>Wales</v>
          </cell>
        </row>
        <row r="877">
          <cell r="A877" t="str">
            <v>1936</v>
          </cell>
          <cell r="B877" t="str">
            <v>Conwy Colw Magistrates Court</v>
          </cell>
          <cell r="C877" t="str">
            <v>Wales</v>
          </cell>
          <cell r="D877" t="str">
            <v>Wales</v>
          </cell>
        </row>
        <row r="878">
          <cell r="A878" t="str">
            <v>1940</v>
          </cell>
          <cell r="B878" t="str">
            <v>MC137 (Grimsby Magistrates' Court)</v>
          </cell>
          <cell r="C878" t="str">
            <v>Yorkshire &amp; Humberside</v>
          </cell>
          <cell r="D878" t="str">
            <v>N Yorks, Humber &amp; Lincolnshire</v>
          </cell>
        </row>
        <row r="879">
          <cell r="A879" t="str">
            <v>1945</v>
          </cell>
          <cell r="B879" t="str">
            <v>MC225 (Newport (IoW) Magistrates' Court)</v>
          </cell>
          <cell r="C879" t="str">
            <v>South East</v>
          </cell>
          <cell r="D879" t="str">
            <v>Hampshire</v>
          </cell>
        </row>
        <row r="880">
          <cell r="A880" t="str">
            <v>1952</v>
          </cell>
          <cell r="B880" t="str">
            <v>MC014 (Ashford Magistrates' Court)</v>
          </cell>
          <cell r="C880" t="str">
            <v>South East</v>
          </cell>
          <cell r="D880" t="str">
            <v>Kent, Surrey &amp; Sussex</v>
          </cell>
        </row>
        <row r="881">
          <cell r="A881" t="str">
            <v>1959</v>
          </cell>
          <cell r="B881" t="str">
            <v>MC203 (Maidstone Magistrates' Court)</v>
          </cell>
          <cell r="C881" t="str">
            <v>South East</v>
          </cell>
          <cell r="D881" t="str">
            <v>Kent, Surrey &amp; Sussex</v>
          </cell>
        </row>
        <row r="882">
          <cell r="A882" t="str">
            <v>1998</v>
          </cell>
          <cell r="B882" t="str">
            <v>MC084 (Chorley Magistrates' Court)</v>
          </cell>
          <cell r="C882" t="str">
            <v>North West</v>
          </cell>
          <cell r="D882" t="str">
            <v>Cumbria &amp; Lancashire</v>
          </cell>
        </row>
        <row r="883">
          <cell r="A883" t="str">
            <v>2002</v>
          </cell>
          <cell r="B883" t="str">
            <v>MC177 (Lancaster Magistrates' Court)</v>
          </cell>
          <cell r="C883" t="str">
            <v>North West</v>
          </cell>
          <cell r="D883" t="str">
            <v>Cumbria &amp; Lancashire</v>
          </cell>
        </row>
        <row r="884">
          <cell r="A884" t="str">
            <v>2083</v>
          </cell>
          <cell r="B884" t="str">
            <v>Hav Sud Magistrates Court</v>
          </cell>
          <cell r="C884" t="str">
            <v>Unknown</v>
          </cell>
          <cell r="D884" t="str">
            <v>Other</v>
          </cell>
        </row>
        <row r="885">
          <cell r="A885" t="str">
            <v>2085</v>
          </cell>
          <cell r="B885" t="str">
            <v>St Ed Smkt Magistrates Court</v>
          </cell>
          <cell r="C885" t="str">
            <v>Unknown</v>
          </cell>
          <cell r="D885" t="str">
            <v>Norfolk &amp; Suffolk</v>
          </cell>
        </row>
        <row r="886">
          <cell r="A886" t="str">
            <v>2086</v>
          </cell>
          <cell r="B886" t="str">
            <v>St Ed Smkt Juvenile Court</v>
          </cell>
          <cell r="C886" t="str">
            <v>Unknown</v>
          </cell>
          <cell r="D886" t="str">
            <v>Norfolk &amp; Suffolk</v>
          </cell>
        </row>
        <row r="887">
          <cell r="A887" t="str">
            <v>2087</v>
          </cell>
          <cell r="B887" t="str">
            <v>MC104 (Denbigh Magistrates' Court)</v>
          </cell>
          <cell r="C887" t="str">
            <v>Wales</v>
          </cell>
          <cell r="D887" t="str">
            <v>Wales</v>
          </cell>
        </row>
        <row r="888">
          <cell r="A888" t="str">
            <v>2088</v>
          </cell>
          <cell r="B888" t="str">
            <v>MC104 (Denbigh Magistrates' Court)</v>
          </cell>
          <cell r="C888" t="str">
            <v>Wales</v>
          </cell>
          <cell r="D888" t="str">
            <v>Wales</v>
          </cell>
        </row>
        <row r="889">
          <cell r="A889" t="str">
            <v>2089</v>
          </cell>
          <cell r="B889" t="str">
            <v>MC134 (Grays Magistrates' Court)</v>
          </cell>
          <cell r="C889" t="str">
            <v>East of England</v>
          </cell>
          <cell r="D889" t="str">
            <v>Essex</v>
          </cell>
        </row>
        <row r="890">
          <cell r="A890" t="str">
            <v>2090</v>
          </cell>
          <cell r="B890" t="str">
            <v>MC134 (Grays Magistrates' Court)</v>
          </cell>
          <cell r="C890" t="str">
            <v>East of England</v>
          </cell>
          <cell r="D890" t="str">
            <v>Essex</v>
          </cell>
        </row>
        <row r="891">
          <cell r="A891" t="str">
            <v>2091</v>
          </cell>
          <cell r="B891" t="str">
            <v>MC143 (Harlow Magistrates' Court)</v>
          </cell>
          <cell r="C891" t="str">
            <v>East of England</v>
          </cell>
          <cell r="D891" t="str">
            <v>Essex</v>
          </cell>
        </row>
        <row r="892">
          <cell r="A892" t="str">
            <v>2092</v>
          </cell>
          <cell r="B892" t="str">
            <v>MC143 (Harlow Magistrates' Court)</v>
          </cell>
          <cell r="C892" t="str">
            <v>East of England</v>
          </cell>
          <cell r="D892" t="str">
            <v>Essex</v>
          </cell>
        </row>
        <row r="893">
          <cell r="A893" t="str">
            <v>2093</v>
          </cell>
          <cell r="B893" t="str">
            <v>MC024 (Basildon Magistrates' Court)</v>
          </cell>
          <cell r="C893" t="str">
            <v>East of England</v>
          </cell>
          <cell r="D893" t="str">
            <v>Essex</v>
          </cell>
        </row>
        <row r="894">
          <cell r="A894" t="str">
            <v>2094</v>
          </cell>
          <cell r="B894" t="str">
            <v>MC024 (Basildon Magistrates' Court)</v>
          </cell>
          <cell r="C894" t="str">
            <v>East of England</v>
          </cell>
          <cell r="D894" t="str">
            <v>Essex</v>
          </cell>
        </row>
        <row r="895">
          <cell r="A895" t="str">
            <v>2095</v>
          </cell>
          <cell r="B895" t="str">
            <v>MC277 (Skipton Magistrates' Court)</v>
          </cell>
          <cell r="C895" t="str">
            <v>Yorkshire &amp; Humberside</v>
          </cell>
          <cell r="D895" t="str">
            <v>N Yorks, Humber &amp; Lincolnshire</v>
          </cell>
        </row>
        <row r="896">
          <cell r="A896" t="str">
            <v>2097</v>
          </cell>
          <cell r="B896" t="str">
            <v>MC144 (Harrogate Magistrates' Court)</v>
          </cell>
          <cell r="C896" t="str">
            <v>Yorkshire &amp; Humberside</v>
          </cell>
          <cell r="D896" t="str">
            <v>N Yorks, Humber &amp; Lincolnshire</v>
          </cell>
        </row>
        <row r="897">
          <cell r="A897" t="str">
            <v>2098</v>
          </cell>
          <cell r="B897" t="str">
            <v>MC144 (Harrogate Magistrates' Court)</v>
          </cell>
          <cell r="C897" t="str">
            <v>Yorkshire &amp; Humberside</v>
          </cell>
          <cell r="D897" t="str">
            <v>N Yorks, Humber &amp; Lincolnshire</v>
          </cell>
        </row>
        <row r="898">
          <cell r="A898" t="str">
            <v>2101</v>
          </cell>
          <cell r="B898" t="str">
            <v>Debrycheinio Magistrates Court</v>
          </cell>
          <cell r="C898" t="str">
            <v>Unknown</v>
          </cell>
          <cell r="D898" t="str">
            <v xml:space="preserve">Unknown </v>
          </cell>
        </row>
        <row r="899">
          <cell r="A899" t="str">
            <v>2105</v>
          </cell>
          <cell r="B899" t="str">
            <v>MC036 (Blackpool Magistrates' Court)</v>
          </cell>
          <cell r="C899" t="str">
            <v>North West</v>
          </cell>
          <cell r="D899" t="str">
            <v>Cumbria &amp; Lancashire</v>
          </cell>
        </row>
        <row r="900">
          <cell r="A900" t="str">
            <v>2106</v>
          </cell>
          <cell r="B900" t="str">
            <v>MC036 (Blackpool Magistrates' Court)</v>
          </cell>
          <cell r="C900" t="str">
            <v>North West</v>
          </cell>
          <cell r="D900" t="str">
            <v>Cumbria &amp; Lancashire</v>
          </cell>
        </row>
        <row r="901">
          <cell r="A901" t="str">
            <v>2107</v>
          </cell>
          <cell r="B901" t="str">
            <v>MC017 (Banbury Magistrates' Court)</v>
          </cell>
          <cell r="C901" t="str">
            <v>South East</v>
          </cell>
          <cell r="D901" t="str">
            <v>Thames Valley</v>
          </cell>
        </row>
        <row r="902">
          <cell r="A902" t="str">
            <v>2109</v>
          </cell>
          <cell r="B902" t="str">
            <v>MC374 (Bracknell Magistrates' Court)</v>
          </cell>
          <cell r="C902" t="str">
            <v>South East</v>
          </cell>
          <cell r="D902" t="str">
            <v>Thames Valley</v>
          </cell>
        </row>
        <row r="903">
          <cell r="A903" t="str">
            <v>2110</v>
          </cell>
          <cell r="B903" t="str">
            <v>Eastberkshir Juvenile Court</v>
          </cell>
          <cell r="C903" t="str">
            <v>South East</v>
          </cell>
          <cell r="D903" t="str">
            <v>Thames Valley</v>
          </cell>
        </row>
        <row r="904">
          <cell r="A904" t="str">
            <v>2111</v>
          </cell>
          <cell r="B904" t="str">
            <v>MC338 (Reading Magistrates' Court)</v>
          </cell>
          <cell r="C904" t="str">
            <v>South East</v>
          </cell>
          <cell r="D904" t="str">
            <v>Thames Valley</v>
          </cell>
        </row>
        <row r="905">
          <cell r="A905" t="str">
            <v>2112</v>
          </cell>
          <cell r="B905" t="str">
            <v>MC338 (Reading Magistrates' Court)</v>
          </cell>
          <cell r="C905" t="str">
            <v>South East</v>
          </cell>
          <cell r="D905" t="str">
            <v>Thames Valley</v>
          </cell>
        </row>
        <row r="906">
          <cell r="A906" t="str">
            <v>2113</v>
          </cell>
          <cell r="B906" t="str">
            <v>MC211 (Melton Mowbray Magistrates' Court)</v>
          </cell>
          <cell r="C906" t="str">
            <v>East Midlands</v>
          </cell>
          <cell r="D906" t="str">
            <v>Derbs, Notts &amp; Leicestershire</v>
          </cell>
        </row>
        <row r="907">
          <cell r="A907" t="str">
            <v>2115</v>
          </cell>
          <cell r="B907" t="str">
            <v>MC153 (Hertford Magistrates' Court)</v>
          </cell>
          <cell r="C907" t="str">
            <v>East Of England</v>
          </cell>
          <cell r="D907" t="str">
            <v>Northants, Beds, Herts &amp; Cambs</v>
          </cell>
        </row>
        <row r="908">
          <cell r="A908" t="str">
            <v>2119</v>
          </cell>
          <cell r="B908" t="str">
            <v>MC071 (Carmarthen Magistrates' Court)</v>
          </cell>
          <cell r="C908" t="str">
            <v>Wales</v>
          </cell>
          <cell r="D908" t="str">
            <v>Wales</v>
          </cell>
        </row>
        <row r="909">
          <cell r="A909" t="str">
            <v>2120</v>
          </cell>
          <cell r="B909" t="str">
            <v>MC071 (Carmarthen Magistrates' Court)</v>
          </cell>
          <cell r="C909" t="str">
            <v>Wales</v>
          </cell>
          <cell r="D909" t="str">
            <v>Wales</v>
          </cell>
        </row>
        <row r="910">
          <cell r="A910" t="str">
            <v>2121</v>
          </cell>
          <cell r="B910" t="str">
            <v>Channel Magistrates Court</v>
          </cell>
          <cell r="C910" t="str">
            <v>Unknown</v>
          </cell>
          <cell r="D910" t="str">
            <v>Other</v>
          </cell>
        </row>
        <row r="911">
          <cell r="A911" t="str">
            <v>2122</v>
          </cell>
          <cell r="B911" t="str">
            <v>Channel Juvenile Court</v>
          </cell>
          <cell r="C911" t="str">
            <v>Unknown</v>
          </cell>
          <cell r="D911" t="str">
            <v>Other</v>
          </cell>
        </row>
        <row r="912">
          <cell r="A912" t="str">
            <v>2123</v>
          </cell>
          <cell r="B912" t="str">
            <v>MC203 (Maidstone Magistrates' Court)</v>
          </cell>
          <cell r="C912" t="str">
            <v>South East</v>
          </cell>
          <cell r="D912" t="str">
            <v>Kent, Surrey &amp; Sussex</v>
          </cell>
        </row>
        <row r="913">
          <cell r="A913" t="str">
            <v>2125</v>
          </cell>
          <cell r="B913" t="str">
            <v>MC203 (Maidstone Magistrates' Court)</v>
          </cell>
          <cell r="C913" t="str">
            <v>South East</v>
          </cell>
          <cell r="D913" t="str">
            <v>Kent, Surrey &amp; Sussex</v>
          </cell>
        </row>
        <row r="914">
          <cell r="A914" t="str">
            <v>2127</v>
          </cell>
          <cell r="B914" t="str">
            <v>Ceredigion Magistrates Court</v>
          </cell>
          <cell r="C914" t="str">
            <v>Wales</v>
          </cell>
          <cell r="D914" t="str">
            <v>Wales</v>
          </cell>
        </row>
        <row r="915">
          <cell r="A915" t="str">
            <v>2129</v>
          </cell>
          <cell r="B915" t="str">
            <v>Dwyfor Magistrates Court</v>
          </cell>
          <cell r="C915" t="str">
            <v>Wales</v>
          </cell>
          <cell r="D915" t="str">
            <v>Wales</v>
          </cell>
        </row>
        <row r="916">
          <cell r="A916" t="str">
            <v>2322</v>
          </cell>
          <cell r="B916" t="str">
            <v>MC102 (Daventry Magistrates' Court)</v>
          </cell>
          <cell r="C916" t="str">
            <v>East Midlands</v>
          </cell>
          <cell r="D916" t="str">
            <v>Northants, Beds, Herts &amp; Cambs</v>
          </cell>
        </row>
        <row r="917">
          <cell r="A917" t="str">
            <v>2323</v>
          </cell>
          <cell r="B917" t="str">
            <v>MC172 (Kettering Magistrates' Court)</v>
          </cell>
          <cell r="C917" t="str">
            <v>East Midlands</v>
          </cell>
          <cell r="D917" t="str">
            <v>Northants, Beds, Herts &amp; Cambs</v>
          </cell>
        </row>
        <row r="918">
          <cell r="A918" t="str">
            <v>2325</v>
          </cell>
          <cell r="B918" t="str">
            <v>MC233 (Northampton Magistrates' Court)</v>
          </cell>
          <cell r="C918" t="str">
            <v>East Midlands</v>
          </cell>
          <cell r="D918" t="str">
            <v>Northants, Beds, Herts &amp; Cambs</v>
          </cell>
        </row>
        <row r="919">
          <cell r="A919" t="str">
            <v>2328</v>
          </cell>
          <cell r="B919" t="str">
            <v>MC335 (Wellingborough Magistrates' Court)</v>
          </cell>
          <cell r="C919" t="str">
            <v>East Midlands</v>
          </cell>
          <cell r="D919" t="str">
            <v>Northants, Beds, Herts &amp; Cambs</v>
          </cell>
        </row>
        <row r="920">
          <cell r="A920" t="str">
            <v>2545</v>
          </cell>
          <cell r="B920" t="str">
            <v>MC260 (Richmond-Upon-Thames Magistrates' Court)</v>
          </cell>
          <cell r="C920" t="str">
            <v>London</v>
          </cell>
          <cell r="D920" t="str">
            <v>London</v>
          </cell>
        </row>
        <row r="921">
          <cell r="A921" t="str">
            <v>2566</v>
          </cell>
          <cell r="B921" t="str">
            <v>MC205 (Mansfield Magistrates' Court)</v>
          </cell>
          <cell r="C921" t="str">
            <v>East Midlands</v>
          </cell>
          <cell r="D921" t="str">
            <v>Derbs, Notts &amp; Leicestershire</v>
          </cell>
        </row>
        <row r="922">
          <cell r="A922" t="str">
            <v>2641</v>
          </cell>
          <cell r="B922" t="str">
            <v>MC159 (City of Westminster Magistrates' Court)</v>
          </cell>
          <cell r="C922" t="str">
            <v>London</v>
          </cell>
          <cell r="D922" t="str">
            <v>London</v>
          </cell>
        </row>
        <row r="923">
          <cell r="A923" t="str">
            <v>2643</v>
          </cell>
          <cell r="B923" t="str">
            <v>MC136 (Greenwich Magistrates' Court)</v>
          </cell>
          <cell r="C923" t="str">
            <v>London</v>
          </cell>
          <cell r="D923" t="str">
            <v>London</v>
          </cell>
        </row>
        <row r="924">
          <cell r="A924" t="str">
            <v>2646</v>
          </cell>
          <cell r="B924" t="e">
            <v>#N/A</v>
          </cell>
          <cell r="C924" t="str">
            <v>Unknown</v>
          </cell>
          <cell r="D924" t="e">
            <v>#N/A</v>
          </cell>
        </row>
        <row r="925">
          <cell r="A925" t="str">
            <v>2649</v>
          </cell>
          <cell r="B925" t="str">
            <v>MC286 (South Western Magistrates' Court)</v>
          </cell>
          <cell r="C925" t="str">
            <v>London</v>
          </cell>
          <cell r="D925" t="str">
            <v>London</v>
          </cell>
        </row>
        <row r="926">
          <cell r="A926" t="str">
            <v>2650</v>
          </cell>
          <cell r="B926" t="str">
            <v>MC315 (Thames Magistrates' Court)</v>
          </cell>
          <cell r="C926" t="str">
            <v>London</v>
          </cell>
          <cell r="D926" t="str">
            <v>London</v>
          </cell>
        </row>
        <row r="927">
          <cell r="A927" t="str">
            <v>2651</v>
          </cell>
          <cell r="B927" t="str">
            <v>MC320 (Tower Bridge Magistrates' Court)</v>
          </cell>
          <cell r="C927" t="str">
            <v>London</v>
          </cell>
          <cell r="D927" t="str">
            <v>London</v>
          </cell>
        </row>
        <row r="928">
          <cell r="A928" t="str">
            <v>2656</v>
          </cell>
          <cell r="B928" t="str">
            <v>MC064 (Camberwell Green Magistrates' Court)</v>
          </cell>
          <cell r="C928" t="str">
            <v>London</v>
          </cell>
          <cell r="D928" t="str">
            <v>London</v>
          </cell>
        </row>
        <row r="929">
          <cell r="A929" t="str">
            <v>2660</v>
          </cell>
          <cell r="B929" t="str">
            <v>MC159 (City of Westminster Magistrates' Court)</v>
          </cell>
          <cell r="C929" t="str">
            <v>London</v>
          </cell>
          <cell r="D929" t="str">
            <v>London</v>
          </cell>
        </row>
        <row r="930">
          <cell r="A930" t="str">
            <v>2663</v>
          </cell>
          <cell r="B930" t="str">
            <v>MC154 (Highbury Corner Magistrates' Court)</v>
          </cell>
          <cell r="C930" t="str">
            <v>London</v>
          </cell>
          <cell r="D930" t="str">
            <v>London</v>
          </cell>
        </row>
        <row r="931">
          <cell r="A931" t="str">
            <v>2726</v>
          </cell>
          <cell r="B931" t="str">
            <v>MC049 (Brentford Magistrates' Court)</v>
          </cell>
          <cell r="C931" t="str">
            <v>London</v>
          </cell>
          <cell r="D931" t="str">
            <v>London</v>
          </cell>
        </row>
        <row r="932">
          <cell r="A932" t="str">
            <v>2727</v>
          </cell>
          <cell r="B932" t="str">
            <v>MC054 (Bromley Magistrates' Court)</v>
          </cell>
          <cell r="C932" t="str">
            <v>London</v>
          </cell>
          <cell r="D932" t="str">
            <v>London</v>
          </cell>
        </row>
        <row r="933">
          <cell r="A933" t="str">
            <v>2734</v>
          </cell>
          <cell r="B933" t="str">
            <v>MC115 (Ealing Magistrates' Court)</v>
          </cell>
          <cell r="C933" t="str">
            <v>London</v>
          </cell>
          <cell r="D933" t="str">
            <v>London</v>
          </cell>
        </row>
        <row r="934">
          <cell r="A934" t="str">
            <v>2760</v>
          </cell>
          <cell r="B934" t="str">
            <v>MC145 (Harrow Gore Magistrates' Court)</v>
          </cell>
          <cell r="C934" t="str">
            <v>South East</v>
          </cell>
          <cell r="D934" t="str">
            <v>London</v>
          </cell>
        </row>
        <row r="935">
          <cell r="A935" t="str">
            <v>2762</v>
          </cell>
          <cell r="B935" t="str">
            <v>MC048 (Brent Magistrates' Court)</v>
          </cell>
          <cell r="C935" t="str">
            <v>London</v>
          </cell>
          <cell r="D935" t="str">
            <v>London</v>
          </cell>
        </row>
        <row r="936">
          <cell r="A936" t="str">
            <v>2763</v>
          </cell>
          <cell r="B936" t="str">
            <v>MC214 (Wimbledon Magistrates' Court)</v>
          </cell>
          <cell r="C936" t="str">
            <v>London</v>
          </cell>
          <cell r="D936" t="str">
            <v>London</v>
          </cell>
        </row>
        <row r="937">
          <cell r="A937" t="str">
            <v>2766</v>
          </cell>
          <cell r="B937" t="str">
            <v>MC324 (Uxbridge Magistrates' Court)</v>
          </cell>
          <cell r="C937" t="str">
            <v>London</v>
          </cell>
          <cell r="D937" t="str">
            <v>London</v>
          </cell>
        </row>
        <row r="938">
          <cell r="A938" t="str">
            <v>2768</v>
          </cell>
          <cell r="B938" t="str">
            <v>MC260 (Richmond-Upon-Thames Magistrates' Court)</v>
          </cell>
          <cell r="C938" t="str">
            <v>London</v>
          </cell>
          <cell r="D938" t="str">
            <v>London</v>
          </cell>
        </row>
        <row r="939">
          <cell r="A939" t="str">
            <v>2770</v>
          </cell>
          <cell r="B939" t="str">
            <v>MC021 (Barnsley Magistrates' Court)</v>
          </cell>
          <cell r="C939" t="str">
            <v>Yorkshire &amp; Humberside</v>
          </cell>
          <cell r="D939" t="str">
            <v>S Yorkshire</v>
          </cell>
        </row>
        <row r="940">
          <cell r="A940" t="str">
            <v>2773</v>
          </cell>
          <cell r="B940" t="str">
            <v>MC273 (Sheffield Magistrates' Court)</v>
          </cell>
          <cell r="C940" t="str">
            <v>Yorkshire &amp; Humberside</v>
          </cell>
          <cell r="D940" t="str">
            <v>S Yorkshire</v>
          </cell>
        </row>
        <row r="941">
          <cell r="A941" t="str">
            <v>2777</v>
          </cell>
          <cell r="B941" t="str">
            <v>MC073 (Oxford Magistrates' Court)</v>
          </cell>
          <cell r="C941" t="str">
            <v>South East</v>
          </cell>
          <cell r="D941" t="str">
            <v>Thames Valley</v>
          </cell>
        </row>
        <row r="942">
          <cell r="A942" t="str">
            <v>2812</v>
          </cell>
          <cell r="B942" t="str">
            <v>MC175 (Kingston upon Thames Magistrates' Court)</v>
          </cell>
          <cell r="C942" t="str">
            <v>London</v>
          </cell>
          <cell r="D942" t="str">
            <v>London</v>
          </cell>
        </row>
        <row r="943">
          <cell r="A943" t="str">
            <v>2813</v>
          </cell>
          <cell r="B943" t="str">
            <v>MC330 (Waltham Forest Magistrates' Court)</v>
          </cell>
          <cell r="C943" t="str">
            <v>London</v>
          </cell>
          <cell r="D943" t="str">
            <v>London</v>
          </cell>
        </row>
        <row r="944">
          <cell r="A944" t="str">
            <v>2830</v>
          </cell>
          <cell r="B944" t="str">
            <v>MC169 (Ipswich Magistrates' Court)</v>
          </cell>
          <cell r="C944" t="str">
            <v>East Of England</v>
          </cell>
          <cell r="D944" t="str">
            <v>Norfolk &amp; Suffolk</v>
          </cell>
        </row>
        <row r="945">
          <cell r="A945" t="str">
            <v>2846</v>
          </cell>
          <cell r="B945" t="str">
            <v>MC350 (Woking Magistrates' Court)</v>
          </cell>
          <cell r="C945" t="str">
            <v>South East</v>
          </cell>
          <cell r="D945" t="str">
            <v>Kent, Surrey &amp; Sussex</v>
          </cell>
        </row>
        <row r="946">
          <cell r="A946" t="str">
            <v>2847</v>
          </cell>
          <cell r="B946" t="str">
            <v>MC256 (Redhill Magistrates' Court)</v>
          </cell>
          <cell r="C946" t="str">
            <v>South East</v>
          </cell>
          <cell r="D946" t="str">
            <v>Kent, Surrey &amp; Sussex</v>
          </cell>
        </row>
        <row r="947">
          <cell r="A947" t="str">
            <v>2848</v>
          </cell>
          <cell r="B947" t="str">
            <v>MC350 (Woking Magistrates' Court)</v>
          </cell>
          <cell r="C947" t="str">
            <v>South East</v>
          </cell>
          <cell r="D947" t="str">
            <v>Kent, Surrey &amp; Sussex</v>
          </cell>
        </row>
        <row r="948">
          <cell r="A948" t="str">
            <v>2850</v>
          </cell>
          <cell r="B948" t="str">
            <v>MC130 (Gateshead Magistrates' Court)</v>
          </cell>
          <cell r="C948" t="str">
            <v>North East</v>
          </cell>
          <cell r="D948" t="str">
            <v>Northumbria</v>
          </cell>
        </row>
        <row r="949">
          <cell r="A949" t="str">
            <v>2903</v>
          </cell>
          <cell r="B949" t="str">
            <v>MC395 (Leamington Spa Magistrates' Court)</v>
          </cell>
          <cell r="C949" t="str">
            <v>West Midlands</v>
          </cell>
          <cell r="D949" t="str">
            <v>West Mercia &amp; Warwickshire</v>
          </cell>
        </row>
        <row r="950">
          <cell r="A950" t="str">
            <v>2908</v>
          </cell>
          <cell r="B950" t="str">
            <v>MC032 (Birmingham Magistrates' Court (at Corporation St))</v>
          </cell>
          <cell r="C950" t="str">
            <v>West Midlands</v>
          </cell>
          <cell r="D950" t="str">
            <v>Staffs &amp; West Midlands</v>
          </cell>
        </row>
        <row r="951">
          <cell r="A951" t="str">
            <v>2909</v>
          </cell>
          <cell r="B951" t="str">
            <v>MC305 (Sutton Coldfield Magistrates' Court)</v>
          </cell>
          <cell r="C951" t="str">
            <v>West Midlands</v>
          </cell>
          <cell r="D951" t="str">
            <v>Staffs &amp; West Midlands</v>
          </cell>
        </row>
        <row r="952">
          <cell r="A952" t="str">
            <v>2910</v>
          </cell>
          <cell r="B952" t="str">
            <v>MC094 (Coventry Magistrates' Court)</v>
          </cell>
          <cell r="C952" t="str">
            <v>West Midlands</v>
          </cell>
          <cell r="D952" t="str">
            <v>Staffs &amp; West Midlands</v>
          </cell>
        </row>
        <row r="953">
          <cell r="A953" t="str">
            <v>2918</v>
          </cell>
          <cell r="B953" t="str">
            <v>MC329 (Walsall Magistrates' Court)</v>
          </cell>
          <cell r="C953" t="str">
            <v>West Midlands</v>
          </cell>
          <cell r="D953" t="str">
            <v>Staffs &amp; West Midlands</v>
          </cell>
        </row>
        <row r="954">
          <cell r="A954" t="str">
            <v>2919</v>
          </cell>
          <cell r="B954" t="str">
            <v>MC351 (Wolverhampton Magistrates' Court)</v>
          </cell>
          <cell r="C954" t="str">
            <v>West Midlands</v>
          </cell>
          <cell r="D954" t="str">
            <v>Staffs &amp; West Midlands</v>
          </cell>
        </row>
        <row r="955">
          <cell r="A955" t="str">
            <v>2932</v>
          </cell>
          <cell r="B955" t="str">
            <v>MC215 (Haywards Heath Magistrates' Court)</v>
          </cell>
          <cell r="C955" t="str">
            <v>South East</v>
          </cell>
          <cell r="D955" t="str">
            <v>Kent, Surrey &amp; Sussex</v>
          </cell>
        </row>
        <row r="956">
          <cell r="A956" t="str">
            <v>2936</v>
          </cell>
          <cell r="B956" t="str">
            <v>MC082 (Chichester Magistrates' Court)</v>
          </cell>
          <cell r="C956" t="str">
            <v>South East</v>
          </cell>
          <cell r="D956" t="str">
            <v>Kent, Surrey &amp; Sussex</v>
          </cell>
        </row>
        <row r="957">
          <cell r="A957" t="str">
            <v>2937</v>
          </cell>
          <cell r="B957" t="str">
            <v>MC356 (Worthing Magistrates' Court)</v>
          </cell>
          <cell r="C957" t="str">
            <v>South East</v>
          </cell>
          <cell r="D957" t="str">
            <v>Kent, Surrey &amp; Sussex</v>
          </cell>
        </row>
        <row r="958">
          <cell r="A958" t="str">
            <v>2974</v>
          </cell>
          <cell r="B958" t="str">
            <v>MC170 (Bingley Magistrates' Court)</v>
          </cell>
          <cell r="C958" t="str">
            <v>Yorkshire &amp; Humberside</v>
          </cell>
          <cell r="D958" t="str">
            <v>West Yorkshire</v>
          </cell>
        </row>
        <row r="959">
          <cell r="A959" t="str">
            <v>3015</v>
          </cell>
          <cell r="B959" t="str">
            <v>MC309 (Swindon Magistrates' Court)</v>
          </cell>
          <cell r="C959" t="str">
            <v>South West</v>
          </cell>
          <cell r="D959" t="str">
            <v>Gloucs, Avon, Somerset &amp; Wilts</v>
          </cell>
        </row>
        <row r="960">
          <cell r="A960" t="str">
            <v>3058</v>
          </cell>
          <cell r="B960" t="str">
            <v>MC357 (Wrexham Magistrates' Court)</v>
          </cell>
          <cell r="C960" t="str">
            <v>Wales</v>
          </cell>
          <cell r="D960" t="str">
            <v>Wales</v>
          </cell>
        </row>
        <row r="961">
          <cell r="A961" t="str">
            <v>3205</v>
          </cell>
          <cell r="B961" t="str">
            <v>MC087 (Newport Magistrates' Court)</v>
          </cell>
          <cell r="C961" t="str">
            <v>Wales</v>
          </cell>
          <cell r="D961" t="str">
            <v>Wales</v>
          </cell>
        </row>
        <row r="962">
          <cell r="A962" t="str">
            <v>3264</v>
          </cell>
          <cell r="B962" t="str">
            <v>MC213 (Merthyr Tydfil Magistrates' Court)</v>
          </cell>
          <cell r="C962" t="str">
            <v>Wales</v>
          </cell>
          <cell r="D962" t="str">
            <v>Wales</v>
          </cell>
        </row>
        <row r="963">
          <cell r="A963" t="str">
            <v>6013</v>
          </cell>
          <cell r="B963" t="str">
            <v>Hackney Juvenile Court</v>
          </cell>
          <cell r="C963" t="str">
            <v>London</v>
          </cell>
          <cell r="D963" t="str">
            <v>London</v>
          </cell>
        </row>
        <row r="964">
          <cell r="A964" t="str">
            <v>8888</v>
          </cell>
          <cell r="B964" t="str">
            <v>Immigration</v>
          </cell>
          <cell r="C964" t="str">
            <v>Unknown</v>
          </cell>
          <cell r="D964" t="str">
            <v>Other</v>
          </cell>
        </row>
        <row r="965">
          <cell r="A965" t="str">
            <v>9001</v>
          </cell>
          <cell r="B965" t="str">
            <v>MC244 (Peterlee Magistrates' Court)</v>
          </cell>
          <cell r="C965" t="str">
            <v>North East</v>
          </cell>
          <cell r="D965" t="str">
            <v>Durham &amp; Cleveland</v>
          </cell>
        </row>
        <row r="966">
          <cell r="A966" t="str">
            <v>9002</v>
          </cell>
          <cell r="B966" t="str">
            <v>MC277 (Skipton Magistrates' Court)</v>
          </cell>
          <cell r="C966" t="str">
            <v>Yorkshire &amp; Humberside</v>
          </cell>
          <cell r="D966" t="str">
            <v>N Yorks, Humber &amp; Lincolnshire</v>
          </cell>
        </row>
        <row r="967">
          <cell r="A967" t="str">
            <v>9987</v>
          </cell>
          <cell r="B967" t="str">
            <v>Qs/Assizes</v>
          </cell>
          <cell r="C967" t="str">
            <v>Unknown</v>
          </cell>
          <cell r="D967" t="str">
            <v>Other</v>
          </cell>
        </row>
        <row r="968">
          <cell r="A968" t="str">
            <v>9989</v>
          </cell>
          <cell r="B968" t="str">
            <v>Royal Courts Of Justice</v>
          </cell>
          <cell r="C968" t="str">
            <v>Unknown</v>
          </cell>
          <cell r="D968" t="str">
            <v>London</v>
          </cell>
        </row>
        <row r="969">
          <cell r="A969" t="str">
            <v>9990</v>
          </cell>
          <cell r="B969" t="str">
            <v>Foreign Courts (Outside Uk)</v>
          </cell>
          <cell r="C969" t="str">
            <v>Unknown</v>
          </cell>
          <cell r="D969" t="str">
            <v>Other</v>
          </cell>
        </row>
        <row r="970">
          <cell r="A970" t="str">
            <v>9991</v>
          </cell>
          <cell r="B970" t="str">
            <v>Jersey</v>
          </cell>
          <cell r="C970" t="str">
            <v>Unknown</v>
          </cell>
          <cell r="D970" t="str">
            <v>Other</v>
          </cell>
        </row>
        <row r="971">
          <cell r="A971" t="str">
            <v>9992</v>
          </cell>
          <cell r="B971" t="str">
            <v>Guernsey Courts</v>
          </cell>
          <cell r="C971" t="str">
            <v>Unknown</v>
          </cell>
          <cell r="D971" t="str">
            <v>Other</v>
          </cell>
        </row>
        <row r="972">
          <cell r="A972" t="str">
            <v>9993</v>
          </cell>
          <cell r="B972" t="str">
            <v>Isle Of Man</v>
          </cell>
          <cell r="C972" t="str">
            <v>Unknown</v>
          </cell>
          <cell r="D972" t="str">
            <v>Other</v>
          </cell>
        </row>
        <row r="973">
          <cell r="A973" t="str">
            <v>9994</v>
          </cell>
          <cell r="B973" t="str">
            <v>Court Martial</v>
          </cell>
          <cell r="C973" t="str">
            <v>Unknown</v>
          </cell>
          <cell r="D973" t="str">
            <v>Other</v>
          </cell>
        </row>
        <row r="974">
          <cell r="A974" t="str">
            <v>9995</v>
          </cell>
          <cell r="B974" t="str">
            <v>Scotland Magistrates Court</v>
          </cell>
          <cell r="C974" t="str">
            <v>Unknown</v>
          </cell>
          <cell r="D974" t="str">
            <v>Other</v>
          </cell>
        </row>
        <row r="975">
          <cell r="A975" t="str">
            <v>9996</v>
          </cell>
          <cell r="B975" t="str">
            <v>Court Of Appeal Criminal Division</v>
          </cell>
          <cell r="C975" t="str">
            <v>Unknown</v>
          </cell>
          <cell r="D975" t="str">
            <v>London</v>
          </cell>
        </row>
        <row r="976">
          <cell r="A976" t="str">
            <v>9999</v>
          </cell>
          <cell r="B976" t="str">
            <v>Repatriated</v>
          </cell>
          <cell r="C976" t="str">
            <v>Unknown</v>
          </cell>
          <cell r="D976" t="str">
            <v>Other</v>
          </cell>
        </row>
        <row r="977">
          <cell r="A977" t="str">
            <v>AC</v>
          </cell>
          <cell r="B977" t="str">
            <v>PR004 (HMP Altcourse)</v>
          </cell>
          <cell r="C977" t="str">
            <v>North West</v>
          </cell>
          <cell r="D977" t="str">
            <v>Cheshire &amp; G Manchester</v>
          </cell>
        </row>
        <row r="978">
          <cell r="A978" t="str">
            <v>AF</v>
          </cell>
          <cell r="B978" t="str">
            <v>PR141 (HMP Bronzefield)</v>
          </cell>
          <cell r="C978" t="str">
            <v>South East</v>
          </cell>
          <cell r="D978" t="str">
            <v>London</v>
          </cell>
        </row>
        <row r="979">
          <cell r="A979" t="str">
            <v>AG</v>
          </cell>
          <cell r="B979" t="str">
            <v>PR007 (HMP Askham Grange)</v>
          </cell>
          <cell r="C979" t="str">
            <v>Yorkshire &amp; Humberside</v>
          </cell>
          <cell r="D979" t="str">
            <v>N Yorks, Humber &amp; Lincolnshire</v>
          </cell>
        </row>
        <row r="980">
          <cell r="A980" t="str">
            <v>AK</v>
          </cell>
          <cell r="B980" t="str">
            <v>PR001 (HMP Northumberland)</v>
          </cell>
          <cell r="C980" t="str">
            <v>North East</v>
          </cell>
          <cell r="D980" t="str">
            <v>Northumbria</v>
          </cell>
        </row>
        <row r="981">
          <cell r="A981" t="str">
            <v>AL</v>
          </cell>
          <cell r="B981" t="str">
            <v>PR002 (HMP Albany)</v>
          </cell>
          <cell r="C981" t="str">
            <v>South East</v>
          </cell>
          <cell r="D981" t="str">
            <v>Prisons</v>
          </cell>
        </row>
        <row r="982">
          <cell r="A982" t="str">
            <v>AN</v>
          </cell>
          <cell r="B982" t="str">
            <v>HMP Aldington</v>
          </cell>
          <cell r="C982" t="str">
            <v>Unknown</v>
          </cell>
          <cell r="D982" t="str">
            <v>Prisons</v>
          </cell>
        </row>
        <row r="983">
          <cell r="A983" t="str">
            <v>AS</v>
          </cell>
          <cell r="B983" t="str">
            <v>PR005 (HMYOI Ashfield)</v>
          </cell>
          <cell r="C983" t="str">
            <v>South West</v>
          </cell>
          <cell r="D983" t="str">
            <v>Prisons</v>
          </cell>
        </row>
        <row r="984">
          <cell r="A984" t="str">
            <v>AW</v>
          </cell>
          <cell r="B984" t="str">
            <v>PR006 (HMP Ashwell)</v>
          </cell>
          <cell r="C984" t="str">
            <v>East Midlands</v>
          </cell>
          <cell r="D984" t="str">
            <v>Prisons</v>
          </cell>
        </row>
        <row r="985">
          <cell r="A985" t="str">
            <v>AY</v>
          </cell>
          <cell r="B985" t="str">
            <v>PR008 (HMP Aylesbury)</v>
          </cell>
          <cell r="C985" t="str">
            <v>South East</v>
          </cell>
          <cell r="D985" t="str">
            <v>Thames Valley</v>
          </cell>
        </row>
        <row r="986">
          <cell r="A986" t="str">
            <v>BA</v>
          </cell>
          <cell r="B986" t="str">
            <v>PR010 (HMP Belmarsh)</v>
          </cell>
          <cell r="C986" t="str">
            <v>London</v>
          </cell>
          <cell r="D986" t="str">
            <v>London</v>
          </cell>
        </row>
        <row r="987">
          <cell r="A987" t="str">
            <v>BC</v>
          </cell>
          <cell r="B987" t="str">
            <v>PR019 (HMP Buckley Hall)</v>
          </cell>
          <cell r="C987" t="str">
            <v>North West</v>
          </cell>
          <cell r="D987" t="str">
            <v>Cheshire &amp; G Manchester</v>
          </cell>
        </row>
        <row r="988">
          <cell r="A988" t="str">
            <v>BD</v>
          </cell>
          <cell r="B988" t="str">
            <v>PR014 (HMP Blundeston)</v>
          </cell>
          <cell r="C988" t="str">
            <v>East Of England</v>
          </cell>
          <cell r="D988" t="str">
            <v>Norfolk &amp; Suffolk</v>
          </cell>
        </row>
        <row r="989">
          <cell r="A989" t="str">
            <v>BF</v>
          </cell>
          <cell r="B989" t="str">
            <v>PR009 (HMP Bedford)</v>
          </cell>
          <cell r="C989" t="str">
            <v>East Of England</v>
          </cell>
          <cell r="D989" t="str">
            <v>Beds, Northants, Cambs &amp; Herts</v>
          </cell>
        </row>
        <row r="990">
          <cell r="A990" t="str">
            <v>BH</v>
          </cell>
          <cell r="B990" t="str">
            <v>PR013 (HMP Blantyre House)</v>
          </cell>
          <cell r="C990" t="str">
            <v>South East</v>
          </cell>
          <cell r="D990" t="str">
            <v>Kent, Surrey &amp; Sussex</v>
          </cell>
        </row>
        <row r="991">
          <cell r="A991" t="str">
            <v>BK</v>
          </cell>
          <cell r="B991" t="str">
            <v>PR061 (HMP Hewell)</v>
          </cell>
          <cell r="C991" t="str">
            <v>West Midlands</v>
          </cell>
          <cell r="D991" t="str">
            <v>West Mercia &amp; Warwickshire</v>
          </cell>
        </row>
        <row r="992">
          <cell r="A992" t="str">
            <v>BL</v>
          </cell>
          <cell r="B992" t="str">
            <v>PR016 (HMP Bristol)</v>
          </cell>
          <cell r="C992" t="str">
            <v>South West</v>
          </cell>
          <cell r="D992" t="str">
            <v>Bristol, Gloucs, Somerset &amp; Wilts</v>
          </cell>
        </row>
        <row r="993">
          <cell r="A993" t="str">
            <v>BM</v>
          </cell>
          <cell r="B993" t="str">
            <v>PR011 (HMP Birmingham)</v>
          </cell>
          <cell r="C993" t="str">
            <v>West Midlands</v>
          </cell>
          <cell r="D993" t="str">
            <v>Staffs &amp; West Midlands</v>
          </cell>
        </row>
        <row r="994">
          <cell r="A994" t="str">
            <v>BN</v>
          </cell>
          <cell r="B994" t="str">
            <v>PR020 (HMP Bullingdon)</v>
          </cell>
          <cell r="C994" t="str">
            <v>South East</v>
          </cell>
          <cell r="D994" t="str">
            <v>Thames Valley</v>
          </cell>
        </row>
        <row r="995">
          <cell r="A995" t="str">
            <v>BS</v>
          </cell>
          <cell r="B995" t="str">
            <v>PR015 (HMYOI Brinsford)</v>
          </cell>
          <cell r="C995" t="str">
            <v>West Midlands</v>
          </cell>
          <cell r="D995" t="str">
            <v>Staffs &amp; West Midlands</v>
          </cell>
        </row>
        <row r="996">
          <cell r="A996" t="str">
            <v>BT</v>
          </cell>
          <cell r="B996" t="str">
            <v>PR061 (HMP Hewell)</v>
          </cell>
          <cell r="C996" t="str">
            <v>West Midlands</v>
          </cell>
          <cell r="D996" t="str">
            <v>West Mercia &amp; Warwickshire</v>
          </cell>
        </row>
        <row r="997">
          <cell r="A997" t="str">
            <v>BU</v>
          </cell>
          <cell r="B997" t="str">
            <v>PR021 (HMP Bullwood Hall)</v>
          </cell>
          <cell r="C997" t="str">
            <v>East Of England</v>
          </cell>
          <cell r="D997" t="str">
            <v>Prisons</v>
          </cell>
        </row>
        <row r="998">
          <cell r="A998" t="str">
            <v>BX</v>
          </cell>
          <cell r="B998" t="str">
            <v>PR017 (HMP Brixton)</v>
          </cell>
          <cell r="C998" t="str">
            <v>London</v>
          </cell>
          <cell r="D998" t="str">
            <v>London</v>
          </cell>
        </row>
        <row r="999">
          <cell r="A999" t="str">
            <v>BZ</v>
          </cell>
          <cell r="B999" t="str">
            <v>PR141 (HMP Bronzefield)</v>
          </cell>
          <cell r="C999" t="str">
            <v>South East</v>
          </cell>
          <cell r="D999" t="str">
            <v>London</v>
          </cell>
        </row>
        <row r="1000">
          <cell r="A1000" t="str">
            <v>CD</v>
          </cell>
          <cell r="B1000" t="str">
            <v>PR027 (HMP Chelmsford)</v>
          </cell>
          <cell r="C1000" t="str">
            <v>East Of England</v>
          </cell>
          <cell r="D1000" t="str">
            <v>Essex</v>
          </cell>
        </row>
        <row r="1001">
          <cell r="A1001" t="str">
            <v>CF</v>
          </cell>
          <cell r="B1001" t="str">
            <v>PR024 (HMP Cardiff)</v>
          </cell>
          <cell r="C1001" t="str">
            <v>Wales</v>
          </cell>
          <cell r="D1001" t="str">
            <v>Wales</v>
          </cell>
        </row>
        <row r="1002">
          <cell r="A1002" t="str">
            <v>CH</v>
          </cell>
          <cell r="B1002" t="str">
            <v>PR022 (HMP Camp Hill)</v>
          </cell>
          <cell r="C1002" t="str">
            <v>South East</v>
          </cell>
          <cell r="D1002" t="str">
            <v>Hampshire</v>
          </cell>
        </row>
        <row r="1003">
          <cell r="A1003" t="str">
            <v>CK</v>
          </cell>
          <cell r="B1003" t="str">
            <v>PR029 (HMP Cookham Wood)</v>
          </cell>
          <cell r="C1003" t="str">
            <v>South East</v>
          </cell>
          <cell r="D1003" t="str">
            <v>Prisons</v>
          </cell>
        </row>
        <row r="1004">
          <cell r="A1004" t="str">
            <v>CL</v>
          </cell>
          <cell r="B1004" t="str">
            <v>PR028 (HMP Coldingley)</v>
          </cell>
          <cell r="C1004" t="str">
            <v>South East</v>
          </cell>
          <cell r="D1004" t="str">
            <v>Hampshire</v>
          </cell>
        </row>
        <row r="1005">
          <cell r="A1005" t="str">
            <v>CR</v>
          </cell>
          <cell r="B1005" t="str">
            <v>HMP Colchester</v>
          </cell>
          <cell r="C1005" t="str">
            <v>South East</v>
          </cell>
          <cell r="D1005" t="str">
            <v>Essex</v>
          </cell>
        </row>
        <row r="1006">
          <cell r="A1006" t="str">
            <v>CS</v>
          </cell>
          <cell r="B1006" t="str">
            <v>PR025 (HMP Northumberland)</v>
          </cell>
          <cell r="C1006" t="str">
            <v>North East</v>
          </cell>
          <cell r="D1006" t="str">
            <v>Northumbria</v>
          </cell>
        </row>
        <row r="1007">
          <cell r="A1007" t="str">
            <v>CW</v>
          </cell>
          <cell r="B1007" t="str">
            <v>PR026 (HMP Channings Wood)</v>
          </cell>
          <cell r="C1007" t="str">
            <v>South West</v>
          </cell>
          <cell r="D1007" t="str">
            <v>Dorset, Devon &amp; Cornwall</v>
          </cell>
        </row>
        <row r="1008">
          <cell r="A1008" t="str">
            <v>CY</v>
          </cell>
          <cell r="B1008" t="str">
            <v>PR023 (HMP Canterbury)</v>
          </cell>
          <cell r="C1008" t="str">
            <v>South East</v>
          </cell>
          <cell r="D1008" t="str">
            <v>Kent, Surrey &amp; Sussex</v>
          </cell>
        </row>
        <row r="1009">
          <cell r="A1009" t="str">
            <v>DA</v>
          </cell>
          <cell r="B1009" t="str">
            <v>PR030 (HMP Dartmoor)</v>
          </cell>
          <cell r="C1009" t="str">
            <v>South West</v>
          </cell>
          <cell r="D1009" t="str">
            <v>Dorset, Devon &amp; Cornwall</v>
          </cell>
        </row>
        <row r="1010">
          <cell r="A1010" t="str">
            <v>DG</v>
          </cell>
          <cell r="B1010" t="str">
            <v>PR034 (HMP Dovegate)</v>
          </cell>
          <cell r="C1010" t="str">
            <v>West Midlands</v>
          </cell>
          <cell r="D1010" t="str">
            <v>Staffs &amp; West Midlands</v>
          </cell>
        </row>
        <row r="1011">
          <cell r="A1011" t="str">
            <v>DH</v>
          </cell>
          <cell r="B1011" t="str">
            <v>PR037 (HMP Drake Hall)</v>
          </cell>
          <cell r="C1011" t="str">
            <v>West Midlands</v>
          </cell>
          <cell r="D1011" t="str">
            <v>Staffs &amp; West Midlands</v>
          </cell>
        </row>
        <row r="1012">
          <cell r="A1012" t="str">
            <v>DM</v>
          </cell>
          <cell r="B1012" t="str">
            <v>PR038 (HMP Durham)</v>
          </cell>
          <cell r="C1012" t="str">
            <v>North East</v>
          </cell>
          <cell r="D1012" t="str">
            <v>Durham Tees Valley</v>
          </cell>
        </row>
        <row r="1013">
          <cell r="A1013" t="str">
            <v>DN</v>
          </cell>
          <cell r="B1013" t="str">
            <v>PR032 (HMP Doncaster)</v>
          </cell>
          <cell r="C1013" t="str">
            <v>Yorkshire &amp; Humberside</v>
          </cell>
          <cell r="D1013" t="str">
            <v>South Yorkshire</v>
          </cell>
        </row>
        <row r="1014">
          <cell r="A1014" t="str">
            <v>DR</v>
          </cell>
          <cell r="B1014" t="str">
            <v>PR033 (HMP Dorchester)</v>
          </cell>
          <cell r="C1014" t="str">
            <v>South West</v>
          </cell>
          <cell r="D1014" t="str">
            <v>Dorset, Devon &amp; Cornwall</v>
          </cell>
        </row>
        <row r="1015">
          <cell r="A1015" t="str">
            <v>DT</v>
          </cell>
          <cell r="B1015" t="str">
            <v>PR031 (HMYOI Deerbolt)</v>
          </cell>
          <cell r="C1015" t="str">
            <v>North East</v>
          </cell>
          <cell r="D1015" t="str">
            <v>Durham Tees Valley</v>
          </cell>
        </row>
        <row r="1016">
          <cell r="A1016" t="str">
            <v>DW</v>
          </cell>
          <cell r="B1016" t="str">
            <v>PR036 (HMP Downview)</v>
          </cell>
          <cell r="C1016" t="str">
            <v>South East</v>
          </cell>
          <cell r="D1016" t="str">
            <v>London</v>
          </cell>
        </row>
        <row r="1017">
          <cell r="A1017" t="str">
            <v>EE</v>
          </cell>
          <cell r="B1017" t="str">
            <v>PR042 (HMP Erlestoke House)</v>
          </cell>
          <cell r="C1017" t="str">
            <v>South West</v>
          </cell>
          <cell r="D1017" t="str">
            <v>Bristol, Gloucs, Somerset &amp; Wilts</v>
          </cell>
        </row>
        <row r="1018">
          <cell r="A1018" t="str">
            <v>EH</v>
          </cell>
          <cell r="B1018" t="str">
            <v>PR114 (HMP Standford Hill)</v>
          </cell>
          <cell r="C1018" t="str">
            <v>South East</v>
          </cell>
          <cell r="D1018" t="str">
            <v>Kent, Surrey &amp; Sussex</v>
          </cell>
        </row>
        <row r="1019">
          <cell r="A1019" t="str">
            <v>ES</v>
          </cell>
          <cell r="B1019" t="str">
            <v>PR039 (HMP East Sutton Park)</v>
          </cell>
          <cell r="C1019" t="str">
            <v>South East</v>
          </cell>
          <cell r="D1019" t="str">
            <v>Kent, Surrey &amp; Sussex</v>
          </cell>
        </row>
        <row r="1020">
          <cell r="A1020" t="str">
            <v>EV</v>
          </cell>
          <cell r="B1020" t="str">
            <v>PR043 (HMP Humber)</v>
          </cell>
          <cell r="C1020" t="str">
            <v>Yorkshire &amp; Humberside</v>
          </cell>
          <cell r="D1020" t="str">
            <v>N Yorks, Humber &amp; Lincolnshire</v>
          </cell>
        </row>
        <row r="1021">
          <cell r="A1021" t="str">
            <v>EW</v>
          </cell>
          <cell r="B1021" t="str">
            <v>PR040 (HMP Eastwood Park)</v>
          </cell>
          <cell r="C1021" t="str">
            <v>South West</v>
          </cell>
          <cell r="D1021" t="str">
            <v>Wales</v>
          </cell>
        </row>
        <row r="1022">
          <cell r="A1022" t="str">
            <v>EX</v>
          </cell>
          <cell r="B1022" t="str">
            <v>PR044 (HMP Exeter)</v>
          </cell>
          <cell r="C1022" t="str">
            <v>South West</v>
          </cell>
          <cell r="D1022" t="str">
            <v>Dorset, Devon &amp; Cornwall</v>
          </cell>
        </row>
        <row r="1023">
          <cell r="A1023" t="str">
            <v>EY</v>
          </cell>
          <cell r="B1023" t="str">
            <v>PR041 (HMP Elmley)</v>
          </cell>
          <cell r="C1023" t="str">
            <v>South East</v>
          </cell>
          <cell r="D1023" t="str">
            <v>Kent, Surrey &amp; Sussex</v>
          </cell>
        </row>
        <row r="1024">
          <cell r="A1024" t="str">
            <v>FB</v>
          </cell>
          <cell r="B1024" t="str">
            <v>PR048 (HMP Forest Bank)</v>
          </cell>
          <cell r="C1024" t="str">
            <v>North West</v>
          </cell>
          <cell r="D1024" t="str">
            <v>Cheshire &amp; G Manchester</v>
          </cell>
        </row>
        <row r="1025">
          <cell r="A1025" t="str">
            <v>FD</v>
          </cell>
          <cell r="B1025" t="str">
            <v>PR047 (HMP Ford)</v>
          </cell>
          <cell r="C1025" t="str">
            <v>South East</v>
          </cell>
          <cell r="D1025" t="str">
            <v>Kent, Surrey &amp; Sussex</v>
          </cell>
        </row>
        <row r="1026">
          <cell r="A1026" t="str">
            <v>FH</v>
          </cell>
          <cell r="B1026" t="str">
            <v>PR049 (HMP Foston Hall)</v>
          </cell>
          <cell r="C1026" t="str">
            <v>East Midlands</v>
          </cell>
          <cell r="D1026" t="str">
            <v>Staffs &amp; West Midlands</v>
          </cell>
        </row>
        <row r="1027">
          <cell r="A1027" t="str">
            <v>FK</v>
          </cell>
          <cell r="B1027" t="str">
            <v>PR050 (HMP Frankland)</v>
          </cell>
          <cell r="C1027" t="str">
            <v>North East</v>
          </cell>
          <cell r="D1027" t="str">
            <v>Prisons</v>
          </cell>
        </row>
        <row r="1028">
          <cell r="A1028" t="str">
            <v>FM</v>
          </cell>
          <cell r="B1028" t="str">
            <v>PR046 (HMYOI Feltham)</v>
          </cell>
          <cell r="C1028" t="str">
            <v>London</v>
          </cell>
          <cell r="D1028" t="str">
            <v>London</v>
          </cell>
        </row>
        <row r="1029">
          <cell r="A1029" t="str">
            <v>FN</v>
          </cell>
          <cell r="B1029" t="str">
            <v>PR051 (HMP Full Sutton)</v>
          </cell>
          <cell r="C1029" t="str">
            <v>Yorkshire &amp; Humberside</v>
          </cell>
          <cell r="D1029" t="str">
            <v>Prisons</v>
          </cell>
        </row>
        <row r="1030">
          <cell r="A1030" t="str">
            <v>FS</v>
          </cell>
          <cell r="B1030" t="str">
            <v>PR045 (HMP Featherstone)</v>
          </cell>
          <cell r="C1030" t="str">
            <v>West Midlands</v>
          </cell>
          <cell r="D1030" t="str">
            <v>West Mercia &amp; Warwickshire</v>
          </cell>
        </row>
        <row r="1031">
          <cell r="A1031" t="str">
            <v>GH</v>
          </cell>
          <cell r="B1031" t="str">
            <v>PR052 (HMP Garth)</v>
          </cell>
          <cell r="C1031" t="str">
            <v>North West</v>
          </cell>
          <cell r="D1031" t="str">
            <v>Prisons</v>
          </cell>
        </row>
        <row r="1032">
          <cell r="A1032" t="str">
            <v>GL</v>
          </cell>
          <cell r="B1032" t="str">
            <v>PR055 (HMP Gloucester)</v>
          </cell>
          <cell r="C1032" t="str">
            <v>South West</v>
          </cell>
          <cell r="D1032" t="str">
            <v>Bristol, Gloucs, Somerset &amp; Wilts</v>
          </cell>
        </row>
        <row r="1033">
          <cell r="A1033" t="str">
            <v>GM</v>
          </cell>
          <cell r="B1033" t="str">
            <v>PR057 (HMP Guys Marsh)</v>
          </cell>
          <cell r="C1033" t="str">
            <v>South West</v>
          </cell>
          <cell r="D1033" t="str">
            <v>Bristol, Gloucs, Somerset &amp; Wilts</v>
          </cell>
        </row>
        <row r="1034">
          <cell r="A1034" t="str">
            <v>GN</v>
          </cell>
          <cell r="B1034" t="str">
            <v>PR056 (HMP Grendon)</v>
          </cell>
          <cell r="C1034" t="str">
            <v>South East</v>
          </cell>
          <cell r="D1034" t="str">
            <v>Thames Valley</v>
          </cell>
        </row>
        <row r="1035">
          <cell r="A1035" t="str">
            <v>GP</v>
          </cell>
          <cell r="B1035" t="str">
            <v>PR054 (HMYOI Glen Parva)</v>
          </cell>
          <cell r="C1035" t="str">
            <v>East Midlands</v>
          </cell>
          <cell r="D1035" t="str">
            <v>Derbs, Notts &amp; Leicestershire</v>
          </cell>
        </row>
        <row r="1036">
          <cell r="A1036" t="str">
            <v>GT</v>
          </cell>
          <cell r="B1036" t="str">
            <v>PR053 (HMP Gartree)</v>
          </cell>
          <cell r="C1036" t="str">
            <v>East Midlands</v>
          </cell>
          <cell r="D1036" t="str">
            <v>Prisons</v>
          </cell>
        </row>
        <row r="1037">
          <cell r="A1037" t="str">
            <v>HB</v>
          </cell>
          <cell r="B1037" t="str">
            <v>PR065 (HMP Hollesley Bay)</v>
          </cell>
          <cell r="C1037" t="str">
            <v>East Of England</v>
          </cell>
          <cell r="D1037" t="str">
            <v>Norfolk &amp; Suffolk</v>
          </cell>
        </row>
        <row r="1038">
          <cell r="A1038" t="str">
            <v>HC</v>
          </cell>
          <cell r="B1038" t="str">
            <v>PR069 (HMYOI Huntercombe)</v>
          </cell>
          <cell r="C1038" t="str">
            <v>South East</v>
          </cell>
          <cell r="D1038" t="str">
            <v>Thames Valley</v>
          </cell>
        </row>
        <row r="1039">
          <cell r="A1039" t="str">
            <v>HD</v>
          </cell>
          <cell r="B1039" t="str">
            <v>PR059 (HMP &amp; YOI Moorland)</v>
          </cell>
          <cell r="C1039" t="str">
            <v>Yorkshire &amp; Humberside</v>
          </cell>
          <cell r="D1039" t="str">
            <v>South Yorkshire</v>
          </cell>
        </row>
        <row r="1040">
          <cell r="A1040" t="str">
            <v>HE</v>
          </cell>
          <cell r="B1040" t="str">
            <v>PR061 (HMP Hewell)</v>
          </cell>
          <cell r="C1040" t="str">
            <v>West Midlands</v>
          </cell>
          <cell r="D1040" t="str">
            <v>West Mercia &amp; Warwickshire</v>
          </cell>
        </row>
        <row r="1041">
          <cell r="A1041" t="str">
            <v>HG</v>
          </cell>
          <cell r="B1041" t="str">
            <v>PR061 (HMP Hewell)</v>
          </cell>
          <cell r="C1041" t="str">
            <v>West Midlands</v>
          </cell>
          <cell r="D1041" t="str">
            <v>West Mercia &amp; Warwickshire</v>
          </cell>
        </row>
        <row r="1042">
          <cell r="A1042" t="str">
            <v>HH</v>
          </cell>
          <cell r="B1042" t="str">
            <v>PR067 (HMP Holme House)</v>
          </cell>
          <cell r="C1042" t="str">
            <v>North East</v>
          </cell>
          <cell r="D1042" t="str">
            <v>Durham Tees Valley</v>
          </cell>
        </row>
        <row r="1043">
          <cell r="A1043" t="str">
            <v>HI</v>
          </cell>
          <cell r="B1043" t="str">
            <v>PR064 (HMYOI Hindley)</v>
          </cell>
          <cell r="C1043" t="str">
            <v>North West</v>
          </cell>
          <cell r="D1043" t="str">
            <v>Cheshire &amp; G Manchester</v>
          </cell>
        </row>
        <row r="1044">
          <cell r="A1044" t="str">
            <v>HL</v>
          </cell>
          <cell r="B1044" t="str">
            <v>PR068 (HMP Hull)</v>
          </cell>
          <cell r="C1044" t="str">
            <v>Yorkshire &amp; Humberside</v>
          </cell>
          <cell r="D1044" t="str">
            <v>N Yorks, Humber &amp; Lincolnshire</v>
          </cell>
        </row>
        <row r="1045">
          <cell r="A1045" t="str">
            <v>HO</v>
          </cell>
          <cell r="B1045" t="str">
            <v>PR062 (HMP High Down)</v>
          </cell>
          <cell r="C1045" t="str">
            <v>South East</v>
          </cell>
          <cell r="D1045" t="str">
            <v>Kent, Surrey &amp; Sussex</v>
          </cell>
        </row>
        <row r="1046">
          <cell r="A1046" t="str">
            <v>HP</v>
          </cell>
          <cell r="B1046" t="str">
            <v>PR142 (HMP Highpoint)</v>
          </cell>
          <cell r="C1046" t="str">
            <v>East Of England</v>
          </cell>
          <cell r="D1046" t="str">
            <v>London</v>
          </cell>
        </row>
        <row r="1047">
          <cell r="A1047" t="str">
            <v>HV</v>
          </cell>
          <cell r="B1047" t="str">
            <v>PR060 (HMP Haverigg)</v>
          </cell>
          <cell r="C1047" t="str">
            <v>North West</v>
          </cell>
          <cell r="D1047" t="str">
            <v>Cumbria &amp; Lancashire</v>
          </cell>
        </row>
        <row r="1048">
          <cell r="A1048" t="str">
            <v>HY</v>
          </cell>
          <cell r="B1048" t="str">
            <v>PR066 (HMP Holloway)</v>
          </cell>
          <cell r="C1048" t="str">
            <v>London</v>
          </cell>
          <cell r="D1048" t="str">
            <v>London</v>
          </cell>
        </row>
        <row r="1049">
          <cell r="A1049" t="str">
            <v>IS</v>
          </cell>
          <cell r="B1049" t="str">
            <v>PR150 (HMP Isis)</v>
          </cell>
          <cell r="C1049" t="str">
            <v>London</v>
          </cell>
          <cell r="D1049" t="str">
            <v>London</v>
          </cell>
        </row>
        <row r="1050">
          <cell r="A1050" t="str">
            <v>KM</v>
          </cell>
          <cell r="B1050" t="str">
            <v>PR071 (HMP Kirkham)</v>
          </cell>
          <cell r="C1050" t="str">
            <v>North West</v>
          </cell>
          <cell r="D1050" t="str">
            <v>Cumbria &amp; Lancashire</v>
          </cell>
        </row>
        <row r="1051">
          <cell r="A1051" t="str">
            <v>KT</v>
          </cell>
          <cell r="B1051" t="str">
            <v>PR143 (HMP Kennet)</v>
          </cell>
          <cell r="C1051" t="str">
            <v>North West</v>
          </cell>
          <cell r="D1051" t="str">
            <v>Merseyside</v>
          </cell>
        </row>
        <row r="1052">
          <cell r="A1052" t="str">
            <v>KV</v>
          </cell>
          <cell r="B1052" t="str">
            <v>PR072 (HMP Kirklevington Grange)</v>
          </cell>
          <cell r="C1052" t="str">
            <v>North East</v>
          </cell>
          <cell r="D1052" t="str">
            <v>Durham Tees Valley</v>
          </cell>
        </row>
        <row r="1053">
          <cell r="A1053" t="str">
            <v>LA</v>
          </cell>
          <cell r="B1053" t="str">
            <v>PR073 (HMP Lancaster Castle)</v>
          </cell>
          <cell r="C1053" t="str">
            <v>North West</v>
          </cell>
          <cell r="D1053" t="str">
            <v>Prisons</v>
          </cell>
        </row>
        <row r="1054">
          <cell r="A1054" t="str">
            <v>LC</v>
          </cell>
          <cell r="B1054" t="str">
            <v>PR077 (HMP Leicester)</v>
          </cell>
          <cell r="C1054" t="str">
            <v>East Midlands</v>
          </cell>
          <cell r="D1054" t="str">
            <v>Derbs, Notts &amp; Leicestershire</v>
          </cell>
        </row>
        <row r="1055">
          <cell r="A1055" t="str">
            <v>LE</v>
          </cell>
          <cell r="B1055" t="str">
            <v>PR076 (HMP Leeds)</v>
          </cell>
          <cell r="C1055" t="str">
            <v>Yorkshire &amp; Humberside</v>
          </cell>
          <cell r="D1055" t="str">
            <v>West Yorkshire</v>
          </cell>
        </row>
        <row r="1056">
          <cell r="A1056" t="str">
            <v>LF</v>
          </cell>
          <cell r="B1056" t="str">
            <v>PR074 (HMYOI Lancaster Farms)</v>
          </cell>
          <cell r="C1056" t="str">
            <v>North West</v>
          </cell>
          <cell r="D1056" t="str">
            <v>Cumbria &amp; Lancashire</v>
          </cell>
        </row>
        <row r="1057">
          <cell r="A1057" t="str">
            <v>LG</v>
          </cell>
          <cell r="B1057" t="str">
            <v>PR086 (HMP Lowdham Grange)</v>
          </cell>
          <cell r="C1057" t="str">
            <v>East Midlands</v>
          </cell>
          <cell r="D1057" t="str">
            <v>Prisons</v>
          </cell>
        </row>
        <row r="1058">
          <cell r="A1058" t="str">
            <v>LH</v>
          </cell>
          <cell r="B1058" t="str">
            <v>PR081 (HMP Lindholme)</v>
          </cell>
          <cell r="C1058" t="str">
            <v>Yorkshire &amp; Humberside</v>
          </cell>
          <cell r="D1058" t="str">
            <v>South Yorkshire</v>
          </cell>
        </row>
        <row r="1059">
          <cell r="A1059" t="str">
            <v>LI</v>
          </cell>
          <cell r="B1059" t="str">
            <v>PR080 (HMP Lincoln)</v>
          </cell>
          <cell r="C1059" t="str">
            <v>East Midlands</v>
          </cell>
          <cell r="D1059" t="str">
            <v>N Yorks, Humber &amp; Lincolnshire</v>
          </cell>
        </row>
        <row r="1060">
          <cell r="A1060" t="str">
            <v>LL</v>
          </cell>
          <cell r="B1060" t="str">
            <v>PR084 (HMP Long Lartin)</v>
          </cell>
          <cell r="C1060" t="str">
            <v>West Midlands</v>
          </cell>
          <cell r="D1060" t="str">
            <v>Prisons</v>
          </cell>
        </row>
        <row r="1061">
          <cell r="A1061" t="str">
            <v>LM</v>
          </cell>
          <cell r="B1061" t="str">
            <v>PR075 (HMP Latchmere House)</v>
          </cell>
          <cell r="C1061" t="str">
            <v>London</v>
          </cell>
          <cell r="D1061" t="str">
            <v>Prisons</v>
          </cell>
        </row>
        <row r="1062">
          <cell r="A1062" t="str">
            <v>LN</v>
          </cell>
          <cell r="B1062" t="str">
            <v>PR085 (HMYOI Low Newton)</v>
          </cell>
          <cell r="C1062" t="str">
            <v>North East</v>
          </cell>
          <cell r="D1062" t="str">
            <v>Durham Tees Valley</v>
          </cell>
        </row>
        <row r="1063">
          <cell r="A1063" t="str">
            <v>LP</v>
          </cell>
          <cell r="B1063" t="str">
            <v>PR083 (HMP Liverpool)</v>
          </cell>
          <cell r="C1063" t="str">
            <v>North West</v>
          </cell>
          <cell r="D1063" t="str">
            <v>Merseyside</v>
          </cell>
        </row>
        <row r="1064">
          <cell r="A1064" t="str">
            <v>LT</v>
          </cell>
          <cell r="B1064" t="str">
            <v>PR082 (HMP Littlehey)</v>
          </cell>
          <cell r="C1064" t="str">
            <v>East Of England</v>
          </cell>
          <cell r="D1064" t="str">
            <v>Beds, Northants, Cambs &amp; Herts</v>
          </cell>
        </row>
        <row r="1065">
          <cell r="A1065" t="str">
            <v>LW</v>
          </cell>
          <cell r="B1065" t="str">
            <v>PR078 (HMP Lewes)</v>
          </cell>
          <cell r="C1065" t="str">
            <v>South East</v>
          </cell>
          <cell r="D1065" t="str">
            <v>Kent, Surrey &amp; Sussex</v>
          </cell>
        </row>
        <row r="1066">
          <cell r="A1066" t="str">
            <v>LY</v>
          </cell>
          <cell r="B1066" t="str">
            <v>PR079 (HMP Leyhill)</v>
          </cell>
          <cell r="C1066" t="str">
            <v>South West</v>
          </cell>
          <cell r="D1066" t="str">
            <v>Bristol, Gloucs, Somerset &amp; Wilts</v>
          </cell>
        </row>
        <row r="1067">
          <cell r="A1067" t="str">
            <v>MD</v>
          </cell>
          <cell r="B1067" t="str">
            <v>PR089 (HMYOI Moorland Closed)</v>
          </cell>
          <cell r="C1067" t="str">
            <v>Yorkshire &amp; Humberside</v>
          </cell>
          <cell r="D1067" t="str">
            <v>South Yorkshire</v>
          </cell>
        </row>
        <row r="1068">
          <cell r="A1068" t="str">
            <v>MH</v>
          </cell>
          <cell r="B1068" t="str">
            <v>PR090 (HMP Morton Hall)</v>
          </cell>
          <cell r="C1068" t="str">
            <v>East Midlands</v>
          </cell>
          <cell r="D1068" t="str">
            <v>Prisons</v>
          </cell>
        </row>
        <row r="1069">
          <cell r="A1069" t="str">
            <v>MR</v>
          </cell>
          <cell r="B1069" t="str">
            <v>PR088 (HMP Manchester)</v>
          </cell>
          <cell r="C1069" t="str">
            <v>North West</v>
          </cell>
          <cell r="D1069" t="str">
            <v>Cheshire &amp; G Manchester</v>
          </cell>
        </row>
        <row r="1070">
          <cell r="A1070" t="str">
            <v>MS</v>
          </cell>
          <cell r="B1070" t="str">
            <v>PR087 (HMP Maidstone)</v>
          </cell>
          <cell r="C1070" t="str">
            <v>South East</v>
          </cell>
          <cell r="D1070" t="str">
            <v>Prisons</v>
          </cell>
        </row>
        <row r="1071">
          <cell r="A1071" t="str">
            <v>MT</v>
          </cell>
          <cell r="B1071" t="str">
            <v>PR122 (HMP The Mount)</v>
          </cell>
          <cell r="C1071" t="str">
            <v>East Of England</v>
          </cell>
          <cell r="D1071" t="str">
            <v>Beds, Northants, Cambs &amp; Herts</v>
          </cell>
        </row>
        <row r="1072">
          <cell r="A1072" t="str">
            <v>NE</v>
          </cell>
          <cell r="B1072" t="str">
            <v>PR063 (HMP Edmunds Hill)</v>
          </cell>
          <cell r="C1072" t="str">
            <v>East Of England</v>
          </cell>
          <cell r="D1072" t="str">
            <v>Norfolk &amp; Suffolk</v>
          </cell>
        </row>
        <row r="1073">
          <cell r="A1073" t="str">
            <v>NH</v>
          </cell>
          <cell r="B1073" t="str">
            <v>PR091 (HMP New Hall)</v>
          </cell>
          <cell r="C1073" t="str">
            <v>Yorkshire &amp; Humberside</v>
          </cell>
          <cell r="D1073" t="str">
            <v>West Yorkshire</v>
          </cell>
        </row>
        <row r="1074">
          <cell r="A1074" t="str">
            <v>NM</v>
          </cell>
          <cell r="B1074" t="str">
            <v>PR095 (HMP Nottingham)</v>
          </cell>
          <cell r="C1074" t="str">
            <v>East Midlands</v>
          </cell>
          <cell r="D1074" t="str">
            <v>Derbs, Notts &amp; Leicestershire</v>
          </cell>
        </row>
        <row r="1075">
          <cell r="A1075" t="str">
            <v>NN</v>
          </cell>
          <cell r="B1075" t="str">
            <v>PR093 (HMYOI Northallerton)</v>
          </cell>
          <cell r="C1075" t="str">
            <v>Yorkshire &amp; Humberside</v>
          </cell>
          <cell r="D1075" t="str">
            <v>N Yorks, Humber &amp; Lincolnshire</v>
          </cell>
        </row>
        <row r="1076">
          <cell r="A1076" t="str">
            <v>NO</v>
          </cell>
          <cell r="B1076" t="str">
            <v>PR092 (HMP North Sea Camp)</v>
          </cell>
          <cell r="C1076" t="str">
            <v>East Midlands</v>
          </cell>
          <cell r="D1076" t="str">
            <v>N Yorks, Humber &amp; Lincolnshire</v>
          </cell>
        </row>
        <row r="1077">
          <cell r="A1077" t="str">
            <v>NS</v>
          </cell>
          <cell r="B1077" t="str">
            <v>PR092 (HMP North Sea Camp)</v>
          </cell>
          <cell r="C1077" t="str">
            <v>East Midlands</v>
          </cell>
          <cell r="D1077" t="str">
            <v>N Yorks, Humber &amp; Lincolnshire</v>
          </cell>
        </row>
        <row r="1078">
          <cell r="A1078" t="str">
            <v>NW</v>
          </cell>
          <cell r="B1078" t="str">
            <v>PR094 (HMP Norwich)</v>
          </cell>
          <cell r="C1078" t="str">
            <v>East Of England</v>
          </cell>
          <cell r="D1078" t="str">
            <v>Norfolk &amp; Suffolk</v>
          </cell>
        </row>
        <row r="1079">
          <cell r="A1079" t="str">
            <v>ON</v>
          </cell>
          <cell r="B1079" t="str">
            <v>PR096 (HMYOI Onley)</v>
          </cell>
          <cell r="C1079" t="str">
            <v>East Midlands</v>
          </cell>
          <cell r="D1079" t="str">
            <v>London</v>
          </cell>
        </row>
        <row r="1080">
          <cell r="A1080" t="str">
            <v>OX</v>
          </cell>
          <cell r="B1080" t="str">
            <v>MC073 (Oxford Magistrates' Court)</v>
          </cell>
          <cell r="C1080" t="str">
            <v>South East</v>
          </cell>
          <cell r="D1080" t="str">
            <v>Thames Valley</v>
          </cell>
        </row>
        <row r="1081">
          <cell r="A1081" t="str">
            <v>PB</v>
          </cell>
          <cell r="B1081" t="str">
            <v>PR100 (HMP Peterborough)</v>
          </cell>
          <cell r="C1081" t="str">
            <v>East Of England</v>
          </cell>
          <cell r="D1081" t="str">
            <v>Beds, Northants, Cambs &amp; Herts</v>
          </cell>
        </row>
        <row r="1082">
          <cell r="A1082" t="str">
            <v>PC</v>
          </cell>
          <cell r="B1082" t="str">
            <v>PR005 (HMYOI Ashfield)</v>
          </cell>
          <cell r="C1082" t="str">
            <v>South West</v>
          </cell>
          <cell r="D1082" t="str">
            <v>Prisons</v>
          </cell>
        </row>
        <row r="1083">
          <cell r="A1083" t="str">
            <v>PD</v>
          </cell>
          <cell r="B1083" t="str">
            <v>PR101 (HMYOI Portland)</v>
          </cell>
          <cell r="C1083" t="str">
            <v>South West</v>
          </cell>
          <cell r="D1083" t="str">
            <v>Bristol, Gloucs, Somerset &amp; Wilts</v>
          </cell>
        </row>
        <row r="1084">
          <cell r="A1084" t="str">
            <v>PK</v>
          </cell>
          <cell r="B1084" t="str">
            <v>PR098 (HMP Parkhurst)</v>
          </cell>
          <cell r="C1084" t="str">
            <v>South East</v>
          </cell>
          <cell r="D1084" t="str">
            <v>Prisons</v>
          </cell>
        </row>
        <row r="1085">
          <cell r="A1085" t="str">
            <v>PN</v>
          </cell>
          <cell r="B1085" t="str">
            <v>PR103 (HMP Preston)</v>
          </cell>
          <cell r="C1085" t="str">
            <v>North West</v>
          </cell>
          <cell r="D1085" t="str">
            <v>Cumbria &amp; Lancashire</v>
          </cell>
        </row>
        <row r="1086">
          <cell r="A1086" t="str">
            <v>PR</v>
          </cell>
          <cell r="B1086" t="str">
            <v>PR097 (HMP Parc)</v>
          </cell>
          <cell r="C1086" t="str">
            <v>Wales</v>
          </cell>
          <cell r="D1086" t="str">
            <v>Wales</v>
          </cell>
        </row>
        <row r="1087">
          <cell r="A1087" t="str">
            <v>PT</v>
          </cell>
          <cell r="B1087" t="str">
            <v>PR070 (HMP Kingston)</v>
          </cell>
          <cell r="C1087" t="str">
            <v>South East</v>
          </cell>
          <cell r="D1087" t="str">
            <v>Prisons</v>
          </cell>
        </row>
        <row r="1088">
          <cell r="A1088" t="str">
            <v>PV</v>
          </cell>
          <cell r="B1088" t="str">
            <v>PR099 (HMP Pentonville)</v>
          </cell>
          <cell r="C1088" t="str">
            <v>London</v>
          </cell>
          <cell r="D1088" t="str">
            <v>London</v>
          </cell>
        </row>
        <row r="1089">
          <cell r="A1089" t="str">
            <v>RC</v>
          </cell>
          <cell r="B1089" t="str">
            <v>PR107 (HMP Rochester)</v>
          </cell>
          <cell r="C1089" t="str">
            <v>South East</v>
          </cell>
          <cell r="D1089" t="str">
            <v>Kent, Surrey &amp; Sussex</v>
          </cell>
        </row>
        <row r="1090">
          <cell r="A1090" t="str">
            <v>RD</v>
          </cell>
          <cell r="B1090" t="str">
            <v>PR105 (HMYOI Reading)</v>
          </cell>
          <cell r="C1090" t="str">
            <v>South East</v>
          </cell>
          <cell r="D1090" t="str">
            <v>Thames Valley</v>
          </cell>
        </row>
        <row r="1091">
          <cell r="A1091" t="str">
            <v>RH</v>
          </cell>
          <cell r="B1091" t="str">
            <v>PR108 (HMP Rye Hill)</v>
          </cell>
          <cell r="C1091" t="str">
            <v>East Midlands</v>
          </cell>
          <cell r="D1091" t="str">
            <v>Prisons</v>
          </cell>
        </row>
        <row r="1092">
          <cell r="A1092" t="str">
            <v>RN</v>
          </cell>
          <cell r="B1092" t="str">
            <v>PR104 (HMP Ranby)</v>
          </cell>
          <cell r="C1092" t="str">
            <v>East Midlands</v>
          </cell>
          <cell r="D1092" t="str">
            <v>Derbs, Notts &amp; Leicestershire</v>
          </cell>
        </row>
        <row r="1093">
          <cell r="A1093" t="str">
            <v>RS</v>
          </cell>
          <cell r="B1093" t="str">
            <v>PR106 (HMP Risley)</v>
          </cell>
          <cell r="C1093" t="str">
            <v>North West</v>
          </cell>
          <cell r="D1093" t="str">
            <v>Cheshire &amp; G Manchester</v>
          </cell>
        </row>
        <row r="1094">
          <cell r="A1094" t="str">
            <v>RU</v>
          </cell>
          <cell r="B1094" t="str">
            <v>PR130 (HMP Wealstun)</v>
          </cell>
          <cell r="C1094" t="str">
            <v>Yorkshire &amp; Humberside</v>
          </cell>
          <cell r="D1094" t="str">
            <v>West Yorkshire</v>
          </cell>
        </row>
        <row r="1095">
          <cell r="A1095" t="str">
            <v>SD</v>
          </cell>
          <cell r="B1095" t="str">
            <v>PR109 (HMP Send)</v>
          </cell>
          <cell r="C1095" t="str">
            <v>South East</v>
          </cell>
          <cell r="D1095" t="str">
            <v>London</v>
          </cell>
        </row>
        <row r="1096">
          <cell r="A1096" t="str">
            <v>SF</v>
          </cell>
          <cell r="B1096" t="str">
            <v>PR113 (HMP Stafford)</v>
          </cell>
          <cell r="C1096" t="str">
            <v>West Midlands</v>
          </cell>
          <cell r="D1096" t="str">
            <v>Staffs &amp; West Midlands</v>
          </cell>
        </row>
        <row r="1097">
          <cell r="A1097" t="str">
            <v>SH</v>
          </cell>
          <cell r="B1097" t="str">
            <v>PR116 (HMYOI Stoke Heath)</v>
          </cell>
          <cell r="C1097" t="str">
            <v>West Midlands</v>
          </cell>
          <cell r="D1097" t="str">
            <v>Wales</v>
          </cell>
        </row>
        <row r="1098">
          <cell r="A1098" t="str">
            <v>SK</v>
          </cell>
          <cell r="B1098" t="str">
            <v>PR115 (HMP Stocken)</v>
          </cell>
          <cell r="C1098" t="str">
            <v>East Midlands</v>
          </cell>
          <cell r="D1098" t="str">
            <v>Derbs, Notts &amp; Leicestershire</v>
          </cell>
        </row>
        <row r="1099">
          <cell r="A1099" t="str">
            <v>SL</v>
          </cell>
          <cell r="B1099" t="str">
            <v>PR119 (HMP Swaleside)</v>
          </cell>
          <cell r="C1099" t="str">
            <v>South East</v>
          </cell>
          <cell r="D1099" t="str">
            <v>Prisons</v>
          </cell>
        </row>
        <row r="1100">
          <cell r="A1100" t="str">
            <v>SM</v>
          </cell>
          <cell r="B1100" t="str">
            <v>PR110 (HMP Shepton Mallet)</v>
          </cell>
          <cell r="C1100" t="str">
            <v>South West</v>
          </cell>
          <cell r="D1100" t="str">
            <v>Prisons</v>
          </cell>
        </row>
        <row r="1101">
          <cell r="A1101" t="str">
            <v>SN</v>
          </cell>
          <cell r="B1101" t="str">
            <v>PR121 (HMYOI Swinfen Hall)</v>
          </cell>
          <cell r="C1101" t="str">
            <v>West Midlands</v>
          </cell>
          <cell r="D1101" t="str">
            <v>Staffs &amp; West Midlands</v>
          </cell>
        </row>
        <row r="1102">
          <cell r="A1102" t="str">
            <v>SS</v>
          </cell>
          <cell r="B1102" t="str">
            <v>PR112 (HMP Spring Hill)</v>
          </cell>
          <cell r="C1102" t="str">
            <v>South East</v>
          </cell>
          <cell r="D1102" t="str">
            <v>Thames Valley</v>
          </cell>
        </row>
        <row r="1103">
          <cell r="A1103" t="str">
            <v>ST</v>
          </cell>
          <cell r="B1103" t="str">
            <v>PR117 (HMP Styal)</v>
          </cell>
          <cell r="C1103" t="str">
            <v>North West</v>
          </cell>
          <cell r="D1103" t="str">
            <v>Cheshire &amp; G Manchester</v>
          </cell>
        </row>
        <row r="1104">
          <cell r="A1104" t="str">
            <v>SU</v>
          </cell>
          <cell r="B1104" t="str">
            <v>PR118 (HMP Sudbury)</v>
          </cell>
          <cell r="C1104" t="str">
            <v>East Midlands</v>
          </cell>
          <cell r="D1104" t="str">
            <v>Derbs, Notts &amp; Leicestershire</v>
          </cell>
        </row>
        <row r="1105">
          <cell r="A1105" t="str">
            <v>SW</v>
          </cell>
          <cell r="B1105" t="str">
            <v>PR120 (HMP Swansea)</v>
          </cell>
          <cell r="C1105" t="str">
            <v>Wales</v>
          </cell>
          <cell r="D1105" t="str">
            <v>Wales</v>
          </cell>
        </row>
        <row r="1106">
          <cell r="A1106" t="str">
            <v>SY</v>
          </cell>
          <cell r="B1106" t="str">
            <v>PR111 (HMP Shrewsbury)</v>
          </cell>
          <cell r="C1106" t="str">
            <v>West Midlands</v>
          </cell>
          <cell r="D1106" t="str">
            <v>West Mercia &amp; Warwickshire</v>
          </cell>
        </row>
        <row r="1107">
          <cell r="A1107" t="str">
            <v>TA</v>
          </cell>
          <cell r="B1107" t="str">
            <v>PR130 (HMP Wealstun)</v>
          </cell>
          <cell r="C1107" t="str">
            <v>Yorkshire &amp; Humberside</v>
          </cell>
          <cell r="D1107" t="str">
            <v>West Yorkshire</v>
          </cell>
        </row>
        <row r="1108">
          <cell r="A1108" t="str">
            <v>TC</v>
          </cell>
          <cell r="B1108" t="str">
            <v>PR125 (HMP Thorn Cross)</v>
          </cell>
          <cell r="C1108" t="str">
            <v>North West</v>
          </cell>
          <cell r="D1108" t="str">
            <v>Cheshire &amp; G Manchester</v>
          </cell>
        </row>
        <row r="1109">
          <cell r="A1109" t="str">
            <v>UK</v>
          </cell>
          <cell r="B1109" t="str">
            <v>PR126 (HMP Usk)</v>
          </cell>
          <cell r="C1109" t="str">
            <v>Wales</v>
          </cell>
          <cell r="D1109" t="str">
            <v>Wales</v>
          </cell>
        </row>
        <row r="1110">
          <cell r="A1110" t="str">
            <v>VE</v>
          </cell>
          <cell r="B1110" t="str">
            <v>PR123 (HMP The Verne)</v>
          </cell>
          <cell r="C1110" t="str">
            <v>South West</v>
          </cell>
          <cell r="D1110" t="str">
            <v>Dorset, Devon &amp; Cornwall</v>
          </cell>
        </row>
        <row r="1111">
          <cell r="A1111" t="str">
            <v>WA</v>
          </cell>
          <cell r="B1111" t="str">
            <v>PR131 (HMP Weare (closed))</v>
          </cell>
          <cell r="C1111" t="str">
            <v>South West</v>
          </cell>
          <cell r="D1111" t="str">
            <v>Prisons</v>
          </cell>
        </row>
        <row r="1112">
          <cell r="A1112" t="str">
            <v>WB</v>
          </cell>
          <cell r="B1112" t="str">
            <v>PR132 (HMYOI Wellingborough)</v>
          </cell>
          <cell r="C1112" t="str">
            <v>East Midlands</v>
          </cell>
          <cell r="D1112" t="str">
            <v>Beds, Northants, Cambs &amp; Herts</v>
          </cell>
        </row>
        <row r="1113">
          <cell r="A1113" t="str">
            <v>WC</v>
          </cell>
          <cell r="B1113" t="str">
            <v>PR137 (HMP Winchester)</v>
          </cell>
          <cell r="C1113" t="str">
            <v>South East</v>
          </cell>
          <cell r="D1113" t="str">
            <v>Hampshire</v>
          </cell>
        </row>
        <row r="1114">
          <cell r="A1114" t="str">
            <v>WD</v>
          </cell>
          <cell r="B1114" t="str">
            <v>PR127 (HMP Wakefield)</v>
          </cell>
          <cell r="C1114" t="str">
            <v>Yorkshire &amp; Humberside</v>
          </cell>
          <cell r="D1114" t="str">
            <v>Prisons</v>
          </cell>
        </row>
        <row r="1115">
          <cell r="A1115" t="str">
            <v>WE</v>
          </cell>
          <cell r="B1115" t="str">
            <v>PR130 (HMP Wealstun)</v>
          </cell>
          <cell r="C1115" t="str">
            <v>Yorkshire &amp; Humberside</v>
          </cell>
          <cell r="D1115" t="str">
            <v>West Yorkshire</v>
          </cell>
        </row>
        <row r="1116">
          <cell r="A1116" t="str">
            <v>WH</v>
          </cell>
          <cell r="B1116" t="str">
            <v>PR138 (HMP Woodhill)</v>
          </cell>
          <cell r="C1116" t="str">
            <v>South East</v>
          </cell>
          <cell r="D1116" t="str">
            <v>Thames Valley</v>
          </cell>
        </row>
        <row r="1117">
          <cell r="A1117" t="str">
            <v>WI</v>
          </cell>
          <cell r="B1117" t="str">
            <v>PR146 (HMYOI Warren Hill)</v>
          </cell>
          <cell r="C1117" t="str">
            <v>East Of England</v>
          </cell>
          <cell r="D1117" t="str">
            <v>Norfolk &amp; Suffolk</v>
          </cell>
        </row>
        <row r="1118">
          <cell r="A1118" t="str">
            <v>WL</v>
          </cell>
          <cell r="B1118" t="str">
            <v>PR129 (HMP Wayland)</v>
          </cell>
          <cell r="C1118" t="str">
            <v>East Of England</v>
          </cell>
          <cell r="D1118" t="str">
            <v>Norfolk &amp; Suffolk</v>
          </cell>
        </row>
        <row r="1119">
          <cell r="A1119" t="str">
            <v>WM</v>
          </cell>
          <cell r="B1119" t="str">
            <v>PR140 (HMP Wymott)</v>
          </cell>
          <cell r="C1119" t="str">
            <v>North West</v>
          </cell>
          <cell r="D1119" t="str">
            <v>Prisons</v>
          </cell>
        </row>
        <row r="1120">
          <cell r="A1120" t="str">
            <v>WN</v>
          </cell>
          <cell r="B1120" t="str">
            <v>PR133 (HMYOI Werrington)</v>
          </cell>
          <cell r="C1120" t="str">
            <v>West Midlands</v>
          </cell>
          <cell r="D1120" t="str">
            <v>Prisons</v>
          </cell>
        </row>
        <row r="1121">
          <cell r="A1121" t="str">
            <v>WO</v>
          </cell>
          <cell r="B1121" t="str">
            <v>PR043 (HMP Humber)</v>
          </cell>
          <cell r="C1121" t="str">
            <v>Yorkshire &amp; Humberside</v>
          </cell>
          <cell r="D1121" t="str">
            <v>N Yorks, Humber &amp; Lincolnshire</v>
          </cell>
        </row>
        <row r="1122">
          <cell r="A1122" t="str">
            <v>WR</v>
          </cell>
          <cell r="B1122" t="str">
            <v>PR136 (HMP Whitemoor)</v>
          </cell>
          <cell r="C1122" t="str">
            <v>East Of England</v>
          </cell>
          <cell r="D1122" t="str">
            <v>Prisons</v>
          </cell>
        </row>
        <row r="1123">
          <cell r="A1123" t="str">
            <v>WS</v>
          </cell>
          <cell r="B1123" t="str">
            <v>PR139 (HMP Wormwood Scrubs)</v>
          </cell>
          <cell r="C1123" t="str">
            <v>London</v>
          </cell>
          <cell r="D1123" t="str">
            <v>London</v>
          </cell>
        </row>
        <row r="1124">
          <cell r="A1124" t="str">
            <v>WT</v>
          </cell>
          <cell r="B1124" t="str">
            <v>PR135 (HMP Whatton)</v>
          </cell>
          <cell r="C1124" t="str">
            <v>East Midlands</v>
          </cell>
          <cell r="D1124" t="str">
            <v>Prisons</v>
          </cell>
        </row>
        <row r="1125">
          <cell r="A1125" t="str">
            <v>WW</v>
          </cell>
          <cell r="B1125" t="str">
            <v>PR128 (HMP Wandsworth)</v>
          </cell>
          <cell r="C1125" t="str">
            <v>London</v>
          </cell>
          <cell r="D1125" t="str">
            <v>London</v>
          </cell>
        </row>
        <row r="1126">
          <cell r="A1126" t="str">
            <v>HA</v>
          </cell>
          <cell r="B1126" t="str">
            <v>PR153 (HMP Hatfield)</v>
          </cell>
          <cell r="C1126" t="str">
            <v>Yorkshire &amp; Humberside</v>
          </cell>
          <cell r="D1126" t="str">
            <v>S Yorkshire</v>
          </cell>
        </row>
        <row r="1127">
          <cell r="A1127" t="str">
            <v>WY</v>
          </cell>
          <cell r="B1127" t="str">
            <v>PR134 (HMYOI Wetherby)</v>
          </cell>
          <cell r="C1127" t="str">
            <v>Yorkshire &amp; Humberside</v>
          </cell>
          <cell r="D1127" t="str">
            <v>Prisons</v>
          </cell>
        </row>
        <row r="1128">
          <cell r="A1128" t="str">
            <v>DV</v>
          </cell>
          <cell r="B1128" t="str">
            <v>IRC001 (Dover Immigration Removal Centre)</v>
          </cell>
          <cell r="C1128" t="str">
            <v>South East</v>
          </cell>
          <cell r="D1128" t="str">
            <v>Prisons</v>
          </cell>
        </row>
        <row r="1129">
          <cell r="A1129" t="str">
            <v>HR</v>
          </cell>
          <cell r="B1129" t="str">
            <v>IRC006 (Haslar Immigration Removal Centre)</v>
          </cell>
          <cell r="C1129" t="str">
            <v>South East</v>
          </cell>
          <cell r="D1129" t="str">
            <v>Prisons</v>
          </cell>
        </row>
        <row r="1130">
          <cell r="A1130" t="str">
            <v>BR</v>
          </cell>
          <cell r="B1130" t="str">
            <v>PR149 (HMP Bure)</v>
          </cell>
          <cell r="C1130" t="str">
            <v>East Of England</v>
          </cell>
          <cell r="D1130" t="str">
            <v>Prisons</v>
          </cell>
        </row>
        <row r="1131">
          <cell r="A1131" t="str">
            <v>PE</v>
          </cell>
          <cell r="B1131" t="str">
            <v>PR102 (HMP Prescoed)</v>
          </cell>
          <cell r="C1131" t="str">
            <v>Wales</v>
          </cell>
          <cell r="D1131" t="str">
            <v>Wales</v>
          </cell>
        </row>
        <row r="1132">
          <cell r="A1132" t="str">
            <v>9999</v>
          </cell>
          <cell r="B1132" t="str">
            <v>MC190 (Llandudno Magistrates' Court)</v>
          </cell>
          <cell r="C1132" t="str">
            <v>Wales</v>
          </cell>
          <cell r="D1132" t="str">
            <v>Wales</v>
          </cell>
        </row>
        <row r="1133">
          <cell r="A1133" t="str">
            <v>999</v>
          </cell>
          <cell r="B1133" t="str">
            <v>MC190 (Llandudno Magistrates' Court)</v>
          </cell>
          <cell r="C1133" t="str">
            <v>Wales</v>
          </cell>
          <cell r="D1133" t="str">
            <v>Wales</v>
          </cell>
        </row>
        <row r="1134">
          <cell r="A1134" t="str">
            <v>555</v>
          </cell>
          <cell r="B1134" t="str">
            <v>MC062 (Caerphilly Magistrates' Court)</v>
          </cell>
          <cell r="C1134" t="str">
            <v>Wales</v>
          </cell>
          <cell r="D1134" t="str">
            <v>Wales</v>
          </cell>
        </row>
        <row r="1135">
          <cell r="A1135" t="str">
            <v>5555</v>
          </cell>
          <cell r="B1135" t="str">
            <v>MC062 (Caerphilly Magistrates' Court)</v>
          </cell>
          <cell r="C1135" t="str">
            <v>Wales</v>
          </cell>
          <cell r="D1135" t="str">
            <v>Wales</v>
          </cell>
        </row>
        <row r="1136">
          <cell r="A1136" t="str">
            <v>9988</v>
          </cell>
          <cell r="B1136" t="str">
            <v>Hatfield Magistrates Court</v>
          </cell>
          <cell r="C1136" t="str">
            <v>East Of England</v>
          </cell>
          <cell r="D1136" t="str">
            <v>Beds, Northants, Cambs &amp; Herts</v>
          </cell>
        </row>
        <row r="1137">
          <cell r="A1137" t="str">
            <v>OW</v>
          </cell>
          <cell r="B1137" t="str">
            <v>HMP Oakwood</v>
          </cell>
          <cell r="C1137" t="str">
            <v>West Midlands</v>
          </cell>
          <cell r="D1137" t="str">
            <v>Staffs &amp; West Midlands</v>
          </cell>
        </row>
        <row r="1138">
          <cell r="A1138" t="str">
            <v>RT</v>
          </cell>
          <cell r="B1138" t="str">
            <v>HMP Thameside</v>
          </cell>
          <cell r="C1138" t="str">
            <v>London</v>
          </cell>
          <cell r="D1138" t="str">
            <v>London</v>
          </cell>
        </row>
        <row r="1139">
          <cell r="A1139" t="str">
            <v>9003</v>
          </cell>
          <cell r="B1139" t="str">
            <v>MC3061 Prestatyn Magistrates Court</v>
          </cell>
          <cell r="C1139" t="str">
            <v>Wales</v>
          </cell>
          <cell r="D1139" t="str">
            <v>Wales</v>
          </cell>
        </row>
        <row r="1140">
          <cell r="A1140" t="str">
            <v>9004</v>
          </cell>
          <cell r="B1140" t="str">
            <v>Hendon Magistrates Court</v>
          </cell>
          <cell r="C1140" t="str">
            <v>London</v>
          </cell>
          <cell r="D1140" t="str">
            <v>London</v>
          </cell>
        </row>
      </sheetData>
      <sheetData sheetId="8" refreshError="1"/>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 val="National_Snapshot"/>
      <sheetName val="PTRS_1213"/>
      <sheetName val="Ratings_Calculation"/>
      <sheetName val="PTRS_1213_-_What_If"/>
      <sheetName val="Ratings_Calculation_-_What_If"/>
      <sheetName val="PTRS_1213_Drivers"/>
      <sheetName val="PCMI_Report"/>
      <sheetName val="Metric_Description"/>
      <sheetName val="Metric_Boundaries"/>
      <sheetName val="Data_1213"/>
      <sheetName val="OM21_Graph"/>
      <sheetName val="Metric_Boundaries_Export"/>
      <sheetName val="PTRS_Explained"/>
      <sheetName val="Trust_Overall_Ratings"/>
      <sheetName val="Control_Centre"/>
      <sheetName val="National_Snapshot1"/>
      <sheetName val="PTRS_12131"/>
      <sheetName val="Ratings_Calculation1"/>
      <sheetName val="PTRS_1213_-_What_If1"/>
      <sheetName val="Ratings_Calculation_-_What_If1"/>
      <sheetName val="PTRS_1213_Drivers1"/>
      <sheetName val="PCMI_Report1"/>
      <sheetName val="Metric_Description1"/>
      <sheetName val="Metric_Boundaries1"/>
      <sheetName val="Data_12131"/>
      <sheetName val="OM21_Graph1"/>
      <sheetName val="Metric_Boundaries_Export1"/>
      <sheetName val="PTRS_Explained1"/>
      <sheetName val="Trust_Overall_Ratings1"/>
      <sheetName val="Control_Centre1"/>
      <sheetName val="National_Snapshot2"/>
      <sheetName val="PTRS_12132"/>
      <sheetName val="Ratings_Calculation2"/>
      <sheetName val="PTRS_1213_-_What_If2"/>
      <sheetName val="Ratings_Calculation_-_What_If2"/>
      <sheetName val="PTRS_1213_Drivers2"/>
      <sheetName val="PCMI_Report2"/>
      <sheetName val="Metric_Description2"/>
      <sheetName val="Metric_Boundaries2"/>
      <sheetName val="Data_12132"/>
      <sheetName val="OM21_Graph2"/>
      <sheetName val="Metric_Boundaries_Export2"/>
      <sheetName val="PTRS_Explained2"/>
      <sheetName val="Trust_Overall_Ratings2"/>
      <sheetName val="Control_Centre2"/>
      <sheetName val="National_Snapshot3"/>
      <sheetName val="PTRS_12133"/>
      <sheetName val="Ratings_Calculation3"/>
      <sheetName val="PTRS_1213_-_What_If3"/>
      <sheetName val="Ratings_Calculation_-_What_If3"/>
      <sheetName val="PTRS_1213_Drivers3"/>
      <sheetName val="PCMI_Report3"/>
      <sheetName val="Metric_Description3"/>
      <sheetName val="Metric_Boundaries3"/>
      <sheetName val="Data_12133"/>
      <sheetName val="OM21_Graph3"/>
      <sheetName val="Metric_Boundaries_Export3"/>
      <sheetName val="PTRS_Explained3"/>
      <sheetName val="Trust_Overall_Ratings3"/>
      <sheetName val="Control_Centre3"/>
      <sheetName val="National_Snapshot4"/>
      <sheetName val="PTRS_12134"/>
      <sheetName val="Ratings_Calculation4"/>
      <sheetName val="PTRS_1213_-_What_If4"/>
      <sheetName val="Ratings_Calculation_-_What_If4"/>
      <sheetName val="PTRS_1213_Drivers4"/>
      <sheetName val="PCMI_Report4"/>
      <sheetName val="Metric_Description4"/>
      <sheetName val="Metric_Boundaries4"/>
      <sheetName val="Data_12134"/>
      <sheetName val="OM21_Graph4"/>
      <sheetName val="Metric_Boundaries_Export4"/>
      <sheetName val="PTRS_Explained4"/>
      <sheetName val="Trust_Overall_Ratings4"/>
      <sheetName val="Control_Centr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for Digest"/>
      <sheetName val="PRS 14.15"/>
      <sheetName val="MDT"/>
      <sheetName val="Population"/>
      <sheetName val="CU047"/>
      <sheetName val="0809"/>
      <sheetName val="0910"/>
      <sheetName val="1011"/>
      <sheetName val="1112"/>
      <sheetName val="1213"/>
      <sheetName val="1314"/>
      <sheetName val="1415"/>
      <sheetName val="Doubling"/>
      <sheetName val="KPI Prison Escorts Escapes"/>
      <sheetName val="KPI Prison Escapes"/>
      <sheetName val="Total KPI Escapes"/>
      <sheetName val="KPI PECS escapes KPI Cat A Esca"/>
      <sheetName val="CU028"/>
      <sheetName val="Absconds"/>
      <sheetName val="Absconders (at large)"/>
      <sheetName val="ROTL"/>
      <sheetName val="Temporary Release Failures"/>
      <sheetName val="CU002"/>
      <sheetName val="TRF - at large"/>
      <sheetName val="Annex - Guidance"/>
      <sheetName val="Introduction_for_Digest"/>
      <sheetName val="PRS_14_15"/>
      <sheetName val="KPI_Prison_Escorts_Escapes"/>
      <sheetName val="KPI_Prison_Escapes"/>
      <sheetName val="Total_KPI_Escapes"/>
      <sheetName val="KPI_PECS_escapes_KPI_Cat_A_Esca"/>
      <sheetName val="Absconders_(at_large)"/>
      <sheetName val="Temporary_Release_Failures"/>
      <sheetName val="TRF_-_at_large"/>
      <sheetName val="Annex_-_Guidance"/>
      <sheetName val="Introduction_for_Digest1"/>
      <sheetName val="PRS_14_151"/>
      <sheetName val="KPI_Prison_Escorts_Escapes1"/>
      <sheetName val="KPI_Prison_Escapes1"/>
      <sheetName val="Total_KPI_Escapes1"/>
      <sheetName val="KPI_PECS_escapes_KPI_Cat_A_Esc1"/>
      <sheetName val="Absconders_(at_large)1"/>
      <sheetName val="Temporary_Release_Failures1"/>
      <sheetName val="TRF_-_at_large1"/>
      <sheetName val="Annex_-_Guidance1"/>
      <sheetName val="Introduction_for_Digest2"/>
      <sheetName val="PRS_14_152"/>
      <sheetName val="KPI_Prison_Escorts_Escapes2"/>
      <sheetName val="KPI_Prison_Escapes2"/>
      <sheetName val="Total_KPI_Escapes2"/>
      <sheetName val="KPI_PECS_escapes_KPI_Cat_A_Esc2"/>
      <sheetName val="Absconders_(at_large)2"/>
      <sheetName val="Temporary_Release_Failures2"/>
      <sheetName val="TRF_-_at_large2"/>
      <sheetName val="Annex_-_Guidance2"/>
      <sheetName val="Introduction_for_Digest3"/>
      <sheetName val="PRS_14_153"/>
      <sheetName val="KPI_Prison_Escorts_Escapes3"/>
      <sheetName val="KPI_Prison_Escapes3"/>
      <sheetName val="Total_KPI_Escapes3"/>
      <sheetName val="KPI_PECS_escapes_KPI_Cat_A_Esc3"/>
      <sheetName val="Absconders_(at_large)3"/>
      <sheetName val="Temporary_Release_Failures3"/>
      <sheetName val="TRF_-_at_large3"/>
      <sheetName val="Annex_-_Guidance3"/>
      <sheetName val="Introduction_for_Digest4"/>
      <sheetName val="PRS_14_154"/>
      <sheetName val="KPI_Prison_Escorts_Escapes4"/>
      <sheetName val="KPI_Prison_Escapes4"/>
      <sheetName val="Total_KPI_Escapes4"/>
      <sheetName val="KPI_PECS_escapes_KPI_Cat_A_Esc4"/>
      <sheetName val="Absconders_(at_large)4"/>
      <sheetName val="Temporary_Release_Failures4"/>
      <sheetName val="TRF_-_at_large4"/>
      <sheetName val="Annex_-_Guidanc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_Summary"/>
      <sheetName val="Contents"/>
      <sheetName val="1)_Accom_Pivot"/>
      <sheetName val="2)_SU_Pivots_Caseload"/>
      <sheetName val="3)_Refs_Pivot"/>
      <sheetName val="4)_Court_Referrals"/>
      <sheetName val="5)_Prison_Referrals_by_Area"/>
      <sheetName val="6)_Unsuccessful_Referrals"/>
      <sheetName val="7)_Monthly referrals"/>
      <sheetName val="7)_Monthly_referrals"/>
      <sheetName val="7)_Monthly_referrals1"/>
      <sheetName val="7)_Monthly_referrals2"/>
      <sheetName val="7)_Monthly_referrals3"/>
      <sheetName val="7)_Monthly_referrals4"/>
    </sheetNames>
    <sheetDataSet>
      <sheetData sheetId="0" refreshError="1"/>
      <sheetData sheetId="1">
        <row r="2">
          <cell r="A2">
            <v>43191</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prisons-and-probation-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election activeCell="B18" sqref="B18"/>
    </sheetView>
  </sheetViews>
  <sheetFormatPr defaultColWidth="9.42578125" defaultRowHeight="15"/>
  <cols>
    <col min="1" max="1" width="11.7109375" style="2" customWidth="1"/>
    <col min="2" max="2" width="151" style="2" bestFit="1" customWidth="1"/>
    <col min="3" max="3" width="9.42578125" style="2" customWidth="1"/>
    <col min="4" max="16384" width="9.42578125" style="2"/>
  </cols>
  <sheetData>
    <row r="1" spans="1:5" ht="18">
      <c r="A1" s="295" t="s">
        <v>0</v>
      </c>
      <c r="B1" s="295"/>
      <c r="C1" s="1"/>
      <c r="D1" s="1"/>
      <c r="E1" s="1"/>
    </row>
    <row r="2" spans="1:5" ht="18">
      <c r="A2" s="295"/>
      <c r="B2" s="295"/>
      <c r="C2" s="1"/>
      <c r="D2" s="1"/>
      <c r="E2" s="1"/>
    </row>
    <row r="3" spans="1:5">
      <c r="A3" s="3"/>
    </row>
    <row r="4" spans="1:5" ht="15.75">
      <c r="A4" s="4" t="s">
        <v>1</v>
      </c>
    </row>
    <row r="5" spans="1:5" ht="15.75">
      <c r="A5" s="4"/>
    </row>
    <row r="6" spans="1:5" ht="30">
      <c r="A6" s="5" t="s">
        <v>2</v>
      </c>
      <c r="B6" s="6" t="s">
        <v>3</v>
      </c>
      <c r="C6" s="7"/>
      <c r="D6" s="7"/>
      <c r="E6" s="7"/>
    </row>
    <row r="7" spans="1:5">
      <c r="A7" s="8" t="s">
        <v>4</v>
      </c>
      <c r="B7" s="9" t="s">
        <v>5</v>
      </c>
      <c r="C7" s="7"/>
      <c r="D7" s="7"/>
      <c r="E7" s="7"/>
    </row>
    <row r="8" spans="1:5">
      <c r="A8" s="8" t="s">
        <v>6</v>
      </c>
      <c r="B8" s="7" t="s">
        <v>7</v>
      </c>
      <c r="C8" s="7"/>
      <c r="D8" s="7"/>
      <c r="E8" s="7"/>
    </row>
    <row r="9" spans="1:5">
      <c r="A9" s="8" t="s">
        <v>8</v>
      </c>
      <c r="B9" s="7" t="s">
        <v>9</v>
      </c>
      <c r="C9" s="7"/>
      <c r="D9" s="7"/>
      <c r="E9" s="7"/>
    </row>
    <row r="10" spans="1:5">
      <c r="A10" s="8" t="s">
        <v>10</v>
      </c>
      <c r="B10" s="7" t="s">
        <v>11</v>
      </c>
      <c r="C10" s="7"/>
      <c r="D10" s="7"/>
      <c r="E10" s="7"/>
    </row>
    <row r="11" spans="1:5">
      <c r="A11" s="8" t="s">
        <v>12</v>
      </c>
      <c r="B11" s="7" t="s">
        <v>13</v>
      </c>
      <c r="C11" s="7"/>
      <c r="D11" s="7"/>
      <c r="E11" s="7"/>
    </row>
    <row r="12" spans="1:5">
      <c r="A12" s="8" t="s">
        <v>14</v>
      </c>
      <c r="B12" s="7" t="s">
        <v>15</v>
      </c>
      <c r="C12" s="7"/>
      <c r="D12" s="7"/>
      <c r="E12" s="7"/>
    </row>
    <row r="13" spans="1:5">
      <c r="A13" s="8" t="s">
        <v>16</v>
      </c>
      <c r="B13" s="7" t="s">
        <v>17</v>
      </c>
      <c r="C13" s="7"/>
      <c r="D13" s="7"/>
      <c r="E13" s="7"/>
    </row>
    <row r="14" spans="1:5">
      <c r="A14" s="8" t="s">
        <v>18</v>
      </c>
      <c r="B14" s="7" t="s">
        <v>19</v>
      </c>
      <c r="C14" s="7"/>
      <c r="D14" s="7"/>
      <c r="E14" s="7"/>
    </row>
    <row r="15" spans="1:5">
      <c r="A15" s="8" t="s">
        <v>20</v>
      </c>
      <c r="B15" s="7" t="s">
        <v>21</v>
      </c>
      <c r="C15" s="7"/>
      <c r="D15" s="7"/>
      <c r="E15" s="7"/>
    </row>
    <row r="16" spans="1:5">
      <c r="A16" s="8" t="s">
        <v>22</v>
      </c>
      <c r="B16" s="7" t="s">
        <v>23</v>
      </c>
      <c r="C16" s="7"/>
      <c r="D16" s="7"/>
      <c r="E16" s="7"/>
    </row>
    <row r="17" spans="1:2">
      <c r="A17" s="7"/>
    </row>
    <row r="18" spans="1:2">
      <c r="A18" s="6" t="s">
        <v>24</v>
      </c>
      <c r="B18" s="7"/>
    </row>
    <row r="19" spans="1:2" ht="30.6" customHeight="1">
      <c r="A19" s="296" t="s">
        <v>25</v>
      </c>
      <c r="B19" s="296"/>
    </row>
    <row r="20" spans="1:2">
      <c r="A20" s="294"/>
      <c r="B20" s="294"/>
    </row>
    <row r="21" spans="1:2">
      <c r="A21" s="10" t="s">
        <v>26</v>
      </c>
    </row>
    <row r="22" spans="1:2">
      <c r="A22" s="11" t="s">
        <v>27</v>
      </c>
    </row>
    <row r="23" spans="1:2">
      <c r="A23" s="7"/>
    </row>
    <row r="24" spans="1:2">
      <c r="A24" s="12" t="s">
        <v>28</v>
      </c>
      <c r="B24" s="11" t="s">
        <v>29</v>
      </c>
    </row>
    <row r="25" spans="1:2">
      <c r="A25" s="12">
        <v>0</v>
      </c>
      <c r="B25" s="11" t="s">
        <v>30</v>
      </c>
    </row>
    <row r="26" spans="1:2">
      <c r="A26" s="12" t="s">
        <v>31</v>
      </c>
      <c r="B26" s="11" t="s">
        <v>32</v>
      </c>
    </row>
    <row r="27" spans="1:2">
      <c r="A27" s="12" t="s">
        <v>33</v>
      </c>
      <c r="B27" s="11" t="s">
        <v>34</v>
      </c>
    </row>
    <row r="28" spans="1:2">
      <c r="A28" s="12" t="s">
        <v>35</v>
      </c>
      <c r="B28" s="11" t="s">
        <v>36</v>
      </c>
    </row>
    <row r="29" spans="1:2">
      <c r="A29" s="12" t="s">
        <v>37</v>
      </c>
      <c r="B29" s="11" t="s">
        <v>38</v>
      </c>
    </row>
    <row r="30" spans="1:2">
      <c r="B30" s="7"/>
    </row>
    <row r="31" spans="1:2">
      <c r="A31" s="13" t="s">
        <v>39</v>
      </c>
      <c r="B31" s="14"/>
    </row>
    <row r="32" spans="1:2">
      <c r="A32" s="297" t="s">
        <v>40</v>
      </c>
      <c r="B32" s="297"/>
    </row>
    <row r="33" spans="1:2">
      <c r="A33" s="298" t="s">
        <v>41</v>
      </c>
      <c r="B33" s="298"/>
    </row>
    <row r="34" spans="1:2">
      <c r="A34" s="15"/>
      <c r="B34" s="15"/>
    </row>
    <row r="35" spans="1:2">
      <c r="A35" s="297" t="s">
        <v>42</v>
      </c>
      <c r="B35" s="297"/>
    </row>
    <row r="36" spans="1:2">
      <c r="A36" s="294"/>
      <c r="B36" s="294"/>
    </row>
  </sheetData>
  <mergeCells count="7">
    <mergeCell ref="A36:B36"/>
    <mergeCell ref="A1:B2"/>
    <mergeCell ref="A19:B19"/>
    <mergeCell ref="A20:B20"/>
    <mergeCell ref="A32:B32"/>
    <mergeCell ref="A33:B33"/>
    <mergeCell ref="A35:B35"/>
  </mergeCells>
  <hyperlinks>
    <hyperlink ref="A7" location="'1_1'!A1" display="'1_1'!A1" xr:uid="{00000000-0004-0000-0000-000000000000}"/>
    <hyperlink ref="A8" location="'1_2'!A1" display="'1_2'!A1" xr:uid="{00000000-0004-0000-0000-000001000000}"/>
    <hyperlink ref="A9" location="'1_3'!A1" display="'1_3'!A1" xr:uid="{00000000-0004-0000-0000-000002000000}"/>
    <hyperlink ref="A10" location="'1_4'!A1" display="'1_4'!A1" xr:uid="{00000000-0004-0000-0000-000003000000}"/>
    <hyperlink ref="A11" location="'2_1'!Print_Area" display="2_1" xr:uid="{00000000-0004-0000-0000-000004000000}"/>
    <hyperlink ref="A12" location="'2_2'!Print_Area" display="2_2" xr:uid="{00000000-0004-0000-0000-000005000000}"/>
    <hyperlink ref="A13" location="'2_3'!Print_Area" display="2_3" xr:uid="{00000000-0004-0000-0000-000006000000}"/>
    <hyperlink ref="A33" r:id="rId1" xr:uid="{00000000-0004-0000-0000-000007000000}"/>
    <hyperlink ref="A14" location="'3_1'!Print_Area" display="3_1" xr:uid="{7D8F49E1-0398-4090-86DC-2D30A1612C9B}"/>
    <hyperlink ref="A15" location="'3_2'!Print_Area" display="3_2" xr:uid="{6427D78D-F0B2-4756-AFCB-06845CDF9545}"/>
    <hyperlink ref="A16" location="'3_3'!Print_Area" display="3_3" xr:uid="{72041ABF-BFB6-4444-815B-1241A6601887}"/>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workbookViewId="0"/>
  </sheetViews>
  <sheetFormatPr defaultColWidth="9.42578125" defaultRowHeight="12.75"/>
  <cols>
    <col min="1" max="1" width="36.7109375" style="121" customWidth="1"/>
    <col min="2" max="6" width="13.28515625" style="121" customWidth="1"/>
    <col min="7" max="7" width="9.42578125" style="121" customWidth="1"/>
    <col min="8" max="16384" width="9.42578125" style="121"/>
  </cols>
  <sheetData>
    <row r="1" spans="1:12" s="2" customFormat="1" ht="15" customHeight="1">
      <c r="A1" s="47" t="s">
        <v>122</v>
      </c>
      <c r="B1" s="121"/>
      <c r="C1" s="121"/>
      <c r="D1" s="121"/>
      <c r="E1" s="121"/>
      <c r="F1" s="121"/>
      <c r="G1" s="121"/>
      <c r="H1" s="121"/>
      <c r="I1" s="121"/>
      <c r="J1" s="121"/>
    </row>
    <row r="2" spans="1:12" s="2" customFormat="1" ht="15" customHeight="1">
      <c r="A2" s="47" t="s">
        <v>68</v>
      </c>
      <c r="B2" s="121"/>
      <c r="C2" s="121"/>
      <c r="D2" s="121"/>
      <c r="E2" s="121"/>
      <c r="F2" s="121"/>
      <c r="G2" s="121"/>
      <c r="H2" s="121"/>
      <c r="I2" s="121"/>
      <c r="J2" s="121"/>
    </row>
    <row r="3" spans="1:12" s="2" customFormat="1" ht="15" customHeight="1">
      <c r="A3" s="121"/>
      <c r="B3" s="121"/>
      <c r="C3" s="121"/>
      <c r="D3" s="121"/>
      <c r="E3" s="122" t="s">
        <v>69</v>
      </c>
      <c r="F3" s="122" t="s">
        <v>103</v>
      </c>
      <c r="G3" s="121"/>
      <c r="H3" s="121"/>
      <c r="I3" s="121"/>
      <c r="J3" s="121"/>
    </row>
    <row r="4" spans="1:12" s="2" customFormat="1" ht="45" customHeight="1">
      <c r="A4" s="123" t="s">
        <v>123</v>
      </c>
      <c r="B4" s="124" t="s">
        <v>124</v>
      </c>
      <c r="C4" s="124" t="s">
        <v>125</v>
      </c>
      <c r="D4" s="124" t="s">
        <v>126</v>
      </c>
      <c r="E4" s="124" t="s">
        <v>127</v>
      </c>
      <c r="F4" s="124" t="s">
        <v>128</v>
      </c>
      <c r="G4" s="121"/>
      <c r="H4" s="121"/>
      <c r="I4" s="121"/>
      <c r="J4" s="121"/>
    </row>
    <row r="5" spans="1:12" s="2" customFormat="1" ht="15" customHeight="1">
      <c r="A5" s="173" t="s">
        <v>129</v>
      </c>
      <c r="B5" s="174">
        <v>853</v>
      </c>
      <c r="C5" s="174">
        <v>3282</v>
      </c>
      <c r="D5" s="174">
        <v>157</v>
      </c>
      <c r="E5" s="174">
        <v>4292</v>
      </c>
      <c r="F5" s="175">
        <v>0.20628778718258767</v>
      </c>
      <c r="G5" s="173"/>
      <c r="H5" s="173"/>
      <c r="I5" s="173"/>
      <c r="J5" s="173"/>
      <c r="K5" s="176"/>
      <c r="L5" s="176"/>
    </row>
    <row r="6" spans="1:12" s="2" customFormat="1" ht="15" customHeight="1">
      <c r="A6" s="173" t="s">
        <v>130</v>
      </c>
      <c r="B6" s="174">
        <v>1442</v>
      </c>
      <c r="C6" s="174">
        <v>4574</v>
      </c>
      <c r="D6" s="174">
        <v>277</v>
      </c>
      <c r="E6" s="174">
        <v>6293</v>
      </c>
      <c r="F6" s="175">
        <v>0.23969414893617022</v>
      </c>
      <c r="G6" s="173"/>
      <c r="H6" s="173"/>
      <c r="I6" s="173"/>
      <c r="J6" s="173"/>
      <c r="K6" s="176"/>
      <c r="L6" s="176"/>
    </row>
    <row r="7" spans="1:12" s="2" customFormat="1" ht="15" customHeight="1">
      <c r="A7" s="173" t="s">
        <v>131</v>
      </c>
      <c r="B7" s="174">
        <v>707</v>
      </c>
      <c r="C7" s="174">
        <v>1780</v>
      </c>
      <c r="D7" s="174">
        <v>108</v>
      </c>
      <c r="E7" s="174">
        <v>2595</v>
      </c>
      <c r="F7" s="175">
        <v>0.28427824688379572</v>
      </c>
      <c r="G7" s="173"/>
      <c r="H7" s="173"/>
      <c r="I7" s="173"/>
      <c r="J7" s="173"/>
      <c r="K7" s="176"/>
      <c r="L7" s="176"/>
    </row>
    <row r="8" spans="1:12" s="2" customFormat="1" ht="15" customHeight="1">
      <c r="A8" s="173" t="s">
        <v>94</v>
      </c>
      <c r="B8" s="174">
        <v>11565</v>
      </c>
      <c r="C8" s="174">
        <v>28152</v>
      </c>
      <c r="D8" s="174">
        <v>1295</v>
      </c>
      <c r="E8" s="174">
        <v>41012</v>
      </c>
      <c r="F8" s="175">
        <v>0.29118513482891456</v>
      </c>
      <c r="G8" s="173"/>
      <c r="H8" s="173"/>
      <c r="I8" s="173"/>
      <c r="J8" s="173"/>
      <c r="K8" s="176"/>
      <c r="L8" s="176"/>
    </row>
    <row r="9" spans="1:12" s="2" customFormat="1" ht="15" customHeight="1">
      <c r="A9" s="173" t="s">
        <v>95</v>
      </c>
      <c r="B9" s="174">
        <v>161</v>
      </c>
      <c r="C9" s="174">
        <v>771</v>
      </c>
      <c r="D9" s="174">
        <v>18</v>
      </c>
      <c r="E9" s="174">
        <v>950</v>
      </c>
      <c r="F9" s="175">
        <v>0.17274678111587982</v>
      </c>
      <c r="G9" s="173"/>
      <c r="H9" s="173"/>
      <c r="I9" s="173"/>
      <c r="J9" s="173"/>
      <c r="K9" s="176"/>
      <c r="L9" s="176"/>
    </row>
    <row r="10" spans="1:12" s="2" customFormat="1" ht="15" customHeight="1">
      <c r="A10" s="177" t="s">
        <v>96</v>
      </c>
      <c r="B10" s="178">
        <v>105</v>
      </c>
      <c r="C10" s="178">
        <v>399</v>
      </c>
      <c r="D10" s="178">
        <v>15</v>
      </c>
      <c r="E10" s="179">
        <v>519</v>
      </c>
      <c r="F10" s="189">
        <v>0.20833333333333334</v>
      </c>
      <c r="G10" s="173"/>
      <c r="H10" s="173"/>
      <c r="I10" s="173"/>
      <c r="J10" s="173"/>
      <c r="K10" s="176"/>
      <c r="L10" s="176"/>
    </row>
    <row r="11" spans="1:12" s="2" customFormat="1" ht="15" customHeight="1">
      <c r="A11" s="180" t="s">
        <v>132</v>
      </c>
      <c r="B11" s="181">
        <v>14833</v>
      </c>
      <c r="C11" s="181">
        <v>38958</v>
      </c>
      <c r="D11" s="181">
        <v>1870</v>
      </c>
      <c r="E11" s="181">
        <v>55661</v>
      </c>
      <c r="F11" s="190">
        <v>0.27575244929449166</v>
      </c>
      <c r="G11" s="173"/>
      <c r="H11" s="173"/>
      <c r="I11" s="173"/>
      <c r="J11" s="173"/>
      <c r="K11" s="176"/>
      <c r="L11" s="176"/>
    </row>
    <row r="12" spans="1:12" s="2" customFormat="1" ht="15" customHeight="1">
      <c r="A12" s="182" t="s">
        <v>111</v>
      </c>
      <c r="B12" s="183"/>
      <c r="C12" s="183"/>
      <c r="D12" s="183"/>
      <c r="E12" s="183"/>
      <c r="F12" s="184"/>
      <c r="G12" s="173"/>
      <c r="H12" s="173"/>
      <c r="I12" s="173"/>
      <c r="J12" s="173"/>
      <c r="K12" s="176"/>
      <c r="L12" s="176"/>
    </row>
    <row r="13" spans="1:12" s="2" customFormat="1" ht="15" customHeight="1">
      <c r="A13" s="182"/>
      <c r="B13" s="183"/>
      <c r="C13" s="183"/>
      <c r="D13" s="183"/>
      <c r="E13" s="183"/>
      <c r="F13" s="184"/>
      <c r="G13" s="173"/>
      <c r="H13" s="173"/>
      <c r="I13" s="173"/>
      <c r="J13" s="173"/>
      <c r="K13" s="172"/>
      <c r="L13" s="176"/>
    </row>
    <row r="14" spans="1:12" s="2" customFormat="1" ht="15" customHeight="1">
      <c r="A14" s="185" t="s">
        <v>59</v>
      </c>
      <c r="B14" s="183"/>
      <c r="C14" s="183"/>
      <c r="D14" s="183"/>
      <c r="E14" s="183"/>
      <c r="F14" s="184"/>
      <c r="G14" s="173"/>
      <c r="H14" s="173"/>
      <c r="I14" s="173"/>
      <c r="J14" s="173"/>
      <c r="K14" s="172"/>
      <c r="L14" s="176"/>
    </row>
    <row r="15" spans="1:12" s="2" customFormat="1" ht="27.6" customHeight="1">
      <c r="A15" s="319" t="s">
        <v>133</v>
      </c>
      <c r="B15" s="319"/>
      <c r="C15" s="319"/>
      <c r="D15" s="319"/>
      <c r="E15" s="319"/>
      <c r="F15" s="319"/>
      <c r="G15" s="319"/>
      <c r="H15" s="319"/>
      <c r="I15" s="186"/>
      <c r="J15" s="173"/>
      <c r="K15" s="172"/>
      <c r="L15" s="176"/>
    </row>
    <row r="16" spans="1:12" s="2" customFormat="1" ht="18" customHeight="1">
      <c r="A16" s="319" t="s">
        <v>76</v>
      </c>
      <c r="B16" s="319"/>
      <c r="C16" s="319"/>
      <c r="D16" s="319"/>
      <c r="E16" s="319"/>
      <c r="F16" s="319"/>
      <c r="G16" s="319"/>
      <c r="H16" s="319"/>
      <c r="I16" s="186"/>
      <c r="J16" s="173"/>
      <c r="K16" s="172"/>
      <c r="L16" s="176"/>
    </row>
    <row r="17" spans="1:12" s="2" customFormat="1" ht="30" customHeight="1">
      <c r="A17" s="319" t="s">
        <v>134</v>
      </c>
      <c r="B17" s="319"/>
      <c r="C17" s="319"/>
      <c r="D17" s="319"/>
      <c r="E17" s="319"/>
      <c r="F17" s="319"/>
      <c r="G17" s="319"/>
      <c r="H17" s="319"/>
      <c r="I17" s="186"/>
      <c r="J17" s="187"/>
      <c r="K17" s="172"/>
      <c r="L17" s="176"/>
    </row>
    <row r="18" spans="1:12" s="2" customFormat="1" ht="13.15" customHeight="1">
      <c r="A18" s="319" t="s">
        <v>115</v>
      </c>
      <c r="B18" s="319"/>
      <c r="C18" s="319"/>
      <c r="D18" s="319"/>
      <c r="E18" s="319"/>
      <c r="F18" s="319"/>
      <c r="G18" s="319"/>
      <c r="H18" s="319"/>
      <c r="I18" s="186"/>
      <c r="J18" s="187"/>
      <c r="K18" s="172"/>
      <c r="L18" s="176"/>
    </row>
    <row r="19" spans="1:12" s="2" customFormat="1" ht="13.15" customHeight="1">
      <c r="A19" s="320" t="s">
        <v>116</v>
      </c>
      <c r="B19" s="320"/>
      <c r="C19" s="320"/>
      <c r="D19" s="320"/>
      <c r="E19" s="320"/>
      <c r="F19" s="320"/>
      <c r="G19" s="320"/>
      <c r="H19" s="320"/>
      <c r="I19" s="187"/>
      <c r="J19" s="187"/>
      <c r="K19" s="172"/>
      <c r="L19" s="176"/>
    </row>
    <row r="20" spans="1:12" s="2" customFormat="1" ht="15" customHeight="1">
      <c r="A20" s="321"/>
      <c r="B20" s="321"/>
      <c r="C20" s="321"/>
      <c r="D20" s="321"/>
      <c r="E20" s="321"/>
      <c r="F20" s="321"/>
      <c r="G20" s="321"/>
      <c r="H20" s="321"/>
      <c r="I20" s="321"/>
      <c r="J20" s="188"/>
      <c r="K20" s="176"/>
      <c r="L20" s="176"/>
    </row>
    <row r="21" spans="1:12" s="2" customFormat="1" ht="15" customHeight="1">
      <c r="A21" s="294"/>
      <c r="B21" s="294"/>
      <c r="C21" s="294"/>
      <c r="D21" s="294"/>
      <c r="E21" s="294"/>
      <c r="F21" s="294"/>
      <c r="G21" s="294"/>
      <c r="H21" s="294"/>
      <c r="I21" s="294"/>
      <c r="J21" s="294"/>
    </row>
    <row r="22" spans="1:12" s="2" customFormat="1" ht="15" customHeight="1">
      <c r="A22" s="121"/>
      <c r="B22" s="121"/>
      <c r="C22" s="121"/>
      <c r="D22" s="121"/>
      <c r="E22" s="121"/>
      <c r="F22" s="121"/>
      <c r="G22" s="121"/>
      <c r="H22" s="121"/>
      <c r="I22" s="121"/>
      <c r="J22" s="121"/>
    </row>
    <row r="23" spans="1:12" s="2" customFormat="1" ht="15" customHeight="1">
      <c r="A23" s="121"/>
      <c r="B23" s="121"/>
      <c r="C23" s="121"/>
      <c r="D23" s="121"/>
      <c r="E23" s="121"/>
      <c r="F23" s="121"/>
      <c r="G23" s="121"/>
      <c r="H23" s="121"/>
      <c r="I23" s="121"/>
      <c r="J23" s="121"/>
    </row>
    <row r="24" spans="1:12" s="2" customFormat="1" ht="15" customHeight="1">
      <c r="A24" s="121"/>
      <c r="B24" s="121"/>
      <c r="C24" s="121"/>
      <c r="D24" s="121"/>
      <c r="E24" s="121"/>
      <c r="F24" s="121"/>
      <c r="G24" s="121"/>
      <c r="H24" s="121"/>
      <c r="I24" s="121"/>
      <c r="J24" s="121"/>
    </row>
  </sheetData>
  <mergeCells count="7">
    <mergeCell ref="A21:J21"/>
    <mergeCell ref="A15:H15"/>
    <mergeCell ref="A16:H16"/>
    <mergeCell ref="A17:H17"/>
    <mergeCell ref="A18:H18"/>
    <mergeCell ref="A19:H19"/>
    <mergeCell ref="A20:I20"/>
  </mergeCell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7558-56E6-4588-B65F-422BCCB5537C}">
  <dimension ref="A1:M55"/>
  <sheetViews>
    <sheetView workbookViewId="0">
      <selection sqref="A1:I29"/>
    </sheetView>
  </sheetViews>
  <sheetFormatPr defaultRowHeight="15"/>
  <cols>
    <col min="1" max="1" width="35.5703125" style="85" customWidth="1"/>
    <col min="2" max="8" width="14" style="7" customWidth="1"/>
    <col min="9" max="9" width="12" style="7" customWidth="1"/>
    <col min="10" max="12" width="9.42578125" style="7" customWidth="1"/>
    <col min="13" max="13" width="10.7109375" style="7" bestFit="1" customWidth="1"/>
    <col min="14" max="201" width="9.42578125" style="7" customWidth="1"/>
    <col min="202" max="202" width="53.5703125" style="7" customWidth="1"/>
    <col min="203" max="258" width="14" style="7" customWidth="1"/>
    <col min="259" max="457" width="9.42578125" style="7" customWidth="1"/>
    <col min="458" max="458" width="53.5703125" style="7" customWidth="1"/>
    <col min="459" max="514" width="14" style="7" customWidth="1"/>
    <col min="515" max="713" width="9.42578125" style="7" customWidth="1"/>
    <col min="714" max="714" width="53.5703125" style="7" customWidth="1"/>
    <col min="715" max="770" width="14" style="7" customWidth="1"/>
    <col min="771" max="969" width="9.42578125" style="7" customWidth="1"/>
    <col min="970" max="970" width="53.5703125" style="7" customWidth="1"/>
    <col min="971" max="1026" width="14" style="7" customWidth="1"/>
    <col min="1027" max="1225" width="9.42578125" style="7" customWidth="1"/>
    <col min="1226" max="1226" width="53.5703125" style="7" customWidth="1"/>
    <col min="1227" max="1282" width="14" style="7" customWidth="1"/>
    <col min="1283" max="1481" width="9.42578125" style="7" customWidth="1"/>
    <col min="1482" max="1482" width="53.5703125" style="7" customWidth="1"/>
    <col min="1483" max="1538" width="14" style="7" customWidth="1"/>
    <col min="1539" max="1737" width="9.42578125" style="7" customWidth="1"/>
    <col min="1738" max="1738" width="53.5703125" style="7" customWidth="1"/>
    <col min="1739" max="1794" width="14" style="7" customWidth="1"/>
    <col min="1795" max="1993" width="9.42578125" style="7" customWidth="1"/>
    <col min="1994" max="1994" width="53.5703125" style="7" customWidth="1"/>
    <col min="1995" max="2050" width="14" style="7" customWidth="1"/>
    <col min="2051" max="2249" width="9.42578125" style="7" customWidth="1"/>
    <col min="2250" max="2250" width="53.5703125" style="7" customWidth="1"/>
    <col min="2251" max="2306" width="14" style="7" customWidth="1"/>
    <col min="2307" max="2505" width="9.42578125" style="7" customWidth="1"/>
    <col min="2506" max="2506" width="53.5703125" style="7" customWidth="1"/>
    <col min="2507" max="2562" width="14" style="7" customWidth="1"/>
    <col min="2563" max="2761" width="9.42578125" style="7" customWidth="1"/>
    <col min="2762" max="2762" width="53.5703125" style="7" customWidth="1"/>
    <col min="2763" max="2818" width="14" style="7" customWidth="1"/>
    <col min="2819" max="3017" width="9.42578125" style="7" customWidth="1"/>
    <col min="3018" max="3018" width="53.5703125" style="7" customWidth="1"/>
    <col min="3019" max="3074" width="14" style="7" customWidth="1"/>
    <col min="3075" max="3273" width="9.42578125" style="7" customWidth="1"/>
    <col min="3274" max="3274" width="53.5703125" style="7" customWidth="1"/>
    <col min="3275" max="3330" width="14" style="7" customWidth="1"/>
    <col min="3331" max="3529" width="9.42578125" style="7" customWidth="1"/>
    <col min="3530" max="3530" width="53.5703125" style="7" customWidth="1"/>
    <col min="3531" max="3586" width="14" style="7" customWidth="1"/>
    <col min="3587" max="3785" width="9.42578125" style="7" customWidth="1"/>
    <col min="3786" max="3786" width="53.5703125" style="7" customWidth="1"/>
    <col min="3787" max="3842" width="14" style="7" customWidth="1"/>
    <col min="3843" max="4041" width="9.42578125" style="7" customWidth="1"/>
    <col min="4042" max="4042" width="53.5703125" style="7" customWidth="1"/>
    <col min="4043" max="4098" width="14" style="7" customWidth="1"/>
    <col min="4099" max="4297" width="9.42578125" style="7" customWidth="1"/>
    <col min="4298" max="4298" width="53.5703125" style="7" customWidth="1"/>
    <col min="4299" max="4354" width="14" style="7" customWidth="1"/>
    <col min="4355" max="4553" width="9.42578125" style="7" customWidth="1"/>
    <col min="4554" max="4554" width="53.5703125" style="7" customWidth="1"/>
    <col min="4555" max="4610" width="14" style="7" customWidth="1"/>
    <col min="4611" max="4809" width="9.42578125" style="7" customWidth="1"/>
    <col min="4810" max="4810" width="53.5703125" style="7" customWidth="1"/>
    <col min="4811" max="4866" width="14" style="7" customWidth="1"/>
    <col min="4867" max="5065" width="9.42578125" style="7" customWidth="1"/>
    <col min="5066" max="5066" width="53.5703125" style="7" customWidth="1"/>
    <col min="5067" max="5122" width="14" style="7" customWidth="1"/>
    <col min="5123" max="5321" width="9.42578125" style="7" customWidth="1"/>
    <col min="5322" max="5322" width="53.5703125" style="7" customWidth="1"/>
    <col min="5323" max="5378" width="14" style="7" customWidth="1"/>
    <col min="5379" max="5577" width="9.42578125" style="7" customWidth="1"/>
    <col min="5578" max="5578" width="53.5703125" style="7" customWidth="1"/>
    <col min="5579" max="5634" width="14" style="7" customWidth="1"/>
    <col min="5635" max="5833" width="9.42578125" style="7" customWidth="1"/>
    <col min="5834" max="5834" width="53.5703125" style="7" customWidth="1"/>
    <col min="5835" max="5890" width="14" style="7" customWidth="1"/>
    <col min="5891" max="6089" width="9.42578125" style="7" customWidth="1"/>
    <col min="6090" max="6090" width="53.5703125" style="7" customWidth="1"/>
    <col min="6091" max="6146" width="14" style="7" customWidth="1"/>
    <col min="6147" max="6345" width="9.42578125" style="7" customWidth="1"/>
    <col min="6346" max="6346" width="53.5703125" style="7" customWidth="1"/>
    <col min="6347" max="6402" width="14" style="7" customWidth="1"/>
    <col min="6403" max="6601" width="9.42578125" style="7" customWidth="1"/>
    <col min="6602" max="6602" width="53.5703125" style="7" customWidth="1"/>
    <col min="6603" max="6658" width="14" style="7" customWidth="1"/>
    <col min="6659" max="6857" width="9.42578125" style="7" customWidth="1"/>
    <col min="6858" max="6858" width="53.5703125" style="7" customWidth="1"/>
    <col min="6859" max="6914" width="14" style="7" customWidth="1"/>
    <col min="6915" max="7113" width="9.42578125" style="7" customWidth="1"/>
    <col min="7114" max="7114" width="53.5703125" style="7" customWidth="1"/>
    <col min="7115" max="7170" width="14" style="7" customWidth="1"/>
    <col min="7171" max="7369" width="9.42578125" style="7" customWidth="1"/>
    <col min="7370" max="7370" width="53.5703125" style="7" customWidth="1"/>
    <col min="7371" max="7426" width="14" style="7" customWidth="1"/>
    <col min="7427" max="7625" width="9.42578125" style="7" customWidth="1"/>
    <col min="7626" max="7626" width="53.5703125" style="7" customWidth="1"/>
    <col min="7627" max="7682" width="14" style="7" customWidth="1"/>
    <col min="7683" max="7881" width="9.42578125" style="7" customWidth="1"/>
    <col min="7882" max="7882" width="53.5703125" style="7" customWidth="1"/>
    <col min="7883" max="7938" width="14" style="7" customWidth="1"/>
    <col min="7939" max="8137" width="9.42578125" style="7" customWidth="1"/>
    <col min="8138" max="8138" width="53.5703125" style="7" customWidth="1"/>
    <col min="8139" max="8194" width="14" style="7" customWidth="1"/>
    <col min="8195" max="8393" width="9.42578125" style="7" customWidth="1"/>
    <col min="8394" max="8394" width="53.5703125" style="7" customWidth="1"/>
    <col min="8395" max="8450" width="14" style="7" customWidth="1"/>
    <col min="8451" max="8649" width="9.42578125" style="7" customWidth="1"/>
    <col min="8650" max="8650" width="53.5703125" style="7" customWidth="1"/>
    <col min="8651" max="8706" width="14" style="7" customWidth="1"/>
    <col min="8707" max="8905" width="9.42578125" style="7" customWidth="1"/>
    <col min="8906" max="8906" width="53.5703125" style="7" customWidth="1"/>
    <col min="8907" max="8962" width="14" style="7" customWidth="1"/>
    <col min="8963" max="9161" width="9.42578125" style="7" customWidth="1"/>
    <col min="9162" max="9162" width="53.5703125" style="7" customWidth="1"/>
    <col min="9163" max="9218" width="14" style="7" customWidth="1"/>
    <col min="9219" max="9417" width="9.42578125" style="7" customWidth="1"/>
    <col min="9418" max="9418" width="53.5703125" style="7" customWidth="1"/>
    <col min="9419" max="9474" width="14" style="7" customWidth="1"/>
    <col min="9475" max="9673" width="9.42578125" style="7" customWidth="1"/>
    <col min="9674" max="9674" width="53.5703125" style="7" customWidth="1"/>
    <col min="9675" max="9730" width="14" style="7" customWidth="1"/>
    <col min="9731" max="9929" width="9.42578125" style="7" customWidth="1"/>
    <col min="9930" max="9930" width="53.5703125" style="7" customWidth="1"/>
    <col min="9931" max="9986" width="14" style="7" customWidth="1"/>
    <col min="9987" max="10185" width="9.42578125" style="7" customWidth="1"/>
    <col min="10186" max="10186" width="53.5703125" style="7" customWidth="1"/>
    <col min="10187" max="10242" width="14" style="7" customWidth="1"/>
    <col min="10243" max="10441" width="9.42578125" style="7" customWidth="1"/>
    <col min="10442" max="10442" width="53.5703125" style="7" customWidth="1"/>
    <col min="10443" max="10498" width="14" style="7" customWidth="1"/>
    <col min="10499" max="10697" width="9.42578125" style="7" customWidth="1"/>
    <col min="10698" max="10698" width="53.5703125" style="7" customWidth="1"/>
    <col min="10699" max="10754" width="14" style="7" customWidth="1"/>
    <col min="10755" max="10953" width="9.42578125" style="7" customWidth="1"/>
    <col min="10954" max="10954" width="53.5703125" style="7" customWidth="1"/>
    <col min="10955" max="11010" width="14" style="7" customWidth="1"/>
    <col min="11011" max="11209" width="9.42578125" style="7" customWidth="1"/>
    <col min="11210" max="11210" width="53.5703125" style="7" customWidth="1"/>
    <col min="11211" max="11266" width="14" style="7" customWidth="1"/>
    <col min="11267" max="11465" width="9.42578125" style="7" customWidth="1"/>
    <col min="11466" max="11466" width="53.5703125" style="7" customWidth="1"/>
    <col min="11467" max="11522" width="14" style="7" customWidth="1"/>
    <col min="11523" max="11721" width="9.42578125" style="7" customWidth="1"/>
    <col min="11722" max="11722" width="53.5703125" style="7" customWidth="1"/>
    <col min="11723" max="11778" width="14" style="7" customWidth="1"/>
    <col min="11779" max="11977" width="9.42578125" style="7" customWidth="1"/>
    <col min="11978" max="11978" width="53.5703125" style="7" customWidth="1"/>
    <col min="11979" max="12034" width="14" style="7" customWidth="1"/>
    <col min="12035" max="12233" width="9.42578125" style="7" customWidth="1"/>
    <col min="12234" max="12234" width="53.5703125" style="7" customWidth="1"/>
    <col min="12235" max="12290" width="14" style="7" customWidth="1"/>
    <col min="12291" max="12489" width="9.42578125" style="7" customWidth="1"/>
    <col min="12490" max="12490" width="53.5703125" style="7" customWidth="1"/>
    <col min="12491" max="12546" width="14" style="7" customWidth="1"/>
    <col min="12547" max="12745" width="9.42578125" style="7" customWidth="1"/>
    <col min="12746" max="12746" width="53.5703125" style="7" customWidth="1"/>
    <col min="12747" max="12802" width="14" style="7" customWidth="1"/>
    <col min="12803" max="13001" width="9.42578125" style="7" customWidth="1"/>
    <col min="13002" max="13002" width="53.5703125" style="7" customWidth="1"/>
    <col min="13003" max="13058" width="14" style="7" customWidth="1"/>
    <col min="13059" max="13257" width="9.42578125" style="7" customWidth="1"/>
    <col min="13258" max="13258" width="53.5703125" style="7" customWidth="1"/>
    <col min="13259" max="13314" width="14" style="7" customWidth="1"/>
    <col min="13315" max="13513" width="9.42578125" style="7" customWidth="1"/>
    <col min="13514" max="13514" width="53.5703125" style="7" customWidth="1"/>
    <col min="13515" max="13570" width="14" style="7" customWidth="1"/>
    <col min="13571" max="13769" width="9.42578125" style="7" customWidth="1"/>
    <col min="13770" max="13770" width="53.5703125" style="7" customWidth="1"/>
    <col min="13771" max="13826" width="14" style="7" customWidth="1"/>
    <col min="13827" max="14025" width="9.42578125" style="7" customWidth="1"/>
    <col min="14026" max="14026" width="53.5703125" style="7" customWidth="1"/>
    <col min="14027" max="14082" width="14" style="7" customWidth="1"/>
    <col min="14083" max="14281" width="9.42578125" style="7" customWidth="1"/>
    <col min="14282" max="14282" width="53.5703125" style="7" customWidth="1"/>
    <col min="14283" max="14338" width="14" style="7" customWidth="1"/>
    <col min="14339" max="14537" width="9.42578125" style="7" customWidth="1"/>
    <col min="14538" max="14538" width="53.5703125" style="7" customWidth="1"/>
    <col min="14539" max="14594" width="14" style="7" customWidth="1"/>
    <col min="14595" max="14793" width="9.42578125" style="7" customWidth="1"/>
    <col min="14794" max="14794" width="53.5703125" style="7" customWidth="1"/>
    <col min="14795" max="14850" width="14" style="7" customWidth="1"/>
    <col min="14851" max="15049" width="9.42578125" style="7" customWidth="1"/>
    <col min="15050" max="15050" width="53.5703125" style="7" customWidth="1"/>
    <col min="15051" max="15106" width="14" style="7" customWidth="1"/>
    <col min="15107" max="15305" width="9.42578125" style="7" customWidth="1"/>
    <col min="15306" max="15306" width="53.5703125" style="7" customWidth="1"/>
    <col min="15307" max="15362" width="14" style="7" customWidth="1"/>
    <col min="15363" max="15561" width="9.42578125" style="7" customWidth="1"/>
    <col min="15562" max="15562" width="53.5703125" style="7" customWidth="1"/>
    <col min="15563" max="15618" width="14" style="7" customWidth="1"/>
    <col min="15619" max="15817" width="9.42578125" style="7" customWidth="1"/>
    <col min="15818" max="15818" width="53.5703125" style="7" customWidth="1"/>
    <col min="15819" max="15874" width="14" style="7" customWidth="1"/>
    <col min="15875" max="16073" width="9.42578125" style="7" customWidth="1"/>
    <col min="16074" max="16074" width="53.5703125" style="7" customWidth="1"/>
    <col min="16075" max="16130" width="14" style="7" customWidth="1"/>
    <col min="16131" max="16384" width="9.42578125" style="7" customWidth="1"/>
  </cols>
  <sheetData>
    <row r="1" spans="1:13" s="2" customFormat="1" ht="15" customHeight="1">
      <c r="A1" s="84" t="s">
        <v>135</v>
      </c>
      <c r="B1" s="7"/>
      <c r="C1" s="7"/>
      <c r="D1" s="7"/>
      <c r="E1" s="7"/>
      <c r="F1" s="7"/>
      <c r="G1" s="7"/>
      <c r="H1" s="7"/>
      <c r="I1" s="7"/>
    </row>
    <row r="2" spans="1:13" s="2" customFormat="1" ht="15" customHeight="1">
      <c r="A2" s="47" t="s">
        <v>68</v>
      </c>
      <c r="B2" s="7"/>
      <c r="C2" s="7"/>
      <c r="D2" s="7"/>
      <c r="E2" s="7"/>
      <c r="F2" s="7"/>
      <c r="G2" s="7"/>
      <c r="H2" s="7"/>
      <c r="I2" s="7"/>
    </row>
    <row r="3" spans="1:13" s="2" customFormat="1" ht="15" customHeight="1">
      <c r="A3" s="231"/>
      <c r="B3" s="230"/>
      <c r="C3" s="230"/>
      <c r="D3" s="230"/>
      <c r="E3" s="230"/>
      <c r="F3" s="230"/>
      <c r="G3" s="230"/>
      <c r="H3" s="122" t="s">
        <v>69</v>
      </c>
      <c r="I3" s="122" t="s">
        <v>103</v>
      </c>
    </row>
    <row r="4" spans="1:13" s="2" customFormat="1" ht="15" customHeight="1">
      <c r="A4" s="230"/>
      <c r="B4" s="323" t="s">
        <v>70</v>
      </c>
      <c r="C4" s="324"/>
      <c r="D4" s="324"/>
      <c r="E4" s="324"/>
      <c r="F4" s="324"/>
      <c r="G4" s="324"/>
      <c r="H4" s="324"/>
      <c r="I4" s="324"/>
    </row>
    <row r="5" spans="1:13" s="2" customFormat="1" ht="62.25" customHeight="1">
      <c r="A5" s="229"/>
      <c r="B5" s="126" t="s">
        <v>136</v>
      </c>
      <c r="C5" s="126" t="s">
        <v>52</v>
      </c>
      <c r="D5" s="126" t="s">
        <v>53</v>
      </c>
      <c r="E5" s="126" t="s">
        <v>72</v>
      </c>
      <c r="F5" s="126" t="s">
        <v>137</v>
      </c>
      <c r="G5" s="126" t="s">
        <v>138</v>
      </c>
      <c r="H5" s="126" t="s">
        <v>139</v>
      </c>
      <c r="I5" s="126" t="s">
        <v>81</v>
      </c>
    </row>
    <row r="6" spans="1:13" s="2" customFormat="1" ht="15" customHeight="1">
      <c r="A6" s="127" t="s">
        <v>140</v>
      </c>
      <c r="B6" s="94">
        <v>17497</v>
      </c>
      <c r="C6" s="94">
        <v>21922</v>
      </c>
      <c r="D6" s="94">
        <v>15345</v>
      </c>
      <c r="E6" s="94">
        <v>841</v>
      </c>
      <c r="F6" s="94">
        <v>9</v>
      </c>
      <c r="G6" s="94">
        <v>16866</v>
      </c>
      <c r="H6" s="94">
        <v>49855</v>
      </c>
      <c r="I6" s="232">
        <v>1</v>
      </c>
      <c r="J6" s="247"/>
      <c r="K6" s="247"/>
      <c r="L6" s="215"/>
      <c r="M6" s="219"/>
    </row>
    <row r="7" spans="1:13" s="2" customFormat="1" ht="15" customHeight="1">
      <c r="A7" s="97" t="s">
        <v>105</v>
      </c>
      <c r="B7" s="128"/>
      <c r="C7" s="98"/>
      <c r="D7" s="98"/>
      <c r="E7" s="98"/>
      <c r="F7" s="98"/>
      <c r="G7" s="98"/>
      <c r="H7" s="98"/>
      <c r="I7" s="98"/>
      <c r="J7" s="247"/>
      <c r="K7" s="247"/>
      <c r="L7" s="215"/>
      <c r="M7" s="219"/>
    </row>
    <row r="8" spans="1:13" s="2" customFormat="1" ht="15" customHeight="1">
      <c r="A8" s="100" t="s">
        <v>83</v>
      </c>
      <c r="B8" s="99">
        <v>2714</v>
      </c>
      <c r="C8" s="99">
        <v>3251</v>
      </c>
      <c r="D8" s="99">
        <v>2055</v>
      </c>
      <c r="E8" s="99">
        <v>99</v>
      </c>
      <c r="F8" s="99" t="s">
        <v>37</v>
      </c>
      <c r="G8" s="99">
        <v>2635</v>
      </c>
      <c r="H8" s="99">
        <v>7231</v>
      </c>
      <c r="I8" s="168">
        <v>0.14504061779159563</v>
      </c>
      <c r="J8" s="247"/>
      <c r="K8" s="247"/>
      <c r="L8" s="215"/>
      <c r="M8" s="219"/>
    </row>
    <row r="9" spans="1:13" s="2" customFormat="1" ht="15" customHeight="1">
      <c r="A9" s="100" t="s">
        <v>84</v>
      </c>
      <c r="B9" s="99">
        <v>12406</v>
      </c>
      <c r="C9" s="99">
        <v>15813</v>
      </c>
      <c r="D9" s="99">
        <v>11179</v>
      </c>
      <c r="E9" s="99">
        <v>619</v>
      </c>
      <c r="F9" s="99">
        <v>6</v>
      </c>
      <c r="G9" s="99">
        <v>11872</v>
      </c>
      <c r="H9" s="99">
        <v>36141</v>
      </c>
      <c r="I9" s="168">
        <v>0.72492227459632941</v>
      </c>
      <c r="J9" s="247"/>
      <c r="K9" s="247"/>
      <c r="L9" s="215"/>
      <c r="M9" s="219"/>
    </row>
    <row r="10" spans="1:13" s="2" customFormat="1" ht="15" customHeight="1">
      <c r="A10" s="100" t="s">
        <v>85</v>
      </c>
      <c r="B10" s="99">
        <v>2377</v>
      </c>
      <c r="C10" s="99">
        <v>2858</v>
      </c>
      <c r="D10" s="99">
        <v>2111</v>
      </c>
      <c r="E10" s="99">
        <v>123</v>
      </c>
      <c r="F10" s="99" t="s">
        <v>37</v>
      </c>
      <c r="G10" s="99">
        <v>2359</v>
      </c>
      <c r="H10" s="99">
        <v>6483</v>
      </c>
      <c r="I10" s="168">
        <v>0.13003710761207501</v>
      </c>
      <c r="J10" s="247"/>
      <c r="K10" s="247"/>
      <c r="L10" s="215"/>
      <c r="M10" s="219"/>
    </row>
    <row r="11" spans="1:13" s="2" customFormat="1" ht="15" customHeight="1">
      <c r="A11" s="100" t="s">
        <v>54</v>
      </c>
      <c r="B11" s="99">
        <v>0</v>
      </c>
      <c r="C11" s="99">
        <v>0</v>
      </c>
      <c r="D11" s="99">
        <v>0</v>
      </c>
      <c r="E11" s="99">
        <v>0</v>
      </c>
      <c r="F11" s="99">
        <v>0</v>
      </c>
      <c r="G11" s="99">
        <v>0</v>
      </c>
      <c r="H11" s="99">
        <v>0</v>
      </c>
      <c r="I11" s="99" t="s">
        <v>107</v>
      </c>
      <c r="J11" s="247"/>
      <c r="K11" s="247"/>
      <c r="L11" s="215"/>
      <c r="M11" s="219"/>
    </row>
    <row r="12" spans="1:13" s="2" customFormat="1" ht="15" customHeight="1">
      <c r="A12" s="100"/>
      <c r="B12" s="98"/>
      <c r="C12" s="98"/>
      <c r="D12" s="98"/>
      <c r="E12" s="98"/>
      <c r="F12" s="98"/>
      <c r="G12" s="98"/>
      <c r="H12" s="98"/>
      <c r="I12" s="98"/>
      <c r="J12" s="247"/>
      <c r="K12" s="247"/>
      <c r="L12" s="215"/>
      <c r="M12" s="219"/>
    </row>
    <row r="13" spans="1:13" s="2" customFormat="1" ht="15" customHeight="1">
      <c r="A13" s="102" t="s">
        <v>108</v>
      </c>
      <c r="B13" s="99"/>
      <c r="C13" s="99"/>
      <c r="D13" s="99"/>
      <c r="E13" s="99"/>
      <c r="F13" s="99"/>
      <c r="G13" s="99"/>
      <c r="H13" s="99"/>
      <c r="I13" s="99"/>
      <c r="J13" s="247"/>
      <c r="K13" s="247"/>
      <c r="L13" s="215"/>
      <c r="M13" s="219"/>
    </row>
    <row r="14" spans="1:13" s="2" customFormat="1" ht="15" customHeight="1">
      <c r="A14" s="100" t="s">
        <v>87</v>
      </c>
      <c r="B14" s="99">
        <v>1252</v>
      </c>
      <c r="C14" s="99">
        <v>1804</v>
      </c>
      <c r="D14" s="99">
        <v>855</v>
      </c>
      <c r="E14" s="99">
        <v>28</v>
      </c>
      <c r="F14" s="99" t="s">
        <v>37</v>
      </c>
      <c r="G14" s="215">
        <v>1369</v>
      </c>
      <c r="H14" s="99">
        <v>3689</v>
      </c>
      <c r="I14" s="168">
        <v>7.4004975124378106E-2</v>
      </c>
      <c r="J14" s="247"/>
      <c r="K14" s="247"/>
      <c r="L14" s="215"/>
      <c r="M14" s="219"/>
    </row>
    <row r="15" spans="1:13" s="2" customFormat="1" ht="15" customHeight="1">
      <c r="A15" s="100" t="s">
        <v>88</v>
      </c>
      <c r="B15" s="99">
        <v>16245</v>
      </c>
      <c r="C15" s="99">
        <v>20114</v>
      </c>
      <c r="D15" s="99">
        <v>14490</v>
      </c>
      <c r="E15" s="99">
        <v>813</v>
      </c>
      <c r="F15" s="99">
        <v>7</v>
      </c>
      <c r="G15" s="215">
        <v>15497</v>
      </c>
      <c r="H15" s="99">
        <v>46159</v>
      </c>
      <c r="I15" s="168">
        <v>0.92599502487562191</v>
      </c>
      <c r="J15" s="247"/>
      <c r="K15" s="247"/>
      <c r="L15" s="215"/>
      <c r="M15" s="219"/>
    </row>
    <row r="16" spans="1:13" s="2" customFormat="1" ht="15" customHeight="1">
      <c r="A16" s="100" t="s">
        <v>54</v>
      </c>
      <c r="B16" s="99" t="s">
        <v>37</v>
      </c>
      <c r="C16" s="99">
        <v>4</v>
      </c>
      <c r="D16" s="99" t="s">
        <v>37</v>
      </c>
      <c r="E16" s="99">
        <v>0</v>
      </c>
      <c r="F16" s="99" t="s">
        <v>37</v>
      </c>
      <c r="G16" s="99">
        <v>0</v>
      </c>
      <c r="H16" s="99">
        <v>7</v>
      </c>
      <c r="I16" s="99" t="s">
        <v>107</v>
      </c>
      <c r="J16" s="247"/>
      <c r="K16" s="247"/>
      <c r="L16" s="215"/>
      <c r="M16" s="219"/>
    </row>
    <row r="17" spans="1:13" s="2" customFormat="1" ht="15" customHeight="1">
      <c r="A17" s="100"/>
      <c r="B17" s="98"/>
      <c r="C17" s="98"/>
      <c r="D17" s="98"/>
      <c r="E17" s="98"/>
      <c r="F17" s="98"/>
      <c r="G17" s="98"/>
      <c r="H17" s="98"/>
      <c r="I17" s="98"/>
      <c r="J17" s="247"/>
      <c r="K17" s="247"/>
      <c r="L17" s="215"/>
      <c r="M17" s="219"/>
    </row>
    <row r="18" spans="1:13" s="2" customFormat="1" ht="27.75" customHeight="1">
      <c r="A18" s="102" t="s">
        <v>109</v>
      </c>
      <c r="B18" s="99"/>
      <c r="C18" s="99"/>
      <c r="D18" s="99"/>
      <c r="E18" s="99"/>
      <c r="F18" s="99"/>
      <c r="G18" s="99"/>
      <c r="H18" s="99"/>
      <c r="I18" s="99"/>
      <c r="J18" s="247"/>
      <c r="K18" s="247"/>
      <c r="L18" s="215"/>
      <c r="M18" s="219"/>
    </row>
    <row r="19" spans="1:13" s="2" customFormat="1" ht="15" customHeight="1">
      <c r="A19" s="103" t="s">
        <v>57</v>
      </c>
      <c r="B19" s="99">
        <v>6814</v>
      </c>
      <c r="C19" s="99">
        <v>7604</v>
      </c>
      <c r="D19" s="99">
        <v>4793</v>
      </c>
      <c r="E19" s="99">
        <v>197</v>
      </c>
      <c r="F19" s="99" t="s">
        <v>37</v>
      </c>
      <c r="G19" s="99">
        <v>6698</v>
      </c>
      <c r="H19" s="99">
        <v>17123</v>
      </c>
      <c r="I19" s="168">
        <v>0.36020363085596485</v>
      </c>
      <c r="J19" s="247"/>
      <c r="K19" s="247"/>
      <c r="L19" s="215"/>
      <c r="M19" s="219"/>
    </row>
    <row r="20" spans="1:13" s="2" customFormat="1" ht="15" customHeight="1">
      <c r="A20" s="103" t="s">
        <v>58</v>
      </c>
      <c r="B20" s="99">
        <v>9692</v>
      </c>
      <c r="C20" s="99">
        <v>13009</v>
      </c>
      <c r="D20" s="99">
        <v>9757</v>
      </c>
      <c r="E20" s="99">
        <v>605</v>
      </c>
      <c r="F20" s="99">
        <v>7</v>
      </c>
      <c r="G20" s="99">
        <v>9361</v>
      </c>
      <c r="H20" s="99">
        <v>30414</v>
      </c>
      <c r="I20" s="168">
        <v>0.63979636914403515</v>
      </c>
      <c r="J20" s="247"/>
      <c r="K20" s="247"/>
      <c r="L20" s="215"/>
      <c r="M20" s="219"/>
    </row>
    <row r="21" spans="1:13" s="2" customFormat="1" ht="15" customHeight="1">
      <c r="A21" s="103" t="s">
        <v>54</v>
      </c>
      <c r="B21" s="99">
        <v>991</v>
      </c>
      <c r="C21" s="99">
        <v>1309</v>
      </c>
      <c r="D21" s="99">
        <v>795</v>
      </c>
      <c r="E21" s="99">
        <v>39</v>
      </c>
      <c r="F21" s="99" t="s">
        <v>37</v>
      </c>
      <c r="G21" s="99">
        <v>807</v>
      </c>
      <c r="H21" s="99">
        <v>2318</v>
      </c>
      <c r="I21" s="99" t="s">
        <v>107</v>
      </c>
      <c r="J21" s="247"/>
      <c r="K21" s="247"/>
      <c r="L21" s="215"/>
      <c r="M21" s="219"/>
    </row>
    <row r="22" spans="1:13" s="2" customFormat="1" ht="15" customHeight="1">
      <c r="A22" s="103"/>
      <c r="B22" s="98"/>
      <c r="C22" s="98"/>
      <c r="D22" s="98"/>
      <c r="E22" s="98"/>
      <c r="F22" s="98"/>
      <c r="G22" s="98"/>
      <c r="H22" s="98"/>
      <c r="I22" s="98"/>
      <c r="J22" s="247"/>
      <c r="K22" s="247"/>
      <c r="L22" s="215"/>
      <c r="M22" s="219"/>
    </row>
    <row r="23" spans="1:13" s="2" customFormat="1" ht="15" customHeight="1">
      <c r="A23" s="104" t="s">
        <v>110</v>
      </c>
      <c r="B23" s="99"/>
      <c r="C23" s="99"/>
      <c r="D23" s="99"/>
      <c r="E23" s="99"/>
      <c r="F23" s="99"/>
      <c r="G23" s="99"/>
      <c r="H23" s="99"/>
      <c r="I23" s="99"/>
      <c r="J23" s="247"/>
      <c r="K23" s="247"/>
      <c r="L23" s="215"/>
      <c r="M23" s="219"/>
    </row>
    <row r="24" spans="1:13" s="2" customFormat="1" ht="15" customHeight="1">
      <c r="A24" s="103" t="s">
        <v>141</v>
      </c>
      <c r="B24" s="99">
        <v>1379</v>
      </c>
      <c r="C24" s="99">
        <v>1898</v>
      </c>
      <c r="D24" s="99">
        <v>1460</v>
      </c>
      <c r="E24" s="99">
        <v>78</v>
      </c>
      <c r="F24" s="99">
        <v>0</v>
      </c>
      <c r="G24" s="99">
        <v>1382</v>
      </c>
      <c r="H24" s="99">
        <v>4139</v>
      </c>
      <c r="I24" s="168">
        <v>8.3555394056847546E-2</v>
      </c>
      <c r="J24" s="247"/>
      <c r="K24" s="247"/>
      <c r="L24" s="215"/>
      <c r="M24" s="219"/>
    </row>
    <row r="25" spans="1:13" s="2" customFormat="1" ht="15" customHeight="1">
      <c r="A25" s="103" t="s">
        <v>92</v>
      </c>
      <c r="B25" s="99">
        <v>1907</v>
      </c>
      <c r="C25" s="99">
        <v>2973</v>
      </c>
      <c r="D25" s="99">
        <v>2029</v>
      </c>
      <c r="E25" s="99">
        <v>169</v>
      </c>
      <c r="F25" s="99">
        <v>0</v>
      </c>
      <c r="G25" s="99">
        <v>1899</v>
      </c>
      <c r="H25" s="99">
        <v>6078</v>
      </c>
      <c r="I25" s="168">
        <v>0.12269864341085271</v>
      </c>
      <c r="J25" s="247"/>
      <c r="K25" s="247"/>
      <c r="L25" s="215"/>
      <c r="M25" s="219"/>
    </row>
    <row r="26" spans="1:13" s="2" customFormat="1" ht="15" customHeight="1">
      <c r="A26" s="103" t="s">
        <v>93</v>
      </c>
      <c r="B26" s="99">
        <v>842</v>
      </c>
      <c r="C26" s="99">
        <v>1198</v>
      </c>
      <c r="D26" s="99">
        <v>801</v>
      </c>
      <c r="E26" s="99">
        <v>61</v>
      </c>
      <c r="F26" s="99">
        <v>0</v>
      </c>
      <c r="G26" s="99">
        <v>825</v>
      </c>
      <c r="H26" s="99">
        <v>2450</v>
      </c>
      <c r="I26" s="168">
        <v>4.9458979328165377E-2</v>
      </c>
      <c r="J26" s="247"/>
      <c r="K26" s="247"/>
      <c r="L26" s="215"/>
      <c r="M26" s="219"/>
    </row>
    <row r="27" spans="1:13" s="2" customFormat="1" ht="15" customHeight="1">
      <c r="A27" s="103" t="s">
        <v>94</v>
      </c>
      <c r="B27" s="99">
        <v>12868</v>
      </c>
      <c r="C27" s="99">
        <v>15479</v>
      </c>
      <c r="D27" s="99">
        <v>10810</v>
      </c>
      <c r="E27" s="99">
        <v>518</v>
      </c>
      <c r="F27" s="99">
        <v>9</v>
      </c>
      <c r="G27" s="99">
        <v>12278</v>
      </c>
      <c r="H27" s="99">
        <v>36118</v>
      </c>
      <c r="I27" s="168">
        <v>0.72912629198966405</v>
      </c>
      <c r="J27" s="247"/>
      <c r="K27" s="247"/>
      <c r="L27" s="215"/>
      <c r="M27" s="219"/>
    </row>
    <row r="28" spans="1:13" s="2" customFormat="1" ht="15" customHeight="1">
      <c r="A28" s="103" t="s">
        <v>95</v>
      </c>
      <c r="B28" s="99">
        <v>377</v>
      </c>
      <c r="C28" s="99">
        <v>245</v>
      </c>
      <c r="D28" s="99">
        <v>170</v>
      </c>
      <c r="E28" s="99">
        <v>5</v>
      </c>
      <c r="F28" s="99">
        <v>0</v>
      </c>
      <c r="G28" s="99">
        <v>364</v>
      </c>
      <c r="H28" s="99">
        <v>751</v>
      </c>
      <c r="I28" s="168">
        <v>1.5160691214470284E-2</v>
      </c>
      <c r="J28" s="247"/>
      <c r="K28" s="247"/>
      <c r="L28" s="215"/>
      <c r="M28" s="219"/>
    </row>
    <row r="29" spans="1:13" s="2" customFormat="1" ht="15" customHeight="1">
      <c r="A29" s="105" t="s">
        <v>96</v>
      </c>
      <c r="B29" s="106">
        <v>124</v>
      </c>
      <c r="C29" s="106">
        <v>129</v>
      </c>
      <c r="D29" s="106">
        <v>75</v>
      </c>
      <c r="E29" s="106">
        <v>10</v>
      </c>
      <c r="F29" s="106">
        <v>0</v>
      </c>
      <c r="G29" s="106">
        <v>118</v>
      </c>
      <c r="H29" s="106">
        <v>319</v>
      </c>
      <c r="I29" s="253" t="s">
        <v>107</v>
      </c>
      <c r="J29" s="247"/>
      <c r="K29" s="247"/>
      <c r="L29" s="215"/>
      <c r="M29" s="219"/>
    </row>
    <row r="30" spans="1:13" s="2" customFormat="1" ht="15" customHeight="1">
      <c r="A30" s="80" t="s">
        <v>111</v>
      </c>
      <c r="B30" s="138"/>
      <c r="D30" s="220"/>
      <c r="E30" s="220"/>
      <c r="F30" s="220"/>
      <c r="G30" s="222"/>
      <c r="H30" s="220"/>
      <c r="I30" s="7"/>
    </row>
    <row r="31" spans="1:13" s="2" customFormat="1" ht="15" customHeight="1">
      <c r="A31" s="80"/>
      <c r="B31" s="138"/>
      <c r="D31" s="220"/>
      <c r="E31" s="220"/>
      <c r="F31" s="220"/>
      <c r="G31" s="7"/>
      <c r="H31" s="220"/>
      <c r="I31" s="7"/>
    </row>
    <row r="32" spans="1:13" s="2" customFormat="1" ht="15" customHeight="1">
      <c r="A32" s="125" t="s">
        <v>59</v>
      </c>
      <c r="B32" s="221"/>
      <c r="D32" s="222"/>
      <c r="E32" s="222"/>
      <c r="F32" s="222"/>
      <c r="G32" s="7"/>
      <c r="H32" s="222"/>
      <c r="I32" s="7"/>
    </row>
    <row r="33" spans="1:9" s="2" customFormat="1" ht="28.9" customHeight="1">
      <c r="A33" s="314" t="s">
        <v>142</v>
      </c>
      <c r="B33" s="314"/>
      <c r="C33" s="314"/>
      <c r="D33" s="314"/>
      <c r="E33" s="314"/>
      <c r="F33" s="314"/>
      <c r="G33" s="314"/>
      <c r="H33" s="314"/>
      <c r="I33" s="314"/>
    </row>
    <row r="34" spans="1:9" s="2" customFormat="1" ht="15" customHeight="1">
      <c r="A34" s="311" t="s">
        <v>113</v>
      </c>
      <c r="B34" s="311"/>
      <c r="C34" s="311"/>
      <c r="D34" s="311"/>
      <c r="E34" s="311"/>
      <c r="F34" s="311"/>
      <c r="G34" s="311"/>
      <c r="H34" s="311"/>
      <c r="I34" s="311"/>
    </row>
    <row r="35" spans="1:9" s="2" customFormat="1" ht="24.6" customHeight="1">
      <c r="A35" s="314" t="s">
        <v>114</v>
      </c>
      <c r="B35" s="314"/>
      <c r="C35" s="314"/>
      <c r="D35" s="314"/>
      <c r="E35" s="314"/>
      <c r="F35" s="314"/>
      <c r="G35" s="314"/>
      <c r="H35" s="314"/>
      <c r="I35" s="314"/>
    </row>
    <row r="36" spans="1:9" s="2" customFormat="1" ht="15" customHeight="1">
      <c r="A36" s="312" t="s">
        <v>115</v>
      </c>
      <c r="B36" s="312"/>
      <c r="C36" s="312"/>
      <c r="D36" s="312"/>
      <c r="E36" s="312"/>
      <c r="F36" s="312"/>
      <c r="G36" s="312"/>
      <c r="H36" s="312"/>
      <c r="I36" s="312"/>
    </row>
    <row r="37" spans="1:9" s="2" customFormat="1" ht="26.1" customHeight="1">
      <c r="A37" s="322" t="s">
        <v>143</v>
      </c>
      <c r="B37" s="322"/>
      <c r="C37" s="322"/>
      <c r="D37" s="322"/>
      <c r="E37" s="322"/>
      <c r="F37" s="322"/>
      <c r="G37" s="322"/>
      <c r="H37" s="322"/>
      <c r="I37" s="322"/>
    </row>
    <row r="38" spans="1:9" s="2" customFormat="1" ht="15" customHeight="1">
      <c r="A38" s="148" t="s">
        <v>144</v>
      </c>
      <c r="B38" s="7"/>
      <c r="C38" s="7"/>
      <c r="D38" s="7"/>
      <c r="E38" s="7"/>
      <c r="F38" s="7"/>
      <c r="G38" s="7"/>
      <c r="H38" s="7"/>
      <c r="I38" s="7"/>
    </row>
    <row r="39" spans="1:9" s="2" customFormat="1" ht="15" customHeight="1">
      <c r="A39" s="148" t="s">
        <v>145</v>
      </c>
      <c r="B39" s="7"/>
      <c r="C39" s="7"/>
      <c r="D39" s="7"/>
      <c r="E39" s="7"/>
      <c r="F39" s="7"/>
      <c r="G39" s="7"/>
      <c r="H39" s="7"/>
      <c r="I39" s="7"/>
    </row>
    <row r="40" spans="1:9" s="2" customFormat="1" ht="15" customHeight="1">
      <c r="A40" s="85"/>
      <c r="B40" s="170"/>
      <c r="C40" s="170"/>
      <c r="D40" s="170"/>
      <c r="E40" s="170"/>
      <c r="F40" s="170"/>
      <c r="G40" s="170"/>
      <c r="H40" s="170"/>
      <c r="I40" s="7"/>
    </row>
    <row r="41" spans="1:9" s="2" customFormat="1" ht="15" customHeight="1">
      <c r="A41" s="85"/>
      <c r="B41" s="170"/>
      <c r="C41" s="170"/>
      <c r="D41" s="170"/>
      <c r="E41" s="170"/>
      <c r="F41" s="170"/>
      <c r="G41" s="170"/>
      <c r="H41" s="170"/>
      <c r="I41" s="7"/>
    </row>
    <row r="42" spans="1:9" s="2" customFormat="1" ht="15" customHeight="1">
      <c r="A42" s="85"/>
      <c r="B42" s="170"/>
      <c r="C42" s="170"/>
      <c r="D42" s="170"/>
      <c r="E42" s="170"/>
      <c r="F42" s="170"/>
      <c r="G42" s="170"/>
      <c r="H42" s="170"/>
      <c r="I42" s="7"/>
    </row>
    <row r="43" spans="1:9" s="2" customFormat="1" ht="15" customHeight="1">
      <c r="A43" s="85"/>
      <c r="B43" s="170"/>
      <c r="C43" s="170"/>
      <c r="D43" s="170"/>
      <c r="E43" s="170"/>
      <c r="F43" s="170"/>
      <c r="G43" s="170"/>
      <c r="H43" s="170"/>
      <c r="I43" s="7"/>
    </row>
    <row r="44" spans="1:9" s="2" customFormat="1" ht="15" customHeight="1">
      <c r="A44" s="85"/>
      <c r="B44" s="170"/>
      <c r="C44" s="170"/>
      <c r="D44" s="170"/>
      <c r="E44" s="170"/>
      <c r="F44" s="170"/>
      <c r="G44" s="170"/>
      <c r="H44" s="170"/>
      <c r="I44" s="7"/>
    </row>
    <row r="45" spans="1:9" s="2" customFormat="1" ht="15" customHeight="1">
      <c r="A45" s="85"/>
      <c r="B45" s="170"/>
      <c r="C45" s="170"/>
      <c r="D45" s="170"/>
      <c r="E45" s="170"/>
      <c r="F45" s="170"/>
      <c r="G45" s="170"/>
      <c r="H45" s="170"/>
      <c r="I45" s="7"/>
    </row>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sheetData>
  <mergeCells count="6">
    <mergeCell ref="A37:I37"/>
    <mergeCell ref="B4:I4"/>
    <mergeCell ref="A33:I33"/>
    <mergeCell ref="A34:I34"/>
    <mergeCell ref="A35:I35"/>
    <mergeCell ref="A36:I36"/>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FA336-A01F-46C0-9D1D-E886C139F9CC}">
  <dimension ref="A1:K44"/>
  <sheetViews>
    <sheetView workbookViewId="0">
      <selection sqref="A1:I30"/>
    </sheetView>
  </sheetViews>
  <sheetFormatPr defaultColWidth="9.140625" defaultRowHeight="15"/>
  <cols>
    <col min="1" max="1" width="52.7109375" style="195" customWidth="1"/>
    <col min="2" max="9" width="14.140625" style="195" customWidth="1"/>
    <col min="10" max="16384" width="9.140625" style="195"/>
  </cols>
  <sheetData>
    <row r="1" spans="1:11" s="2" customFormat="1" ht="15" customHeight="1">
      <c r="A1" s="84" t="s">
        <v>146</v>
      </c>
      <c r="B1" s="7"/>
      <c r="C1" s="7"/>
      <c r="D1" s="7"/>
      <c r="E1" s="7"/>
      <c r="F1" s="7"/>
      <c r="G1" s="7"/>
      <c r="H1" s="7"/>
      <c r="I1" s="7"/>
    </row>
    <row r="2" spans="1:11" s="2" customFormat="1" ht="15" customHeight="1">
      <c r="A2" s="47" t="s">
        <v>68</v>
      </c>
      <c r="B2" s="7"/>
      <c r="C2" s="7"/>
      <c r="D2" s="7"/>
      <c r="E2" s="7"/>
      <c r="F2" s="7"/>
      <c r="G2" s="7"/>
      <c r="H2" s="7"/>
      <c r="I2" s="7"/>
    </row>
    <row r="3" spans="1:11" s="2" customFormat="1" ht="15" customHeight="1">
      <c r="A3" s="231"/>
      <c r="B3" s="230"/>
      <c r="C3" s="230"/>
      <c r="D3" s="230"/>
      <c r="E3" s="230"/>
      <c r="F3" s="230"/>
      <c r="G3" s="230"/>
      <c r="H3" s="122" t="s">
        <v>69</v>
      </c>
      <c r="I3" s="122" t="s">
        <v>103</v>
      </c>
    </row>
    <row r="4" spans="1:11">
      <c r="A4" s="233"/>
      <c r="B4" s="323" t="s">
        <v>70</v>
      </c>
      <c r="C4" s="323"/>
      <c r="D4" s="323"/>
      <c r="E4" s="323"/>
      <c r="F4" s="323"/>
      <c r="G4" s="323"/>
      <c r="H4" s="323"/>
      <c r="I4" s="323"/>
    </row>
    <row r="5" spans="1:11" ht="67.5" customHeight="1">
      <c r="A5" s="234"/>
      <c r="B5" s="235" t="s">
        <v>136</v>
      </c>
      <c r="C5" s="235" t="s">
        <v>52</v>
      </c>
      <c r="D5" s="235" t="s">
        <v>53</v>
      </c>
      <c r="E5" s="235" t="s">
        <v>72</v>
      </c>
      <c r="F5" s="235" t="s">
        <v>137</v>
      </c>
      <c r="G5" s="235" t="s">
        <v>138</v>
      </c>
      <c r="H5" s="235" t="s">
        <v>139</v>
      </c>
      <c r="I5" s="235" t="s">
        <v>81</v>
      </c>
    </row>
    <row r="6" spans="1:11">
      <c r="A6" s="236" t="s">
        <v>140</v>
      </c>
      <c r="B6" s="237">
        <v>11355</v>
      </c>
      <c r="C6" s="237">
        <v>16321</v>
      </c>
      <c r="D6" s="237">
        <v>11939</v>
      </c>
      <c r="E6" s="237">
        <v>700</v>
      </c>
      <c r="F6" s="237">
        <v>6</v>
      </c>
      <c r="G6" s="237">
        <v>10755</v>
      </c>
      <c r="H6" s="237">
        <v>41344</v>
      </c>
      <c r="I6" s="238">
        <v>1</v>
      </c>
    </row>
    <row r="7" spans="1:11">
      <c r="A7" s="203" t="s">
        <v>105</v>
      </c>
      <c r="B7" s="244"/>
      <c r="C7" s="244"/>
      <c r="D7" s="244"/>
      <c r="E7" s="244"/>
      <c r="F7" s="244"/>
      <c r="G7" s="244"/>
      <c r="H7" s="244"/>
      <c r="I7" s="244"/>
      <c r="J7" s="239"/>
    </row>
    <row r="8" spans="1:11">
      <c r="A8" s="204" t="s">
        <v>83</v>
      </c>
      <c r="B8" s="240">
        <v>1643</v>
      </c>
      <c r="C8" s="240">
        <v>2235</v>
      </c>
      <c r="D8" s="240">
        <v>1488</v>
      </c>
      <c r="E8" s="240">
        <v>63</v>
      </c>
      <c r="F8" s="163" t="s">
        <v>37</v>
      </c>
      <c r="G8" s="240">
        <v>1555</v>
      </c>
      <c r="H8" s="240">
        <v>5661</v>
      </c>
      <c r="I8" s="245">
        <v>0.13692434210526316</v>
      </c>
      <c r="J8" s="287"/>
      <c r="K8" s="247"/>
    </row>
    <row r="9" spans="1:11">
      <c r="A9" s="204" t="s">
        <v>84</v>
      </c>
      <c r="B9" s="240">
        <v>8012</v>
      </c>
      <c r="C9" s="240">
        <v>11890</v>
      </c>
      <c r="D9" s="240">
        <v>8711</v>
      </c>
      <c r="E9" s="240">
        <v>528</v>
      </c>
      <c r="F9" s="163" t="s">
        <v>37</v>
      </c>
      <c r="G9" s="240">
        <v>7560</v>
      </c>
      <c r="H9" s="240">
        <v>30056</v>
      </c>
      <c r="I9" s="241">
        <v>0.72697368421052633</v>
      </c>
      <c r="J9" s="287"/>
      <c r="K9" s="247"/>
    </row>
    <row r="10" spans="1:11">
      <c r="A10" s="204" t="s">
        <v>85</v>
      </c>
      <c r="B10" s="240">
        <v>1700</v>
      </c>
      <c r="C10" s="240">
        <v>2196</v>
      </c>
      <c r="D10" s="240">
        <v>1740</v>
      </c>
      <c r="E10" s="240">
        <v>109</v>
      </c>
      <c r="F10" s="163">
        <v>0</v>
      </c>
      <c r="G10" s="240">
        <v>1640</v>
      </c>
      <c r="H10" s="240">
        <v>5627</v>
      </c>
      <c r="I10" s="241">
        <v>0.13610197368421054</v>
      </c>
      <c r="J10" s="287"/>
      <c r="K10" s="247"/>
    </row>
    <row r="11" spans="1:11" ht="13.5" customHeight="1">
      <c r="A11" s="204" t="s">
        <v>54</v>
      </c>
      <c r="B11" s="240">
        <v>0</v>
      </c>
      <c r="C11" s="240">
        <v>0</v>
      </c>
      <c r="D11" s="240">
        <v>0</v>
      </c>
      <c r="E11" s="240">
        <v>0</v>
      </c>
      <c r="F11" s="163">
        <v>0</v>
      </c>
      <c r="G11" s="240">
        <v>0</v>
      </c>
      <c r="H11" s="240">
        <v>0</v>
      </c>
      <c r="I11" s="252" t="s">
        <v>107</v>
      </c>
      <c r="J11" s="239"/>
    </row>
    <row r="12" spans="1:11">
      <c r="A12" s="204"/>
      <c r="B12" s="240"/>
      <c r="C12" s="240"/>
      <c r="D12" s="240"/>
      <c r="E12" s="240"/>
      <c r="F12" s="163"/>
      <c r="G12" s="240"/>
      <c r="H12" s="240"/>
      <c r="I12" s="252"/>
      <c r="J12" s="239"/>
    </row>
    <row r="13" spans="1:11">
      <c r="A13" s="206" t="s">
        <v>108</v>
      </c>
      <c r="B13" s="242"/>
      <c r="C13" s="242"/>
      <c r="D13" s="242"/>
      <c r="E13" s="242"/>
      <c r="F13" s="194"/>
      <c r="G13" s="242"/>
      <c r="H13" s="242"/>
      <c r="I13" s="252"/>
      <c r="J13" s="171"/>
    </row>
    <row r="14" spans="1:11">
      <c r="A14" s="204" t="s">
        <v>87</v>
      </c>
      <c r="B14" s="240">
        <v>924</v>
      </c>
      <c r="C14" s="240">
        <v>1423</v>
      </c>
      <c r="D14" s="240">
        <v>674</v>
      </c>
      <c r="E14" s="240">
        <v>25</v>
      </c>
      <c r="F14" s="163" t="s">
        <v>37</v>
      </c>
      <c r="G14" s="240">
        <v>1000</v>
      </c>
      <c r="H14" s="240">
        <v>3401</v>
      </c>
      <c r="I14" s="252">
        <v>8.2270978978688403E-2</v>
      </c>
      <c r="J14" s="287"/>
      <c r="K14" s="247"/>
    </row>
    <row r="15" spans="1:11">
      <c r="A15" s="204" t="s">
        <v>88</v>
      </c>
      <c r="B15" s="240">
        <v>10431</v>
      </c>
      <c r="C15" s="240">
        <v>14898</v>
      </c>
      <c r="D15" s="240">
        <v>11265</v>
      </c>
      <c r="E15" s="240">
        <v>675</v>
      </c>
      <c r="F15" s="163" t="s">
        <v>37</v>
      </c>
      <c r="G15" s="240">
        <v>9755</v>
      </c>
      <c r="H15" s="240">
        <v>37938</v>
      </c>
      <c r="I15" s="252">
        <v>0.9177290210213116</v>
      </c>
      <c r="J15" s="287"/>
      <c r="K15" s="247"/>
    </row>
    <row r="16" spans="1:11" ht="13.5" customHeight="1">
      <c r="A16" s="204" t="s">
        <v>54</v>
      </c>
      <c r="B16" s="163" t="s">
        <v>37</v>
      </c>
      <c r="C16" s="163" t="s">
        <v>37</v>
      </c>
      <c r="D16" s="163" t="s">
        <v>37</v>
      </c>
      <c r="E16" s="240">
        <v>0</v>
      </c>
      <c r="F16" s="163">
        <v>0</v>
      </c>
      <c r="G16" s="240">
        <v>0</v>
      </c>
      <c r="H16" s="240">
        <v>5</v>
      </c>
      <c r="I16" s="252" t="s">
        <v>107</v>
      </c>
    </row>
    <row r="17" spans="1:11">
      <c r="A17" s="204"/>
      <c r="B17" s="240"/>
      <c r="C17" s="240"/>
      <c r="D17" s="240"/>
      <c r="E17" s="240"/>
      <c r="F17" s="163"/>
      <c r="G17" s="240"/>
      <c r="H17" s="240"/>
      <c r="I17" s="252"/>
    </row>
    <row r="18" spans="1:11">
      <c r="A18" s="206" t="s">
        <v>109</v>
      </c>
      <c r="B18" s="242"/>
      <c r="C18" s="242"/>
      <c r="D18" s="242"/>
      <c r="E18" s="242"/>
      <c r="F18" s="194"/>
      <c r="G18" s="242"/>
      <c r="H18" s="242"/>
      <c r="I18" s="252"/>
    </row>
    <row r="19" spans="1:11">
      <c r="A19" s="207" t="s">
        <v>57</v>
      </c>
      <c r="B19" s="240">
        <v>4119</v>
      </c>
      <c r="C19" s="240">
        <v>5315</v>
      </c>
      <c r="D19" s="240">
        <v>3536</v>
      </c>
      <c r="E19" s="240">
        <v>150</v>
      </c>
      <c r="F19" s="163">
        <v>3</v>
      </c>
      <c r="G19" s="240">
        <v>3999</v>
      </c>
      <c r="H19" s="240">
        <v>13700</v>
      </c>
      <c r="I19" s="252">
        <v>0.34845864279173872</v>
      </c>
      <c r="J19" s="287"/>
      <c r="K19" s="247"/>
    </row>
    <row r="20" spans="1:11">
      <c r="A20" s="207" t="s">
        <v>58</v>
      </c>
      <c r="B20" s="240">
        <v>6550</v>
      </c>
      <c r="C20" s="240">
        <v>9986</v>
      </c>
      <c r="D20" s="240">
        <v>7773</v>
      </c>
      <c r="E20" s="240">
        <v>519</v>
      </c>
      <c r="F20" s="163">
        <v>3</v>
      </c>
      <c r="G20" s="240">
        <v>6190</v>
      </c>
      <c r="H20" s="240">
        <v>25616</v>
      </c>
      <c r="I20" s="252">
        <v>0.65154135720826123</v>
      </c>
      <c r="J20" s="287"/>
      <c r="K20" s="247"/>
    </row>
    <row r="21" spans="1:11">
      <c r="A21" s="207" t="s">
        <v>54</v>
      </c>
      <c r="B21" s="240">
        <v>686</v>
      </c>
      <c r="C21" s="240">
        <v>1020</v>
      </c>
      <c r="D21" s="240">
        <v>630</v>
      </c>
      <c r="E21" s="240">
        <v>31</v>
      </c>
      <c r="F21" s="163">
        <v>0</v>
      </c>
      <c r="G21" s="240">
        <v>566</v>
      </c>
      <c r="H21" s="240">
        <v>2028</v>
      </c>
      <c r="I21" s="252" t="s">
        <v>107</v>
      </c>
    </row>
    <row r="22" spans="1:11">
      <c r="A22" s="207"/>
      <c r="B22" s="240"/>
      <c r="C22" s="240"/>
      <c r="D22" s="240"/>
      <c r="E22" s="240"/>
      <c r="F22" s="163"/>
      <c r="G22" s="240"/>
      <c r="H22" s="240"/>
      <c r="I22" s="252"/>
    </row>
    <row r="23" spans="1:11">
      <c r="A23" s="208" t="s">
        <v>110</v>
      </c>
      <c r="B23" s="242"/>
      <c r="C23" s="242"/>
      <c r="D23" s="242"/>
      <c r="E23" s="242"/>
      <c r="F23" s="194"/>
      <c r="G23" s="242"/>
      <c r="H23" s="242"/>
      <c r="I23" s="252"/>
    </row>
    <row r="24" spans="1:11">
      <c r="A24" s="207" t="s">
        <v>141</v>
      </c>
      <c r="B24" s="240">
        <v>920</v>
      </c>
      <c r="C24" s="240">
        <v>1462</v>
      </c>
      <c r="D24" s="240">
        <v>1146</v>
      </c>
      <c r="E24" s="240">
        <v>63</v>
      </c>
      <c r="F24" s="163">
        <v>0</v>
      </c>
      <c r="G24" s="240">
        <v>897</v>
      </c>
      <c r="H24" s="240">
        <v>3507</v>
      </c>
      <c r="I24" s="252">
        <v>8.5311861438162884E-2</v>
      </c>
      <c r="J24" s="287"/>
      <c r="K24" s="247"/>
    </row>
    <row r="25" spans="1:11">
      <c r="A25" s="207" t="s">
        <v>92</v>
      </c>
      <c r="B25" s="240">
        <v>1089</v>
      </c>
      <c r="C25" s="240">
        <v>2145</v>
      </c>
      <c r="D25" s="240">
        <v>1472</v>
      </c>
      <c r="E25" s="240">
        <v>126</v>
      </c>
      <c r="F25" s="163">
        <v>0</v>
      </c>
      <c r="G25" s="240">
        <v>1062</v>
      </c>
      <c r="H25" s="240">
        <v>4902</v>
      </c>
      <c r="I25" s="252">
        <v>0.1192468619246862</v>
      </c>
      <c r="J25" s="287"/>
      <c r="K25" s="247"/>
    </row>
    <row r="26" spans="1:11">
      <c r="A26" s="207" t="s">
        <v>93</v>
      </c>
      <c r="B26" s="240">
        <v>521</v>
      </c>
      <c r="C26" s="240">
        <v>886</v>
      </c>
      <c r="D26" s="240">
        <v>606</v>
      </c>
      <c r="E26" s="240">
        <v>54</v>
      </c>
      <c r="F26" s="163">
        <v>0</v>
      </c>
      <c r="G26" s="240">
        <v>501</v>
      </c>
      <c r="H26" s="240">
        <v>2028</v>
      </c>
      <c r="I26" s="252">
        <v>4.9333463072881188E-2</v>
      </c>
      <c r="J26" s="287"/>
      <c r="K26" s="247"/>
    </row>
    <row r="27" spans="1:11">
      <c r="A27" s="207" t="s">
        <v>94</v>
      </c>
      <c r="B27" s="240">
        <v>8503</v>
      </c>
      <c r="C27" s="240">
        <v>11559</v>
      </c>
      <c r="D27" s="240">
        <v>8532</v>
      </c>
      <c r="E27" s="240">
        <v>444</v>
      </c>
      <c r="F27" s="163">
        <v>6</v>
      </c>
      <c r="G27" s="240">
        <v>7993</v>
      </c>
      <c r="H27" s="240">
        <v>30088</v>
      </c>
      <c r="I27" s="252">
        <v>0.7319256592390776</v>
      </c>
      <c r="J27" s="287"/>
      <c r="K27" s="247"/>
    </row>
    <row r="28" spans="1:11">
      <c r="A28" s="207" t="s">
        <v>95</v>
      </c>
      <c r="B28" s="240">
        <v>243</v>
      </c>
      <c r="C28" s="240">
        <v>178</v>
      </c>
      <c r="D28" s="240">
        <v>133</v>
      </c>
      <c r="E28" s="240">
        <v>5</v>
      </c>
      <c r="F28" s="163">
        <v>0</v>
      </c>
      <c r="G28" s="240">
        <v>227</v>
      </c>
      <c r="H28" s="240">
        <v>583</v>
      </c>
      <c r="I28" s="252">
        <v>1.4182154325192176E-2</v>
      </c>
      <c r="J28" s="287"/>
      <c r="K28" s="247"/>
    </row>
    <row r="29" spans="1:11">
      <c r="A29" s="209" t="s">
        <v>96</v>
      </c>
      <c r="B29" s="243">
        <v>79</v>
      </c>
      <c r="C29" s="243">
        <v>91</v>
      </c>
      <c r="D29" s="243">
        <v>50</v>
      </c>
      <c r="E29" s="243">
        <v>8</v>
      </c>
      <c r="F29" s="293">
        <v>0</v>
      </c>
      <c r="G29" s="243">
        <v>75</v>
      </c>
      <c r="H29" s="243">
        <v>236</v>
      </c>
      <c r="I29" s="254" t="s">
        <v>107</v>
      </c>
      <c r="J29" s="171"/>
    </row>
    <row r="30" spans="1:11">
      <c r="A30" s="80" t="s">
        <v>111</v>
      </c>
      <c r="B30" s="138"/>
      <c r="C30" s="2"/>
      <c r="D30" s="220"/>
      <c r="E30" s="220"/>
      <c r="F30" s="220"/>
      <c r="G30" s="222"/>
      <c r="H30" s="220"/>
      <c r="I30" s="7"/>
      <c r="J30" s="171"/>
    </row>
    <row r="31" spans="1:11">
      <c r="A31" s="80"/>
      <c r="B31" s="138"/>
      <c r="C31" s="2"/>
      <c r="D31" s="220"/>
      <c r="E31" s="220"/>
      <c r="F31" s="220"/>
      <c r="G31" s="7"/>
      <c r="H31" s="220"/>
      <c r="I31" s="7"/>
    </row>
    <row r="32" spans="1:11">
      <c r="A32" s="125" t="s">
        <v>59</v>
      </c>
      <c r="B32" s="221"/>
      <c r="C32" s="2"/>
      <c r="D32" s="222"/>
      <c r="E32" s="222"/>
      <c r="F32" s="222"/>
      <c r="G32" s="7"/>
      <c r="H32" s="222"/>
      <c r="I32" s="7"/>
    </row>
    <row r="33" spans="1:9" ht="25.5" customHeight="1">
      <c r="A33" s="314" t="s">
        <v>142</v>
      </c>
      <c r="B33" s="314"/>
      <c r="C33" s="314"/>
      <c r="D33" s="314"/>
      <c r="E33" s="314"/>
      <c r="F33" s="314"/>
      <c r="G33" s="314"/>
      <c r="H33" s="314"/>
      <c r="I33" s="314"/>
    </row>
    <row r="34" spans="1:9">
      <c r="A34" s="311" t="s">
        <v>113</v>
      </c>
      <c r="B34" s="311"/>
      <c r="C34" s="311"/>
      <c r="D34" s="311"/>
      <c r="E34" s="311"/>
      <c r="F34" s="311"/>
      <c r="G34" s="311"/>
      <c r="H34" s="311"/>
      <c r="I34" s="311"/>
    </row>
    <row r="35" spans="1:9">
      <c r="A35" s="314" t="s">
        <v>147</v>
      </c>
      <c r="B35" s="314"/>
      <c r="C35" s="314"/>
      <c r="D35" s="314"/>
      <c r="E35" s="314"/>
      <c r="F35" s="314"/>
      <c r="G35" s="314"/>
      <c r="H35" s="314"/>
      <c r="I35" s="314"/>
    </row>
    <row r="36" spans="1:9">
      <c r="A36" s="312" t="s">
        <v>115</v>
      </c>
      <c r="B36" s="312"/>
      <c r="C36" s="312"/>
      <c r="D36" s="312"/>
      <c r="E36" s="312"/>
      <c r="F36" s="312"/>
      <c r="G36" s="312"/>
      <c r="H36" s="312"/>
      <c r="I36" s="312"/>
    </row>
    <row r="37" spans="1:9" ht="23.1" customHeight="1">
      <c r="A37" s="322" t="s">
        <v>143</v>
      </c>
      <c r="B37" s="322"/>
      <c r="C37" s="322"/>
      <c r="D37" s="322"/>
      <c r="E37" s="322"/>
      <c r="F37" s="322"/>
      <c r="G37" s="322"/>
      <c r="H37" s="322"/>
      <c r="I37" s="322"/>
    </row>
    <row r="38" spans="1:9">
      <c r="A38" s="148" t="s">
        <v>144</v>
      </c>
      <c r="B38" s="7"/>
      <c r="C38" s="7"/>
      <c r="D38" s="7"/>
      <c r="E38" s="7"/>
      <c r="F38" s="7"/>
      <c r="G38" s="7"/>
      <c r="H38" s="7"/>
      <c r="I38" s="7"/>
    </row>
    <row r="39" spans="1:9">
      <c r="A39" s="148" t="s">
        <v>145</v>
      </c>
      <c r="B39" s="7"/>
      <c r="C39" s="7"/>
      <c r="D39" s="7"/>
      <c r="E39" s="7"/>
      <c r="F39" s="7"/>
      <c r="G39" s="7"/>
      <c r="H39" s="7"/>
      <c r="I39" s="7"/>
    </row>
    <row r="41" spans="1:9" ht="15.75">
      <c r="B41" s="170"/>
      <c r="C41" s="170"/>
      <c r="D41" s="170"/>
      <c r="E41" s="170"/>
      <c r="F41" s="170"/>
      <c r="G41" s="170"/>
      <c r="H41" s="170"/>
    </row>
    <row r="42" spans="1:9" ht="15.75">
      <c r="B42" s="170"/>
      <c r="C42" s="170"/>
      <c r="D42" s="170"/>
      <c r="E42" s="170"/>
      <c r="F42" s="170"/>
      <c r="G42" s="170"/>
      <c r="H42" s="170"/>
    </row>
    <row r="43" spans="1:9" ht="15.75">
      <c r="B43" s="170"/>
      <c r="C43" s="170"/>
      <c r="D43" s="170"/>
      <c r="E43" s="170"/>
      <c r="F43" s="170"/>
      <c r="G43" s="170"/>
      <c r="H43" s="170"/>
    </row>
    <row r="44" spans="1:9" ht="15.75">
      <c r="B44" s="170"/>
      <c r="C44" s="170"/>
      <c r="D44" s="170"/>
      <c r="E44" s="170"/>
      <c r="F44" s="170"/>
      <c r="G44" s="170"/>
      <c r="H44" s="170"/>
    </row>
  </sheetData>
  <mergeCells count="6">
    <mergeCell ref="A37:I37"/>
    <mergeCell ref="B4:I4"/>
    <mergeCell ref="A33:I33"/>
    <mergeCell ref="A34:I34"/>
    <mergeCell ref="A35:I35"/>
    <mergeCell ref="A36:I3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2"/>
  <sheetViews>
    <sheetView workbookViewId="0">
      <selection sqref="A1:C40"/>
    </sheetView>
  </sheetViews>
  <sheetFormatPr defaultRowHeight="14.25"/>
  <cols>
    <col min="1" max="1" width="30.5703125" style="7" customWidth="1"/>
    <col min="2" max="2" width="56.42578125" style="7" customWidth="1"/>
    <col min="3" max="3" width="14.28515625" style="149" customWidth="1"/>
    <col min="4" max="242" width="9.42578125" style="7" customWidth="1"/>
    <col min="243" max="243" width="30.5703125" style="7" customWidth="1"/>
    <col min="244" max="244" width="56.42578125" style="7" customWidth="1"/>
    <col min="245" max="259" width="11.140625" style="7" customWidth="1"/>
    <col min="260" max="498" width="9.42578125" style="7" customWidth="1"/>
    <col min="499" max="499" width="30.5703125" style="7" customWidth="1"/>
    <col min="500" max="500" width="56.42578125" style="7" customWidth="1"/>
    <col min="501" max="515" width="11.140625" style="7" customWidth="1"/>
    <col min="516" max="754" width="9.42578125" style="7" customWidth="1"/>
    <col min="755" max="755" width="30.5703125" style="7" customWidth="1"/>
    <col min="756" max="756" width="56.42578125" style="7" customWidth="1"/>
    <col min="757" max="771" width="11.140625" style="7" customWidth="1"/>
    <col min="772" max="1010" width="9.42578125" style="7" customWidth="1"/>
    <col min="1011" max="1011" width="30.5703125" style="7" customWidth="1"/>
    <col min="1012" max="1012" width="56.42578125" style="7" customWidth="1"/>
    <col min="1013" max="1027" width="11.140625" style="7" customWidth="1"/>
    <col min="1028" max="1266" width="9.42578125" style="7" customWidth="1"/>
    <col min="1267" max="1267" width="30.5703125" style="7" customWidth="1"/>
    <col min="1268" max="1268" width="56.42578125" style="7" customWidth="1"/>
    <col min="1269" max="1283" width="11.140625" style="7" customWidth="1"/>
    <col min="1284" max="1522" width="9.42578125" style="7" customWidth="1"/>
    <col min="1523" max="1523" width="30.5703125" style="7" customWidth="1"/>
    <col min="1524" max="1524" width="56.42578125" style="7" customWidth="1"/>
    <col min="1525" max="1539" width="11.140625" style="7" customWidth="1"/>
    <col min="1540" max="1778" width="9.42578125" style="7" customWidth="1"/>
    <col min="1779" max="1779" width="30.5703125" style="7" customWidth="1"/>
    <col min="1780" max="1780" width="56.42578125" style="7" customWidth="1"/>
    <col min="1781" max="1795" width="11.140625" style="7" customWidth="1"/>
    <col min="1796" max="2034" width="9.42578125" style="7" customWidth="1"/>
    <col min="2035" max="2035" width="30.5703125" style="7" customWidth="1"/>
    <col min="2036" max="2036" width="56.42578125" style="7" customWidth="1"/>
    <col min="2037" max="2051" width="11.140625" style="7" customWidth="1"/>
    <col min="2052" max="2290" width="9.42578125" style="7" customWidth="1"/>
    <col min="2291" max="2291" width="30.5703125" style="7" customWidth="1"/>
    <col min="2292" max="2292" width="56.42578125" style="7" customWidth="1"/>
    <col min="2293" max="2307" width="11.140625" style="7" customWidth="1"/>
    <col min="2308" max="2546" width="9.42578125" style="7" customWidth="1"/>
    <col min="2547" max="2547" width="30.5703125" style="7" customWidth="1"/>
    <col min="2548" max="2548" width="56.42578125" style="7" customWidth="1"/>
    <col min="2549" max="2563" width="11.140625" style="7" customWidth="1"/>
    <col min="2564" max="2802" width="9.42578125" style="7" customWidth="1"/>
    <col min="2803" max="2803" width="30.5703125" style="7" customWidth="1"/>
    <col min="2804" max="2804" width="56.42578125" style="7" customWidth="1"/>
    <col min="2805" max="2819" width="11.140625" style="7" customWidth="1"/>
    <col min="2820" max="3058" width="9.42578125" style="7" customWidth="1"/>
    <col min="3059" max="3059" width="30.5703125" style="7" customWidth="1"/>
    <col min="3060" max="3060" width="56.42578125" style="7" customWidth="1"/>
    <col min="3061" max="3075" width="11.140625" style="7" customWidth="1"/>
    <col min="3076" max="3314" width="9.42578125" style="7" customWidth="1"/>
    <col min="3315" max="3315" width="30.5703125" style="7" customWidth="1"/>
    <col min="3316" max="3316" width="56.42578125" style="7" customWidth="1"/>
    <col min="3317" max="3331" width="11.140625" style="7" customWidth="1"/>
    <col min="3332" max="3570" width="9.42578125" style="7" customWidth="1"/>
    <col min="3571" max="3571" width="30.5703125" style="7" customWidth="1"/>
    <col min="3572" max="3572" width="56.42578125" style="7" customWidth="1"/>
    <col min="3573" max="3587" width="11.140625" style="7" customWidth="1"/>
    <col min="3588" max="3826" width="9.42578125" style="7" customWidth="1"/>
    <col min="3827" max="3827" width="30.5703125" style="7" customWidth="1"/>
    <col min="3828" max="3828" width="56.42578125" style="7" customWidth="1"/>
    <col min="3829" max="3843" width="11.140625" style="7" customWidth="1"/>
    <col min="3844" max="4082" width="9.42578125" style="7" customWidth="1"/>
    <col min="4083" max="4083" width="30.5703125" style="7" customWidth="1"/>
    <col min="4084" max="4084" width="56.42578125" style="7" customWidth="1"/>
    <col min="4085" max="4099" width="11.140625" style="7" customWidth="1"/>
    <col min="4100" max="4338" width="9.42578125" style="7" customWidth="1"/>
    <col min="4339" max="4339" width="30.5703125" style="7" customWidth="1"/>
    <col min="4340" max="4340" width="56.42578125" style="7" customWidth="1"/>
    <col min="4341" max="4355" width="11.140625" style="7" customWidth="1"/>
    <col min="4356" max="4594" width="9.42578125" style="7" customWidth="1"/>
    <col min="4595" max="4595" width="30.5703125" style="7" customWidth="1"/>
    <col min="4596" max="4596" width="56.42578125" style="7" customWidth="1"/>
    <col min="4597" max="4611" width="11.140625" style="7" customWidth="1"/>
    <col min="4612" max="4850" width="9.42578125" style="7" customWidth="1"/>
    <col min="4851" max="4851" width="30.5703125" style="7" customWidth="1"/>
    <col min="4852" max="4852" width="56.42578125" style="7" customWidth="1"/>
    <col min="4853" max="4867" width="11.140625" style="7" customWidth="1"/>
    <col min="4868" max="5106" width="9.42578125" style="7" customWidth="1"/>
    <col min="5107" max="5107" width="30.5703125" style="7" customWidth="1"/>
    <col min="5108" max="5108" width="56.42578125" style="7" customWidth="1"/>
    <col min="5109" max="5123" width="11.140625" style="7" customWidth="1"/>
    <col min="5124" max="5362" width="9.42578125" style="7" customWidth="1"/>
    <col min="5363" max="5363" width="30.5703125" style="7" customWidth="1"/>
    <col min="5364" max="5364" width="56.42578125" style="7" customWidth="1"/>
    <col min="5365" max="5379" width="11.140625" style="7" customWidth="1"/>
    <col min="5380" max="5618" width="9.42578125" style="7" customWidth="1"/>
    <col min="5619" max="5619" width="30.5703125" style="7" customWidth="1"/>
    <col min="5620" max="5620" width="56.42578125" style="7" customWidth="1"/>
    <col min="5621" max="5635" width="11.140625" style="7" customWidth="1"/>
    <col min="5636" max="5874" width="9.42578125" style="7" customWidth="1"/>
    <col min="5875" max="5875" width="30.5703125" style="7" customWidth="1"/>
    <col min="5876" max="5876" width="56.42578125" style="7" customWidth="1"/>
    <col min="5877" max="5891" width="11.140625" style="7" customWidth="1"/>
    <col min="5892" max="6130" width="9.42578125" style="7" customWidth="1"/>
    <col min="6131" max="6131" width="30.5703125" style="7" customWidth="1"/>
    <col min="6132" max="6132" width="56.42578125" style="7" customWidth="1"/>
    <col min="6133" max="6147" width="11.140625" style="7" customWidth="1"/>
    <col min="6148" max="6386" width="9.42578125" style="7" customWidth="1"/>
    <col min="6387" max="6387" width="30.5703125" style="7" customWidth="1"/>
    <col min="6388" max="6388" width="56.42578125" style="7" customWidth="1"/>
    <col min="6389" max="6403" width="11.140625" style="7" customWidth="1"/>
    <col min="6404" max="6642" width="9.42578125" style="7" customWidth="1"/>
    <col min="6643" max="6643" width="30.5703125" style="7" customWidth="1"/>
    <col min="6644" max="6644" width="56.42578125" style="7" customWidth="1"/>
    <col min="6645" max="6659" width="11.140625" style="7" customWidth="1"/>
    <col min="6660" max="6898" width="9.42578125" style="7" customWidth="1"/>
    <col min="6899" max="6899" width="30.5703125" style="7" customWidth="1"/>
    <col min="6900" max="6900" width="56.42578125" style="7" customWidth="1"/>
    <col min="6901" max="6915" width="11.140625" style="7" customWidth="1"/>
    <col min="6916" max="7154" width="9.42578125" style="7" customWidth="1"/>
    <col min="7155" max="7155" width="30.5703125" style="7" customWidth="1"/>
    <col min="7156" max="7156" width="56.42578125" style="7" customWidth="1"/>
    <col min="7157" max="7171" width="11.140625" style="7" customWidth="1"/>
    <col min="7172" max="7410" width="9.42578125" style="7" customWidth="1"/>
    <col min="7411" max="7411" width="30.5703125" style="7" customWidth="1"/>
    <col min="7412" max="7412" width="56.42578125" style="7" customWidth="1"/>
    <col min="7413" max="7427" width="11.140625" style="7" customWidth="1"/>
    <col min="7428" max="7666" width="9.42578125" style="7" customWidth="1"/>
    <col min="7667" max="7667" width="30.5703125" style="7" customWidth="1"/>
    <col min="7668" max="7668" width="56.42578125" style="7" customWidth="1"/>
    <col min="7669" max="7683" width="11.140625" style="7" customWidth="1"/>
    <col min="7684" max="7922" width="9.42578125" style="7" customWidth="1"/>
    <col min="7923" max="7923" width="30.5703125" style="7" customWidth="1"/>
    <col min="7924" max="7924" width="56.42578125" style="7" customWidth="1"/>
    <col min="7925" max="7939" width="11.140625" style="7" customWidth="1"/>
    <col min="7940" max="8178" width="9.42578125" style="7" customWidth="1"/>
    <col min="8179" max="8179" width="30.5703125" style="7" customWidth="1"/>
    <col min="8180" max="8180" width="56.42578125" style="7" customWidth="1"/>
    <col min="8181" max="8195" width="11.140625" style="7" customWidth="1"/>
    <col min="8196" max="8434" width="9.42578125" style="7" customWidth="1"/>
    <col min="8435" max="8435" width="30.5703125" style="7" customWidth="1"/>
    <col min="8436" max="8436" width="56.42578125" style="7" customWidth="1"/>
    <col min="8437" max="8451" width="11.140625" style="7" customWidth="1"/>
    <col min="8452" max="8690" width="9.42578125" style="7" customWidth="1"/>
    <col min="8691" max="8691" width="30.5703125" style="7" customWidth="1"/>
    <col min="8692" max="8692" width="56.42578125" style="7" customWidth="1"/>
    <col min="8693" max="8707" width="11.140625" style="7" customWidth="1"/>
    <col min="8708" max="8946" width="9.42578125" style="7" customWidth="1"/>
    <col min="8947" max="8947" width="30.5703125" style="7" customWidth="1"/>
    <col min="8948" max="8948" width="56.42578125" style="7" customWidth="1"/>
    <col min="8949" max="8963" width="11.140625" style="7" customWidth="1"/>
    <col min="8964" max="9202" width="9.42578125" style="7" customWidth="1"/>
    <col min="9203" max="9203" width="30.5703125" style="7" customWidth="1"/>
    <col min="9204" max="9204" width="56.42578125" style="7" customWidth="1"/>
    <col min="9205" max="9219" width="11.140625" style="7" customWidth="1"/>
    <col min="9220" max="9458" width="9.42578125" style="7" customWidth="1"/>
    <col min="9459" max="9459" width="30.5703125" style="7" customWidth="1"/>
    <col min="9460" max="9460" width="56.42578125" style="7" customWidth="1"/>
    <col min="9461" max="9475" width="11.140625" style="7" customWidth="1"/>
    <col min="9476" max="9714" width="9.42578125" style="7" customWidth="1"/>
    <col min="9715" max="9715" width="30.5703125" style="7" customWidth="1"/>
    <col min="9716" max="9716" width="56.42578125" style="7" customWidth="1"/>
    <col min="9717" max="9731" width="11.140625" style="7" customWidth="1"/>
    <col min="9732" max="9970" width="9.42578125" style="7" customWidth="1"/>
    <col min="9971" max="9971" width="30.5703125" style="7" customWidth="1"/>
    <col min="9972" max="9972" width="56.42578125" style="7" customWidth="1"/>
    <col min="9973" max="9987" width="11.140625" style="7" customWidth="1"/>
    <col min="9988" max="10226" width="9.42578125" style="7" customWidth="1"/>
    <col min="10227" max="10227" width="30.5703125" style="7" customWidth="1"/>
    <col min="10228" max="10228" width="56.42578125" style="7" customWidth="1"/>
    <col min="10229" max="10243" width="11.140625" style="7" customWidth="1"/>
    <col min="10244" max="10482" width="9.42578125" style="7" customWidth="1"/>
    <col min="10483" max="10483" width="30.5703125" style="7" customWidth="1"/>
    <col min="10484" max="10484" width="56.42578125" style="7" customWidth="1"/>
    <col min="10485" max="10499" width="11.140625" style="7" customWidth="1"/>
    <col min="10500" max="10738" width="9.42578125" style="7" customWidth="1"/>
    <col min="10739" max="10739" width="30.5703125" style="7" customWidth="1"/>
    <col min="10740" max="10740" width="56.42578125" style="7" customWidth="1"/>
    <col min="10741" max="10755" width="11.140625" style="7" customWidth="1"/>
    <col min="10756" max="10994" width="9.42578125" style="7" customWidth="1"/>
    <col min="10995" max="10995" width="30.5703125" style="7" customWidth="1"/>
    <col min="10996" max="10996" width="56.42578125" style="7" customWidth="1"/>
    <col min="10997" max="11011" width="11.140625" style="7" customWidth="1"/>
    <col min="11012" max="11250" width="9.42578125" style="7" customWidth="1"/>
    <col min="11251" max="11251" width="30.5703125" style="7" customWidth="1"/>
    <col min="11252" max="11252" width="56.42578125" style="7" customWidth="1"/>
    <col min="11253" max="11267" width="11.140625" style="7" customWidth="1"/>
    <col min="11268" max="11506" width="9.42578125" style="7" customWidth="1"/>
    <col min="11507" max="11507" width="30.5703125" style="7" customWidth="1"/>
    <col min="11508" max="11508" width="56.42578125" style="7" customWidth="1"/>
    <col min="11509" max="11523" width="11.140625" style="7" customWidth="1"/>
    <col min="11524" max="11762" width="9.42578125" style="7" customWidth="1"/>
    <col min="11763" max="11763" width="30.5703125" style="7" customWidth="1"/>
    <col min="11764" max="11764" width="56.42578125" style="7" customWidth="1"/>
    <col min="11765" max="11779" width="11.140625" style="7" customWidth="1"/>
    <col min="11780" max="12018" width="9.42578125" style="7" customWidth="1"/>
    <col min="12019" max="12019" width="30.5703125" style="7" customWidth="1"/>
    <col min="12020" max="12020" width="56.42578125" style="7" customWidth="1"/>
    <col min="12021" max="12035" width="11.140625" style="7" customWidth="1"/>
    <col min="12036" max="12274" width="9.42578125" style="7" customWidth="1"/>
    <col min="12275" max="12275" width="30.5703125" style="7" customWidth="1"/>
    <col min="12276" max="12276" width="56.42578125" style="7" customWidth="1"/>
    <col min="12277" max="12291" width="11.140625" style="7" customWidth="1"/>
    <col min="12292" max="12530" width="9.42578125" style="7" customWidth="1"/>
    <col min="12531" max="12531" width="30.5703125" style="7" customWidth="1"/>
    <col min="12532" max="12532" width="56.42578125" style="7" customWidth="1"/>
    <col min="12533" max="12547" width="11.140625" style="7" customWidth="1"/>
    <col min="12548" max="12786" width="9.42578125" style="7" customWidth="1"/>
    <col min="12787" max="12787" width="30.5703125" style="7" customWidth="1"/>
    <col min="12788" max="12788" width="56.42578125" style="7" customWidth="1"/>
    <col min="12789" max="12803" width="11.140625" style="7" customWidth="1"/>
    <col min="12804" max="13042" width="9.42578125" style="7" customWidth="1"/>
    <col min="13043" max="13043" width="30.5703125" style="7" customWidth="1"/>
    <col min="13044" max="13044" width="56.42578125" style="7" customWidth="1"/>
    <col min="13045" max="13059" width="11.140625" style="7" customWidth="1"/>
    <col min="13060" max="13298" width="9.42578125" style="7" customWidth="1"/>
    <col min="13299" max="13299" width="30.5703125" style="7" customWidth="1"/>
    <col min="13300" max="13300" width="56.42578125" style="7" customWidth="1"/>
    <col min="13301" max="13315" width="11.140625" style="7" customWidth="1"/>
    <col min="13316" max="13554" width="9.42578125" style="7" customWidth="1"/>
    <col min="13555" max="13555" width="30.5703125" style="7" customWidth="1"/>
    <col min="13556" max="13556" width="56.42578125" style="7" customWidth="1"/>
    <col min="13557" max="13571" width="11.140625" style="7" customWidth="1"/>
    <col min="13572" max="13810" width="9.42578125" style="7" customWidth="1"/>
    <col min="13811" max="13811" width="30.5703125" style="7" customWidth="1"/>
    <col min="13812" max="13812" width="56.42578125" style="7" customWidth="1"/>
    <col min="13813" max="13827" width="11.140625" style="7" customWidth="1"/>
    <col min="13828" max="14066" width="9.42578125" style="7" customWidth="1"/>
    <col min="14067" max="14067" width="30.5703125" style="7" customWidth="1"/>
    <col min="14068" max="14068" width="56.42578125" style="7" customWidth="1"/>
    <col min="14069" max="14083" width="11.140625" style="7" customWidth="1"/>
    <col min="14084" max="14322" width="9.42578125" style="7" customWidth="1"/>
    <col min="14323" max="14323" width="30.5703125" style="7" customWidth="1"/>
    <col min="14324" max="14324" width="56.42578125" style="7" customWidth="1"/>
    <col min="14325" max="14339" width="11.140625" style="7" customWidth="1"/>
    <col min="14340" max="14578" width="9.42578125" style="7" customWidth="1"/>
    <col min="14579" max="14579" width="30.5703125" style="7" customWidth="1"/>
    <col min="14580" max="14580" width="56.42578125" style="7" customWidth="1"/>
    <col min="14581" max="14595" width="11.140625" style="7" customWidth="1"/>
    <col min="14596" max="14834" width="9.42578125" style="7" customWidth="1"/>
    <col min="14835" max="14835" width="30.5703125" style="7" customWidth="1"/>
    <col min="14836" max="14836" width="56.42578125" style="7" customWidth="1"/>
    <col min="14837" max="14851" width="11.140625" style="7" customWidth="1"/>
    <col min="14852" max="15090" width="9.42578125" style="7" customWidth="1"/>
    <col min="15091" max="15091" width="30.5703125" style="7" customWidth="1"/>
    <col min="15092" max="15092" width="56.42578125" style="7" customWidth="1"/>
    <col min="15093" max="15107" width="11.140625" style="7" customWidth="1"/>
    <col min="15108" max="15346" width="9.42578125" style="7" customWidth="1"/>
    <col min="15347" max="15347" width="30.5703125" style="7" customWidth="1"/>
    <col min="15348" max="15348" width="56.42578125" style="7" customWidth="1"/>
    <col min="15349" max="15363" width="11.140625" style="7" customWidth="1"/>
    <col min="15364" max="15602" width="9.42578125" style="7" customWidth="1"/>
    <col min="15603" max="15603" width="30.5703125" style="7" customWidth="1"/>
    <col min="15604" max="15604" width="56.42578125" style="7" customWidth="1"/>
    <col min="15605" max="15619" width="11.140625" style="7" customWidth="1"/>
    <col min="15620" max="15858" width="9.42578125" style="7" customWidth="1"/>
    <col min="15859" max="15859" width="30.5703125" style="7" customWidth="1"/>
    <col min="15860" max="15860" width="56.42578125" style="7" customWidth="1"/>
    <col min="15861" max="15875" width="11.140625" style="7" customWidth="1"/>
    <col min="15876" max="16114" width="9.42578125" style="7" customWidth="1"/>
    <col min="16115" max="16115" width="30.5703125" style="7" customWidth="1"/>
    <col min="16116" max="16116" width="56.42578125" style="7" customWidth="1"/>
    <col min="16117" max="16131" width="11.140625" style="7" customWidth="1"/>
    <col min="16132" max="16384" width="9.42578125" style="7" customWidth="1"/>
  </cols>
  <sheetData>
    <row r="1" spans="1:7" s="2" customFormat="1" ht="15" customHeight="1">
      <c r="A1" s="131" t="s">
        <v>148</v>
      </c>
      <c r="B1" s="132"/>
      <c r="C1" s="133"/>
      <c r="D1" s="7"/>
      <c r="E1" s="7"/>
      <c r="F1" s="7"/>
    </row>
    <row r="2" spans="1:7" s="2" customFormat="1" ht="15" customHeight="1">
      <c r="A2" s="47" t="s">
        <v>68</v>
      </c>
      <c r="B2" s="132"/>
      <c r="C2" s="133"/>
      <c r="D2" s="7"/>
      <c r="E2" s="7"/>
      <c r="F2" s="7"/>
    </row>
    <row r="3" spans="1:7" s="2" customFormat="1" ht="15" customHeight="1">
      <c r="A3" s="134"/>
      <c r="B3" s="132"/>
      <c r="C3" s="133"/>
      <c r="D3" s="7"/>
      <c r="E3" s="7"/>
      <c r="F3" s="7"/>
    </row>
    <row r="4" spans="1:7" s="2" customFormat="1" ht="15" customHeight="1">
      <c r="A4" s="129"/>
      <c r="B4" s="135"/>
      <c r="C4" s="130" t="s">
        <v>149</v>
      </c>
      <c r="D4" s="7"/>
      <c r="E4" s="7"/>
      <c r="F4" s="7"/>
    </row>
    <row r="5" spans="1:7" s="2" customFormat="1" ht="15" customHeight="1">
      <c r="A5" s="328" t="s">
        <v>150</v>
      </c>
      <c r="B5" s="328" t="s">
        <v>151</v>
      </c>
      <c r="C5" s="255" t="s">
        <v>70</v>
      </c>
      <c r="D5" s="7"/>
      <c r="E5" s="7"/>
      <c r="F5" s="7"/>
    </row>
    <row r="6" spans="1:7" s="2" customFormat="1" ht="19.899999999999999" customHeight="1">
      <c r="A6" s="328"/>
      <c r="B6" s="328"/>
      <c r="C6" s="256" t="s">
        <v>45</v>
      </c>
      <c r="D6" s="7"/>
      <c r="E6" s="7"/>
      <c r="F6" s="7"/>
    </row>
    <row r="7" spans="1:7" s="2" customFormat="1" ht="15" customHeight="1">
      <c r="A7" s="329" t="s">
        <v>152</v>
      </c>
      <c r="B7" s="136" t="s">
        <v>153</v>
      </c>
      <c r="C7" s="137">
        <v>16866</v>
      </c>
      <c r="D7" s="138"/>
      <c r="E7" s="138"/>
      <c r="F7" s="138"/>
      <c r="G7" s="215"/>
    </row>
    <row r="8" spans="1:7" s="2" customFormat="1" ht="15" customHeight="1">
      <c r="A8" s="329"/>
      <c r="B8" s="139" t="s">
        <v>154</v>
      </c>
      <c r="C8" s="140">
        <v>8367</v>
      </c>
      <c r="D8" s="138"/>
      <c r="E8" s="138"/>
      <c r="F8" s="138"/>
      <c r="G8" s="215"/>
    </row>
    <row r="9" spans="1:7" s="2" customFormat="1" ht="15" customHeight="1">
      <c r="A9" s="329"/>
      <c r="B9" s="141" t="s">
        <v>155</v>
      </c>
      <c r="C9" s="142">
        <v>7476</v>
      </c>
      <c r="D9" s="138"/>
      <c r="E9" s="138"/>
      <c r="F9" s="138"/>
    </row>
    <row r="10" spans="1:7" s="2" customFormat="1" ht="15" customHeight="1">
      <c r="A10" s="329"/>
      <c r="B10" s="141" t="s">
        <v>156</v>
      </c>
      <c r="C10" s="142">
        <v>3430</v>
      </c>
      <c r="D10" s="138"/>
      <c r="E10" s="138"/>
      <c r="F10" s="138"/>
    </row>
    <row r="11" spans="1:7" s="2" customFormat="1" ht="15" customHeight="1">
      <c r="A11" s="329"/>
      <c r="B11" s="143" t="s">
        <v>157</v>
      </c>
      <c r="C11" s="144">
        <v>1771</v>
      </c>
      <c r="D11" s="138"/>
      <c r="E11" s="138"/>
      <c r="F11" s="138"/>
    </row>
    <row r="12" spans="1:7" s="2" customFormat="1" ht="15" customHeight="1">
      <c r="A12" s="329"/>
      <c r="B12" s="139" t="s">
        <v>158</v>
      </c>
      <c r="C12" s="140">
        <v>8074</v>
      </c>
      <c r="D12" s="138"/>
      <c r="E12" s="138"/>
      <c r="F12" s="138"/>
    </row>
    <row r="13" spans="1:7" s="2" customFormat="1" ht="15" customHeight="1">
      <c r="A13" s="329"/>
      <c r="B13" s="141" t="s">
        <v>155</v>
      </c>
      <c r="C13" s="142">
        <v>7107</v>
      </c>
      <c r="D13" s="138"/>
      <c r="E13" s="138"/>
      <c r="F13" s="138"/>
    </row>
    <row r="14" spans="1:7" s="2" customFormat="1" ht="15" customHeight="1">
      <c r="A14" s="329"/>
      <c r="B14" s="141" t="s">
        <v>156</v>
      </c>
      <c r="C14" s="142">
        <v>3716</v>
      </c>
      <c r="D14" s="138"/>
      <c r="E14" s="138"/>
      <c r="F14" s="138"/>
    </row>
    <row r="15" spans="1:7" s="2" customFormat="1" ht="15" customHeight="1">
      <c r="A15" s="329"/>
      <c r="B15" s="143" t="s">
        <v>157</v>
      </c>
      <c r="C15" s="144">
        <v>1758</v>
      </c>
      <c r="D15" s="138"/>
      <c r="E15" s="138"/>
      <c r="F15" s="138"/>
    </row>
    <row r="16" spans="1:7" s="2" customFormat="1" ht="15" customHeight="1">
      <c r="A16" s="329"/>
      <c r="B16" s="139" t="s">
        <v>159</v>
      </c>
      <c r="C16" s="142">
        <v>1999</v>
      </c>
      <c r="D16" s="138"/>
      <c r="E16" s="138"/>
      <c r="F16" s="138"/>
    </row>
    <row r="17" spans="1:6" s="2" customFormat="1" ht="15" customHeight="1">
      <c r="A17" s="329"/>
      <c r="B17" s="141" t="s">
        <v>155</v>
      </c>
      <c r="C17" s="142">
        <v>629</v>
      </c>
      <c r="D17" s="138"/>
      <c r="E17" s="138"/>
      <c r="F17" s="138"/>
    </row>
    <row r="18" spans="1:6" s="2" customFormat="1" ht="15" customHeight="1">
      <c r="A18" s="329"/>
      <c r="B18" s="141" t="s">
        <v>156</v>
      </c>
      <c r="C18" s="142">
        <v>1605</v>
      </c>
      <c r="D18" s="138"/>
      <c r="E18" s="138"/>
      <c r="F18" s="138"/>
    </row>
    <row r="19" spans="1:6" s="2" customFormat="1" ht="15" customHeight="1">
      <c r="A19" s="329"/>
      <c r="B19" s="143" t="s">
        <v>157</v>
      </c>
      <c r="C19" s="142">
        <v>495</v>
      </c>
      <c r="D19" s="138"/>
      <c r="E19" s="138"/>
      <c r="F19" s="138"/>
    </row>
    <row r="20" spans="1:6" s="2" customFormat="1" ht="15" customHeight="1">
      <c r="A20" s="329"/>
      <c r="B20" s="139" t="s">
        <v>160</v>
      </c>
      <c r="C20" s="140">
        <v>1881</v>
      </c>
      <c r="D20" s="138"/>
      <c r="E20" s="138"/>
      <c r="F20" s="138"/>
    </row>
    <row r="21" spans="1:6" s="2" customFormat="1" ht="15" customHeight="1">
      <c r="A21" s="329"/>
      <c r="B21" s="141" t="s">
        <v>155</v>
      </c>
      <c r="C21" s="142">
        <v>1831</v>
      </c>
      <c r="D21" s="138"/>
      <c r="E21" s="138"/>
      <c r="F21" s="7"/>
    </row>
    <row r="22" spans="1:6" s="2" customFormat="1" ht="15" customHeight="1">
      <c r="A22" s="329"/>
      <c r="B22" s="141" t="s">
        <v>156</v>
      </c>
      <c r="C22" s="142">
        <v>72</v>
      </c>
      <c r="D22" s="138"/>
      <c r="E22" s="138"/>
      <c r="F22" s="7"/>
    </row>
    <row r="23" spans="1:6" s="2" customFormat="1" ht="15" customHeight="1">
      <c r="A23" s="329"/>
      <c r="B23" s="143" t="s">
        <v>157</v>
      </c>
      <c r="C23" s="144">
        <v>36</v>
      </c>
      <c r="D23" s="138"/>
      <c r="E23" s="138"/>
      <c r="F23" s="7"/>
    </row>
    <row r="24" spans="1:6" s="2" customFormat="1" ht="15" customHeight="1">
      <c r="A24" s="329" t="s">
        <v>161</v>
      </c>
      <c r="B24" s="136" t="s">
        <v>153</v>
      </c>
      <c r="C24" s="137">
        <v>10755</v>
      </c>
      <c r="D24" s="227"/>
      <c r="E24" s="138"/>
      <c r="F24" s="7"/>
    </row>
    <row r="25" spans="1:6" s="2" customFormat="1" ht="15" customHeight="1">
      <c r="A25" s="329"/>
      <c r="B25" s="139" t="s">
        <v>154</v>
      </c>
      <c r="C25" s="140">
        <v>5119</v>
      </c>
      <c r="D25" s="227"/>
      <c r="E25" s="138"/>
      <c r="F25" s="7"/>
    </row>
    <row r="26" spans="1:6" s="2" customFormat="1" ht="15" customHeight="1">
      <c r="A26" s="329"/>
      <c r="B26" s="141" t="s">
        <v>155</v>
      </c>
      <c r="C26" s="142">
        <v>4347</v>
      </c>
      <c r="D26" s="138"/>
      <c r="E26" s="138"/>
      <c r="F26" s="7"/>
    </row>
    <row r="27" spans="1:6" s="2" customFormat="1" ht="15" customHeight="1">
      <c r="A27" s="329"/>
      <c r="B27" s="141" t="s">
        <v>156</v>
      </c>
      <c r="C27" s="142">
        <v>1891</v>
      </c>
      <c r="D27" s="138"/>
      <c r="E27" s="138"/>
      <c r="F27" s="7"/>
    </row>
    <row r="28" spans="1:6" s="2" customFormat="1" ht="15" customHeight="1">
      <c r="A28" s="329"/>
      <c r="B28" s="143" t="s">
        <v>157</v>
      </c>
      <c r="C28" s="144">
        <v>1146</v>
      </c>
      <c r="D28" s="138"/>
      <c r="E28" s="138"/>
      <c r="F28" s="7"/>
    </row>
    <row r="29" spans="1:6" s="2" customFormat="1" ht="15" customHeight="1">
      <c r="A29" s="329"/>
      <c r="B29" s="139" t="s">
        <v>158</v>
      </c>
      <c r="C29" s="140">
        <v>5197</v>
      </c>
      <c r="D29" s="227"/>
      <c r="E29" s="138"/>
      <c r="F29" s="7"/>
    </row>
    <row r="30" spans="1:6" s="2" customFormat="1" ht="15" customHeight="1">
      <c r="A30" s="329"/>
      <c r="B30" s="141" t="s">
        <v>155</v>
      </c>
      <c r="C30" s="142">
        <v>4363</v>
      </c>
      <c r="D30" s="138"/>
      <c r="E30" s="138"/>
      <c r="F30" s="7"/>
    </row>
    <row r="31" spans="1:6" s="2" customFormat="1" ht="15" customHeight="1">
      <c r="A31" s="329"/>
      <c r="B31" s="141" t="s">
        <v>156</v>
      </c>
      <c r="C31" s="142">
        <v>1961</v>
      </c>
      <c r="D31" s="138"/>
      <c r="E31" s="138"/>
      <c r="F31" s="7"/>
    </row>
    <row r="32" spans="1:6" s="2" customFormat="1" ht="15" customHeight="1">
      <c r="A32" s="329"/>
      <c r="B32" s="143" t="s">
        <v>157</v>
      </c>
      <c r="C32" s="144">
        <v>1046</v>
      </c>
      <c r="D32" s="138"/>
      <c r="E32" s="138"/>
      <c r="F32" s="7"/>
    </row>
    <row r="33" spans="1:11" s="2" customFormat="1" ht="15" customHeight="1">
      <c r="A33" s="329"/>
      <c r="B33" s="139" t="s">
        <v>159</v>
      </c>
      <c r="C33" s="142">
        <v>1174</v>
      </c>
      <c r="D33" s="138"/>
      <c r="E33" s="138"/>
      <c r="F33" s="7"/>
    </row>
    <row r="34" spans="1:11" s="2" customFormat="1" ht="15" customHeight="1">
      <c r="A34" s="329"/>
      <c r="B34" s="141" t="s">
        <v>155</v>
      </c>
      <c r="C34" s="142">
        <v>334</v>
      </c>
      <c r="D34" s="138"/>
      <c r="E34" s="138"/>
      <c r="F34" s="7"/>
    </row>
    <row r="35" spans="1:11" s="2" customFormat="1" ht="15" customHeight="1">
      <c r="A35" s="329"/>
      <c r="B35" s="141" t="s">
        <v>156</v>
      </c>
      <c r="C35" s="142">
        <v>900</v>
      </c>
      <c r="D35" s="138"/>
      <c r="E35" s="138"/>
      <c r="F35" s="7"/>
    </row>
    <row r="36" spans="1:11" s="2" customFormat="1" ht="15" customHeight="1">
      <c r="A36" s="329"/>
      <c r="B36" s="143" t="s">
        <v>157</v>
      </c>
      <c r="C36" s="142">
        <v>297</v>
      </c>
      <c r="D36" s="138"/>
      <c r="E36" s="138"/>
      <c r="F36" s="7"/>
    </row>
    <row r="37" spans="1:11" s="2" customFormat="1" ht="15" customHeight="1">
      <c r="A37" s="329"/>
      <c r="B37" s="139" t="s">
        <v>160</v>
      </c>
      <c r="C37" s="140">
        <v>1225</v>
      </c>
      <c r="D37" s="138"/>
      <c r="E37" s="138"/>
      <c r="F37" s="7"/>
    </row>
    <row r="38" spans="1:11" s="2" customFormat="1" ht="15" customHeight="1">
      <c r="A38" s="329"/>
      <c r="B38" s="141" t="s">
        <v>155</v>
      </c>
      <c r="C38" s="142">
        <v>1202</v>
      </c>
      <c r="D38" s="138"/>
      <c r="E38" s="138"/>
      <c r="F38" s="7"/>
    </row>
    <row r="39" spans="1:11" s="2" customFormat="1" ht="15" customHeight="1">
      <c r="A39" s="329"/>
      <c r="B39" s="141" t="s">
        <v>156</v>
      </c>
      <c r="C39" s="142">
        <v>36</v>
      </c>
      <c r="D39" s="138"/>
      <c r="E39" s="138"/>
      <c r="F39" s="7"/>
    </row>
    <row r="40" spans="1:11" s="2" customFormat="1" ht="15" customHeight="1">
      <c r="A40" s="329"/>
      <c r="B40" s="143" t="s">
        <v>157</v>
      </c>
      <c r="C40" s="144">
        <v>20</v>
      </c>
      <c r="D40" s="138"/>
      <c r="E40" s="138"/>
      <c r="F40" s="7"/>
    </row>
    <row r="41" spans="1:11" s="2" customFormat="1" ht="15" customHeight="1">
      <c r="A41" s="80" t="s">
        <v>162</v>
      </c>
      <c r="B41" s="145"/>
      <c r="C41" s="146"/>
      <c r="D41" s="7"/>
      <c r="E41" s="7"/>
      <c r="F41" s="7"/>
      <c r="G41" s="7"/>
      <c r="H41" s="7"/>
      <c r="I41" s="7"/>
      <c r="J41" s="7"/>
      <c r="K41" s="7"/>
    </row>
    <row r="42" spans="1:11" s="2" customFormat="1" ht="15" customHeight="1">
      <c r="A42" s="80"/>
      <c r="B42" s="147"/>
      <c r="C42" s="146"/>
      <c r="D42" s="7"/>
      <c r="E42" s="7"/>
      <c r="F42" s="7"/>
      <c r="G42" s="7"/>
      <c r="H42" s="7"/>
      <c r="I42" s="7"/>
      <c r="J42" s="7"/>
      <c r="K42" s="7"/>
    </row>
    <row r="43" spans="1:11" s="2" customFormat="1" ht="12.75" customHeight="1">
      <c r="A43" s="330" t="s">
        <v>59</v>
      </c>
      <c r="B43" s="330"/>
      <c r="C43" s="330"/>
      <c r="D43" s="330"/>
      <c r="E43" s="7"/>
      <c r="F43" s="7"/>
      <c r="G43" s="7"/>
      <c r="H43" s="7"/>
      <c r="I43" s="7"/>
      <c r="J43" s="7"/>
      <c r="K43" s="7"/>
    </row>
    <row r="44" spans="1:11" s="2" customFormat="1" ht="39.75" customHeight="1">
      <c r="A44" s="331" t="s">
        <v>142</v>
      </c>
      <c r="B44" s="331"/>
      <c r="C44" s="331"/>
      <c r="D44" s="331"/>
      <c r="E44" s="7"/>
      <c r="F44" s="7"/>
      <c r="G44" s="7"/>
      <c r="H44" s="7"/>
      <c r="I44" s="7"/>
      <c r="J44" s="7"/>
      <c r="K44" s="7"/>
    </row>
    <row r="45" spans="1:11" s="2" customFormat="1" ht="15" customHeight="1">
      <c r="A45" s="325" t="s">
        <v>163</v>
      </c>
      <c r="B45" s="325"/>
      <c r="C45" s="325"/>
      <c r="D45" s="325"/>
      <c r="E45" s="7"/>
      <c r="F45" s="7"/>
      <c r="G45" s="7"/>
      <c r="H45" s="7"/>
      <c r="I45" s="7"/>
      <c r="J45" s="7"/>
      <c r="K45" s="7"/>
    </row>
    <row r="46" spans="1:11" s="2" customFormat="1" ht="24" customHeight="1">
      <c r="A46" s="326" t="s">
        <v>164</v>
      </c>
      <c r="B46" s="326"/>
      <c r="C46" s="326"/>
      <c r="D46" s="326"/>
      <c r="E46" s="7"/>
      <c r="F46" s="7"/>
      <c r="G46" s="7"/>
      <c r="H46" s="7"/>
      <c r="I46" s="7"/>
      <c r="J46" s="7"/>
      <c r="K46" s="7"/>
    </row>
    <row r="47" spans="1:11" s="2" customFormat="1" ht="15" customHeight="1">
      <c r="A47" s="148" t="s">
        <v>165</v>
      </c>
      <c r="B47" s="7"/>
      <c r="C47" s="149"/>
      <c r="D47" s="7"/>
      <c r="E47" s="7"/>
      <c r="F47" s="7"/>
      <c r="G47" s="7"/>
      <c r="H47" s="7"/>
      <c r="I47" s="7"/>
      <c r="J47" s="7"/>
      <c r="K47" s="7"/>
    </row>
    <row r="48" spans="1:11" s="2" customFormat="1" ht="15" customHeight="1">
      <c r="A48" s="327" t="s">
        <v>166</v>
      </c>
      <c r="B48" s="327"/>
      <c r="C48" s="327"/>
      <c r="D48" s="327"/>
      <c r="E48" s="7"/>
      <c r="F48" s="7"/>
      <c r="G48" s="7"/>
      <c r="H48" s="7"/>
      <c r="I48" s="7"/>
      <c r="J48" s="7"/>
      <c r="K48" s="7"/>
    </row>
    <row r="49" spans="1:11" s="2" customFormat="1" ht="15" customHeight="1">
      <c r="A49" s="7"/>
      <c r="B49" s="7"/>
      <c r="C49" s="149"/>
      <c r="D49" s="7"/>
      <c r="E49" s="7"/>
      <c r="F49" s="7"/>
      <c r="G49" s="7"/>
      <c r="H49" s="7"/>
      <c r="I49" s="7"/>
      <c r="J49" s="7"/>
      <c r="K49" s="7"/>
    </row>
    <row r="50" spans="1:11" s="2" customFormat="1" ht="15" customHeight="1">
      <c r="A50" s="7"/>
      <c r="B50" s="7"/>
      <c r="C50" s="149"/>
      <c r="D50" s="7"/>
      <c r="E50" s="7"/>
      <c r="F50" s="7"/>
      <c r="G50" s="7"/>
      <c r="H50" s="7"/>
      <c r="I50" s="7"/>
      <c r="J50" s="7"/>
      <c r="K50" s="7"/>
    </row>
    <row r="51" spans="1:11" s="2" customFormat="1" ht="15" customHeight="1">
      <c r="A51" s="7"/>
      <c r="B51" s="7"/>
      <c r="C51" s="149"/>
      <c r="D51" s="7"/>
      <c r="E51" s="7"/>
      <c r="F51" s="7"/>
      <c r="G51" s="7"/>
      <c r="H51" s="7"/>
      <c r="I51" s="7"/>
      <c r="J51" s="7"/>
      <c r="K51" s="7"/>
    </row>
    <row r="52" spans="1:11" s="2" customFormat="1" ht="15" customHeight="1">
      <c r="A52" s="7"/>
      <c r="B52" s="7"/>
      <c r="C52" s="149"/>
      <c r="D52" s="7"/>
      <c r="E52" s="7"/>
      <c r="F52" s="7"/>
      <c r="G52" s="7"/>
      <c r="H52" s="7"/>
      <c r="I52" s="7"/>
      <c r="J52" s="7"/>
      <c r="K52" s="7"/>
    </row>
    <row r="53" spans="1:11" s="2" customFormat="1" ht="15" customHeight="1">
      <c r="A53" s="7"/>
      <c r="B53" s="7"/>
      <c r="C53" s="149"/>
      <c r="D53" s="7"/>
      <c r="E53" s="7"/>
      <c r="F53" s="7"/>
      <c r="G53" s="7"/>
      <c r="H53" s="7"/>
      <c r="I53" s="7"/>
      <c r="J53" s="7"/>
      <c r="K53" s="7"/>
    </row>
    <row r="54" spans="1:11" s="2" customFormat="1" ht="15" customHeight="1">
      <c r="A54" s="7"/>
      <c r="B54" s="7"/>
      <c r="C54" s="149"/>
      <c r="D54" s="7"/>
      <c r="E54" s="7"/>
      <c r="F54" s="7"/>
      <c r="G54" s="7"/>
      <c r="H54" s="7"/>
      <c r="I54" s="7"/>
      <c r="J54" s="7"/>
      <c r="K54" s="7"/>
    </row>
    <row r="55" spans="1:11" s="2" customFormat="1" ht="15" customHeight="1">
      <c r="A55" s="7"/>
      <c r="B55" s="7"/>
      <c r="C55" s="149"/>
      <c r="D55" s="7"/>
      <c r="E55" s="7"/>
      <c r="F55" s="7"/>
      <c r="G55" s="7"/>
      <c r="H55" s="7"/>
      <c r="I55" s="7"/>
      <c r="J55" s="7"/>
      <c r="K55" s="7"/>
    </row>
    <row r="56" spans="1:11" s="2" customFormat="1" ht="15" customHeight="1">
      <c r="A56" s="7"/>
      <c r="B56" s="7"/>
      <c r="C56" s="149"/>
      <c r="D56" s="7"/>
      <c r="E56" s="7"/>
      <c r="F56" s="7"/>
      <c r="G56" s="7"/>
      <c r="H56" s="7"/>
      <c r="I56" s="7"/>
      <c r="J56" s="7"/>
      <c r="K56" s="7"/>
    </row>
    <row r="57" spans="1:11" s="2" customFormat="1" ht="15" customHeight="1">
      <c r="A57" s="7"/>
      <c r="B57" s="7"/>
      <c r="C57" s="149"/>
      <c r="D57" s="7"/>
      <c r="E57" s="7"/>
      <c r="F57" s="7"/>
      <c r="G57" s="7"/>
      <c r="H57" s="7"/>
      <c r="I57" s="7"/>
      <c r="J57" s="7"/>
      <c r="K57" s="7"/>
    </row>
    <row r="58" spans="1:11" s="2" customFormat="1" ht="15" customHeight="1">
      <c r="A58" s="7"/>
      <c r="B58" s="7"/>
      <c r="C58" s="149"/>
      <c r="D58" s="7"/>
      <c r="E58" s="7"/>
      <c r="F58" s="7"/>
      <c r="G58" s="7"/>
      <c r="H58" s="7"/>
      <c r="I58" s="7"/>
      <c r="J58" s="7"/>
      <c r="K58" s="7"/>
    </row>
    <row r="59" spans="1:11" s="2" customFormat="1" ht="15" customHeight="1">
      <c r="A59" s="7"/>
      <c r="B59" s="7"/>
      <c r="C59" s="149"/>
      <c r="D59" s="7"/>
      <c r="E59" s="7"/>
      <c r="F59" s="7"/>
      <c r="G59" s="7"/>
      <c r="H59" s="7"/>
      <c r="I59" s="7"/>
      <c r="J59" s="7"/>
      <c r="K59" s="7"/>
    </row>
    <row r="60" spans="1:11" s="2" customFormat="1" ht="15" customHeight="1">
      <c r="A60" s="7"/>
      <c r="B60" s="7"/>
      <c r="C60" s="149"/>
      <c r="D60" s="7"/>
      <c r="E60" s="7"/>
      <c r="F60" s="7"/>
      <c r="G60" s="7"/>
      <c r="H60" s="7"/>
      <c r="I60" s="7"/>
      <c r="J60" s="7"/>
      <c r="K60" s="7"/>
    </row>
    <row r="61" spans="1:11" s="2" customFormat="1" ht="15" customHeight="1">
      <c r="A61" s="7"/>
      <c r="B61" s="7"/>
      <c r="C61" s="149"/>
      <c r="D61" s="7"/>
      <c r="E61" s="7"/>
      <c r="F61" s="7"/>
      <c r="G61" s="7"/>
      <c r="H61" s="7"/>
      <c r="I61" s="7"/>
      <c r="J61" s="7"/>
      <c r="K61" s="7"/>
    </row>
    <row r="62" spans="1:11" s="2" customFormat="1" ht="15" customHeight="1">
      <c r="A62" s="7"/>
      <c r="B62" s="7"/>
      <c r="C62" s="149"/>
      <c r="D62" s="7"/>
      <c r="E62" s="7"/>
      <c r="F62" s="7"/>
      <c r="G62" s="7"/>
      <c r="H62" s="7"/>
      <c r="I62" s="7"/>
      <c r="J62" s="7"/>
      <c r="K62" s="7"/>
    </row>
    <row r="63" spans="1:11" s="2" customFormat="1" ht="15" customHeight="1">
      <c r="A63" s="7"/>
      <c r="B63" s="7"/>
      <c r="C63" s="149"/>
      <c r="D63" s="7"/>
      <c r="E63" s="7"/>
      <c r="F63" s="7"/>
      <c r="G63" s="7"/>
      <c r="H63" s="7"/>
      <c r="I63" s="7"/>
      <c r="J63" s="7"/>
      <c r="K63" s="7"/>
    </row>
    <row r="64" spans="1:11" ht="15" customHeight="1"/>
    <row r="65" ht="15" customHeight="1"/>
    <row r="66" ht="15" customHeight="1"/>
    <row r="67" ht="15" customHeight="1"/>
    <row r="68" ht="15" customHeight="1"/>
    <row r="69" ht="15" customHeight="1"/>
    <row r="70" ht="15" customHeight="1"/>
    <row r="71" ht="15" customHeight="1"/>
    <row r="72" ht="15" customHeight="1"/>
  </sheetData>
  <mergeCells count="9">
    <mergeCell ref="A45:D45"/>
    <mergeCell ref="A46:D46"/>
    <mergeCell ref="A48:D48"/>
    <mergeCell ref="A5:A6"/>
    <mergeCell ref="B5:B6"/>
    <mergeCell ref="A7:A23"/>
    <mergeCell ref="A24:A40"/>
    <mergeCell ref="A43:D43"/>
    <mergeCell ref="A44:D44"/>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3DEB-9653-4FDE-B2B4-490C67D9532D}">
  <dimension ref="A1:O93"/>
  <sheetViews>
    <sheetView workbookViewId="0">
      <selection sqref="A1:N71"/>
    </sheetView>
  </sheetViews>
  <sheetFormatPr defaultColWidth="9.140625" defaultRowHeight="15"/>
  <cols>
    <col min="1" max="1" width="58" style="260" customWidth="1"/>
    <col min="2" max="5" width="10.28515625" style="260" bestFit="1" customWidth="1"/>
    <col min="6" max="13" width="9.28515625" style="260" bestFit="1" customWidth="1"/>
    <col min="14" max="16384" width="9.140625" style="260"/>
  </cols>
  <sheetData>
    <row r="1" spans="1:15" ht="15.75">
      <c r="A1" s="257" t="s">
        <v>167</v>
      </c>
      <c r="B1" s="258"/>
      <c r="C1" s="259"/>
      <c r="D1" s="259"/>
      <c r="E1" s="259"/>
      <c r="F1" s="259"/>
      <c r="G1" s="259"/>
      <c r="H1" s="259"/>
      <c r="I1" s="259"/>
      <c r="J1" s="259"/>
      <c r="K1" s="259"/>
      <c r="L1" s="259"/>
      <c r="M1" s="259"/>
      <c r="N1" s="259"/>
    </row>
    <row r="2" spans="1:15" ht="15.75">
      <c r="A2" s="261" t="s">
        <v>68</v>
      </c>
      <c r="B2" s="258"/>
      <c r="C2" s="259"/>
      <c r="D2" s="259"/>
      <c r="E2" s="259"/>
      <c r="F2" s="259"/>
      <c r="G2" s="259"/>
      <c r="H2" s="259"/>
      <c r="I2" s="259"/>
      <c r="J2" s="259"/>
      <c r="K2" s="259"/>
      <c r="L2" s="259"/>
      <c r="M2" s="259"/>
      <c r="N2" s="259"/>
    </row>
    <row r="3" spans="1:15" ht="16.5" thickBot="1">
      <c r="A3" s="262"/>
      <c r="B3" s="263"/>
      <c r="C3" s="264"/>
      <c r="D3" s="264"/>
      <c r="E3" s="264"/>
      <c r="F3" s="264"/>
      <c r="G3" s="264"/>
      <c r="H3" s="264"/>
      <c r="I3" s="264"/>
      <c r="J3" s="264"/>
      <c r="K3" s="264"/>
      <c r="L3" s="264"/>
      <c r="M3" s="264"/>
      <c r="N3" s="264"/>
    </row>
    <row r="4" spans="1:15">
      <c r="A4" s="258" t="s">
        <v>150</v>
      </c>
      <c r="B4" s="265">
        <v>2010</v>
      </c>
      <c r="C4" s="265">
        <v>2011</v>
      </c>
      <c r="D4" s="265">
        <v>2012</v>
      </c>
      <c r="E4" s="265">
        <v>2013</v>
      </c>
      <c r="F4" s="265">
        <v>2014</v>
      </c>
      <c r="G4" s="265">
        <v>2015</v>
      </c>
      <c r="H4" s="265">
        <v>2016</v>
      </c>
      <c r="I4" s="265">
        <v>2017</v>
      </c>
      <c r="J4" s="265">
        <v>2018</v>
      </c>
      <c r="K4" s="265">
        <v>2019</v>
      </c>
      <c r="L4" s="265">
        <v>2020</v>
      </c>
      <c r="M4" s="265">
        <v>2021</v>
      </c>
      <c r="N4" s="265">
        <v>2022</v>
      </c>
    </row>
    <row r="5" spans="1:15">
      <c r="A5" s="259" t="s">
        <v>168</v>
      </c>
      <c r="B5" s="266">
        <v>19528</v>
      </c>
      <c r="C5" s="266">
        <v>18842</v>
      </c>
      <c r="D5" s="266">
        <v>17099</v>
      </c>
      <c r="E5" s="266">
        <v>12374</v>
      </c>
      <c r="F5" s="266">
        <v>8995</v>
      </c>
      <c r="G5" s="266">
        <v>8717</v>
      </c>
      <c r="H5" s="266">
        <v>7944</v>
      </c>
      <c r="I5" s="266">
        <v>7688</v>
      </c>
      <c r="J5" s="266">
        <v>6148</v>
      </c>
      <c r="K5" s="266">
        <v>5827</v>
      </c>
      <c r="L5" s="266">
        <v>5726</v>
      </c>
      <c r="M5" s="266">
        <v>744</v>
      </c>
      <c r="N5" s="266">
        <v>2297</v>
      </c>
    </row>
    <row r="6" spans="1:15">
      <c r="A6" s="258"/>
      <c r="B6" s="265"/>
      <c r="C6" s="265"/>
      <c r="D6" s="265"/>
      <c r="E6" s="265"/>
      <c r="F6" s="265"/>
      <c r="G6" s="265"/>
      <c r="H6" s="265"/>
      <c r="I6" s="265"/>
      <c r="J6" s="265"/>
      <c r="K6" s="265"/>
      <c r="L6" s="265"/>
      <c r="M6" s="265"/>
      <c r="N6" s="265"/>
    </row>
    <row r="7" spans="1:15">
      <c r="A7" s="259" t="s">
        <v>169</v>
      </c>
      <c r="B7" s="266">
        <v>158</v>
      </c>
      <c r="C7" s="266">
        <v>208</v>
      </c>
      <c r="D7" s="266">
        <v>253</v>
      </c>
      <c r="E7" s="266">
        <v>252</v>
      </c>
      <c r="F7" s="266">
        <v>290</v>
      </c>
      <c r="G7" s="266">
        <v>308</v>
      </c>
      <c r="H7" s="266">
        <v>370</v>
      </c>
      <c r="I7" s="266">
        <v>363</v>
      </c>
      <c r="J7" s="266">
        <v>316</v>
      </c>
      <c r="K7" s="266">
        <v>191</v>
      </c>
      <c r="L7" s="266">
        <v>210</v>
      </c>
      <c r="M7" s="266">
        <v>29</v>
      </c>
      <c r="N7" s="266">
        <v>125</v>
      </c>
      <c r="O7" s="267"/>
    </row>
    <row r="8" spans="1:15">
      <c r="A8" s="259" t="s">
        <v>170</v>
      </c>
      <c r="B8" s="266" t="s">
        <v>171</v>
      </c>
      <c r="C8" s="266" t="s">
        <v>171</v>
      </c>
      <c r="D8" s="266" t="s">
        <v>171</v>
      </c>
      <c r="E8" s="266" t="s">
        <v>171</v>
      </c>
      <c r="F8" s="266" t="s">
        <v>171</v>
      </c>
      <c r="G8" s="266" t="s">
        <v>171</v>
      </c>
      <c r="H8" s="266" t="s">
        <v>171</v>
      </c>
      <c r="I8" s="266" t="s">
        <v>171</v>
      </c>
      <c r="J8" s="266" t="s">
        <v>171</v>
      </c>
      <c r="K8" s="266" t="s">
        <v>37</v>
      </c>
      <c r="L8" s="266">
        <v>0</v>
      </c>
      <c r="M8" s="266" t="s">
        <v>37</v>
      </c>
      <c r="N8" s="266">
        <v>7</v>
      </c>
      <c r="O8" s="267"/>
    </row>
    <row r="9" spans="1:15">
      <c r="A9" s="259" t="s">
        <v>172</v>
      </c>
      <c r="B9" s="266" t="s">
        <v>171</v>
      </c>
      <c r="C9" s="266" t="s">
        <v>171</v>
      </c>
      <c r="D9" s="266">
        <v>60</v>
      </c>
      <c r="E9" s="266" t="s">
        <v>37</v>
      </c>
      <c r="F9" s="266">
        <v>58</v>
      </c>
      <c r="G9" s="266">
        <v>87</v>
      </c>
      <c r="H9" s="266">
        <v>107</v>
      </c>
      <c r="I9" s="266">
        <v>155</v>
      </c>
      <c r="J9" s="266">
        <v>191</v>
      </c>
      <c r="K9" s="266">
        <v>96</v>
      </c>
      <c r="L9" s="266">
        <v>106</v>
      </c>
      <c r="M9" s="266">
        <v>7</v>
      </c>
      <c r="N9" s="266">
        <v>42</v>
      </c>
      <c r="O9" s="267"/>
    </row>
    <row r="10" spans="1:15">
      <c r="A10" s="259" t="s">
        <v>173</v>
      </c>
      <c r="B10" s="266">
        <v>158</v>
      </c>
      <c r="C10" s="266">
        <v>208</v>
      </c>
      <c r="D10" s="266">
        <v>193</v>
      </c>
      <c r="E10" s="266">
        <v>227</v>
      </c>
      <c r="F10" s="266">
        <v>232</v>
      </c>
      <c r="G10" s="266">
        <v>221</v>
      </c>
      <c r="H10" s="266">
        <v>263</v>
      </c>
      <c r="I10" s="266">
        <v>208</v>
      </c>
      <c r="J10" s="266">
        <v>84</v>
      </c>
      <c r="K10" s="266">
        <v>0</v>
      </c>
      <c r="L10" s="266">
        <v>0</v>
      </c>
      <c r="M10" s="266">
        <v>0</v>
      </c>
      <c r="N10" s="266">
        <v>0</v>
      </c>
      <c r="O10" s="267"/>
    </row>
    <row r="11" spans="1:15">
      <c r="A11" s="259" t="s">
        <v>174</v>
      </c>
      <c r="B11" s="266" t="s">
        <v>171</v>
      </c>
      <c r="C11" s="266" t="s">
        <v>171</v>
      </c>
      <c r="D11" s="266" t="s">
        <v>171</v>
      </c>
      <c r="E11" s="266" t="s">
        <v>171</v>
      </c>
      <c r="F11" s="266" t="s">
        <v>171</v>
      </c>
      <c r="G11" s="266" t="s">
        <v>171</v>
      </c>
      <c r="H11" s="266" t="s">
        <v>171</v>
      </c>
      <c r="I11" s="266" t="s">
        <v>171</v>
      </c>
      <c r="J11" s="266" t="s">
        <v>171</v>
      </c>
      <c r="K11" s="266" t="s">
        <v>171</v>
      </c>
      <c r="L11" s="266" t="s">
        <v>171</v>
      </c>
      <c r="M11" s="266" t="s">
        <v>171</v>
      </c>
      <c r="N11" s="266">
        <v>0</v>
      </c>
      <c r="O11" s="267"/>
    </row>
    <row r="12" spans="1:15">
      <c r="A12" s="259" t="s">
        <v>175</v>
      </c>
      <c r="B12" s="266" t="s">
        <v>171</v>
      </c>
      <c r="C12" s="266" t="s">
        <v>171</v>
      </c>
      <c r="D12" s="266" t="s">
        <v>171</v>
      </c>
      <c r="E12" s="266" t="s">
        <v>171</v>
      </c>
      <c r="F12" s="266" t="s">
        <v>171</v>
      </c>
      <c r="G12" s="266" t="s">
        <v>171</v>
      </c>
      <c r="H12" s="266" t="s">
        <v>171</v>
      </c>
      <c r="I12" s="266" t="s">
        <v>171</v>
      </c>
      <c r="J12" s="266" t="s">
        <v>171</v>
      </c>
      <c r="K12" s="266" t="s">
        <v>171</v>
      </c>
      <c r="L12" s="266" t="s">
        <v>171</v>
      </c>
      <c r="M12" s="266" t="s">
        <v>171</v>
      </c>
      <c r="N12" s="266">
        <v>0</v>
      </c>
      <c r="O12" s="267"/>
    </row>
    <row r="13" spans="1:15">
      <c r="A13" s="259" t="s">
        <v>176</v>
      </c>
      <c r="B13" s="266" t="s">
        <v>171</v>
      </c>
      <c r="C13" s="266" t="s">
        <v>171</v>
      </c>
      <c r="D13" s="266" t="s">
        <v>171</v>
      </c>
      <c r="E13" s="266" t="s">
        <v>171</v>
      </c>
      <c r="F13" s="266" t="s">
        <v>171</v>
      </c>
      <c r="G13" s="266" t="s">
        <v>171</v>
      </c>
      <c r="H13" s="266" t="s">
        <v>171</v>
      </c>
      <c r="I13" s="266" t="s">
        <v>171</v>
      </c>
      <c r="J13" s="266">
        <v>41</v>
      </c>
      <c r="K13" s="266">
        <v>90</v>
      </c>
      <c r="L13" s="266">
        <v>104</v>
      </c>
      <c r="M13" s="266">
        <v>21</v>
      </c>
      <c r="N13" s="266">
        <v>71</v>
      </c>
      <c r="O13" s="267"/>
    </row>
    <row r="14" spans="1:15">
      <c r="A14" s="259" t="s">
        <v>177</v>
      </c>
      <c r="B14" s="266" t="s">
        <v>171</v>
      </c>
      <c r="C14" s="266" t="s">
        <v>171</v>
      </c>
      <c r="D14" s="266" t="s">
        <v>171</v>
      </c>
      <c r="E14" s="266" t="s">
        <v>171</v>
      </c>
      <c r="F14" s="266" t="s">
        <v>171</v>
      </c>
      <c r="G14" s="266" t="s">
        <v>171</v>
      </c>
      <c r="H14" s="266" t="s">
        <v>171</v>
      </c>
      <c r="I14" s="266" t="s">
        <v>171</v>
      </c>
      <c r="J14" s="266" t="s">
        <v>171</v>
      </c>
      <c r="K14" s="266" t="s">
        <v>37</v>
      </c>
      <c r="L14" s="266">
        <v>0</v>
      </c>
      <c r="M14" s="266">
        <v>0</v>
      </c>
      <c r="N14" s="266">
        <v>5</v>
      </c>
      <c r="O14" s="267"/>
    </row>
    <row r="15" spans="1:15">
      <c r="A15" s="258"/>
      <c r="B15" s="266"/>
      <c r="C15" s="266"/>
      <c r="D15" s="266"/>
      <c r="E15" s="266"/>
      <c r="F15" s="266"/>
      <c r="G15" s="266"/>
      <c r="H15" s="266"/>
      <c r="I15" s="266"/>
      <c r="J15" s="266"/>
      <c r="K15" s="266"/>
      <c r="L15" s="266"/>
      <c r="M15" s="266"/>
      <c r="N15" s="266"/>
      <c r="O15" s="267"/>
    </row>
    <row r="16" spans="1:15">
      <c r="A16" s="259" t="s">
        <v>178</v>
      </c>
      <c r="B16" s="266" t="s">
        <v>171</v>
      </c>
      <c r="C16" s="266" t="s">
        <v>171</v>
      </c>
      <c r="D16" s="266" t="s">
        <v>171</v>
      </c>
      <c r="E16" s="266" t="s">
        <v>171</v>
      </c>
      <c r="F16" s="266" t="s">
        <v>171</v>
      </c>
      <c r="G16" s="266" t="s">
        <v>171</v>
      </c>
      <c r="H16" s="266" t="s">
        <v>171</v>
      </c>
      <c r="I16" s="266" t="s">
        <v>171</v>
      </c>
      <c r="J16" s="266" t="s">
        <v>171</v>
      </c>
      <c r="K16" s="266" t="s">
        <v>171</v>
      </c>
      <c r="L16" s="266">
        <v>30</v>
      </c>
      <c r="M16" s="266">
        <v>14</v>
      </c>
      <c r="N16" s="266">
        <v>25</v>
      </c>
      <c r="O16" s="267"/>
    </row>
    <row r="17" spans="1:15">
      <c r="A17" s="259" t="s">
        <v>179</v>
      </c>
      <c r="B17" s="266" t="s">
        <v>171</v>
      </c>
      <c r="C17" s="266" t="s">
        <v>171</v>
      </c>
      <c r="D17" s="266" t="s">
        <v>171</v>
      </c>
      <c r="E17" s="266" t="s">
        <v>171</v>
      </c>
      <c r="F17" s="266" t="s">
        <v>171</v>
      </c>
      <c r="G17" s="266" t="s">
        <v>171</v>
      </c>
      <c r="H17" s="266" t="s">
        <v>171</v>
      </c>
      <c r="I17" s="266" t="s">
        <v>171</v>
      </c>
      <c r="J17" s="266" t="s">
        <v>171</v>
      </c>
      <c r="K17" s="266" t="s">
        <v>171</v>
      </c>
      <c r="L17" s="266">
        <v>30</v>
      </c>
      <c r="M17" s="266">
        <v>14</v>
      </c>
      <c r="N17" s="266">
        <v>25</v>
      </c>
      <c r="O17" s="267"/>
    </row>
    <row r="18" spans="1:15">
      <c r="A18" s="259"/>
      <c r="B18" s="266"/>
      <c r="C18" s="266"/>
      <c r="D18" s="266"/>
      <c r="E18" s="266"/>
      <c r="F18" s="266"/>
      <c r="G18" s="266"/>
      <c r="H18" s="266"/>
      <c r="I18" s="266"/>
      <c r="J18" s="266"/>
      <c r="K18" s="266"/>
      <c r="L18" s="266"/>
      <c r="M18" s="266"/>
      <c r="N18" s="266"/>
      <c r="O18" s="267"/>
    </row>
    <row r="19" spans="1:15">
      <c r="A19" s="259" t="s">
        <v>180</v>
      </c>
      <c r="B19" s="266">
        <v>7131</v>
      </c>
      <c r="C19" s="266">
        <v>7024</v>
      </c>
      <c r="D19" s="266">
        <v>6214</v>
      </c>
      <c r="E19" s="266">
        <v>6001</v>
      </c>
      <c r="F19" s="266">
        <v>5201</v>
      </c>
      <c r="G19" s="266">
        <v>4692</v>
      </c>
      <c r="H19" s="266">
        <v>3851</v>
      </c>
      <c r="I19" s="266">
        <v>3610</v>
      </c>
      <c r="J19" s="266">
        <v>2745</v>
      </c>
      <c r="K19" s="266">
        <v>2684</v>
      </c>
      <c r="L19" s="266">
        <v>2593</v>
      </c>
      <c r="M19" s="266">
        <v>323</v>
      </c>
      <c r="N19" s="266">
        <v>1000</v>
      </c>
      <c r="O19" s="267"/>
    </row>
    <row r="20" spans="1:15">
      <c r="A20" s="259" t="s">
        <v>181</v>
      </c>
      <c r="B20" s="266" t="s">
        <v>171</v>
      </c>
      <c r="C20" s="266" t="s">
        <v>171</v>
      </c>
      <c r="D20" s="266" t="s">
        <v>171</v>
      </c>
      <c r="E20" s="266" t="s">
        <v>171</v>
      </c>
      <c r="F20" s="266">
        <v>25</v>
      </c>
      <c r="G20" s="266">
        <v>49</v>
      </c>
      <c r="H20" s="266" t="s">
        <v>171</v>
      </c>
      <c r="I20" s="266" t="s">
        <v>171</v>
      </c>
      <c r="J20" s="266" t="s">
        <v>171</v>
      </c>
      <c r="K20" s="266" t="s">
        <v>171</v>
      </c>
      <c r="L20" s="266" t="s">
        <v>171</v>
      </c>
      <c r="M20" s="266" t="s">
        <v>171</v>
      </c>
      <c r="N20" s="266" t="s">
        <v>171</v>
      </c>
      <c r="O20" s="267"/>
    </row>
    <row r="21" spans="1:15">
      <c r="A21" s="259" t="s">
        <v>182</v>
      </c>
      <c r="B21" s="266">
        <v>367</v>
      </c>
      <c r="C21" s="266">
        <v>306</v>
      </c>
      <c r="D21" s="266">
        <v>136</v>
      </c>
      <c r="E21" s="266">
        <v>71</v>
      </c>
      <c r="F21" s="266" t="s">
        <v>171</v>
      </c>
      <c r="G21" s="266" t="s">
        <v>171</v>
      </c>
      <c r="H21" s="266" t="s">
        <v>171</v>
      </c>
      <c r="I21" s="266" t="s">
        <v>171</v>
      </c>
      <c r="J21" s="266" t="s">
        <v>171</v>
      </c>
      <c r="K21" s="266" t="s">
        <v>171</v>
      </c>
      <c r="L21" s="266" t="s">
        <v>171</v>
      </c>
      <c r="M21" s="266" t="s">
        <v>171</v>
      </c>
      <c r="N21" s="266" t="s">
        <v>171</v>
      </c>
      <c r="O21" s="267"/>
    </row>
    <row r="22" spans="1:15">
      <c r="A22" s="259" t="s">
        <v>183</v>
      </c>
      <c r="B22" s="266">
        <v>181</v>
      </c>
      <c r="C22" s="266">
        <v>178</v>
      </c>
      <c r="D22" s="266">
        <v>193</v>
      </c>
      <c r="E22" s="266">
        <v>155</v>
      </c>
      <c r="F22" s="266">
        <v>152</v>
      </c>
      <c r="G22" s="266">
        <v>182</v>
      </c>
      <c r="H22" s="266">
        <v>155</v>
      </c>
      <c r="I22" s="266">
        <v>305</v>
      </c>
      <c r="J22" s="266">
        <v>288</v>
      </c>
      <c r="K22" s="266">
        <v>271</v>
      </c>
      <c r="L22" s="266">
        <v>255</v>
      </c>
      <c r="M22" s="266">
        <v>100</v>
      </c>
      <c r="N22" s="266">
        <v>163</v>
      </c>
      <c r="O22" s="267"/>
    </row>
    <row r="23" spans="1:15">
      <c r="A23" s="259" t="s">
        <v>184</v>
      </c>
      <c r="B23" s="266">
        <v>3022</v>
      </c>
      <c r="C23" s="266">
        <v>30</v>
      </c>
      <c r="D23" s="266" t="s">
        <v>171</v>
      </c>
      <c r="E23" s="266" t="s">
        <v>171</v>
      </c>
      <c r="F23" s="266" t="s">
        <v>171</v>
      </c>
      <c r="G23" s="266" t="s">
        <v>171</v>
      </c>
      <c r="H23" s="266" t="s">
        <v>171</v>
      </c>
      <c r="I23" s="266" t="s">
        <v>171</v>
      </c>
      <c r="J23" s="266" t="s">
        <v>171</v>
      </c>
      <c r="K23" s="266" t="s">
        <v>171</v>
      </c>
      <c r="L23" s="266" t="s">
        <v>171</v>
      </c>
      <c r="M23" s="266" t="s">
        <v>171</v>
      </c>
      <c r="N23" s="266" t="s">
        <v>171</v>
      </c>
      <c r="O23" s="267"/>
    </row>
    <row r="24" spans="1:15">
      <c r="A24" s="259" t="s">
        <v>185</v>
      </c>
      <c r="B24" s="266">
        <v>409</v>
      </c>
      <c r="C24" s="266">
        <v>539</v>
      </c>
      <c r="D24" s="266">
        <v>247</v>
      </c>
      <c r="E24" s="266">
        <v>255</v>
      </c>
      <c r="F24" s="266">
        <v>450</v>
      </c>
      <c r="G24" s="266">
        <v>335</v>
      </c>
      <c r="H24" s="266" t="s">
        <v>37</v>
      </c>
      <c r="I24" s="266" t="s">
        <v>171</v>
      </c>
      <c r="J24" s="266" t="s">
        <v>171</v>
      </c>
      <c r="K24" s="266" t="s">
        <v>171</v>
      </c>
      <c r="L24" s="266" t="s">
        <v>171</v>
      </c>
      <c r="M24" s="266" t="s">
        <v>171</v>
      </c>
      <c r="N24" s="266" t="s">
        <v>171</v>
      </c>
      <c r="O24" s="267"/>
    </row>
    <row r="25" spans="1:15">
      <c r="A25" s="259" t="s">
        <v>186</v>
      </c>
      <c r="B25" s="266">
        <v>80</v>
      </c>
      <c r="C25" s="266">
        <v>120</v>
      </c>
      <c r="D25" s="266">
        <v>155</v>
      </c>
      <c r="E25" s="266">
        <v>112</v>
      </c>
      <c r="F25" s="266">
        <v>80</v>
      </c>
      <c r="G25" s="266">
        <v>48</v>
      </c>
      <c r="H25" s="266">
        <v>18</v>
      </c>
      <c r="I25" s="266" t="s">
        <v>171</v>
      </c>
      <c r="J25" s="266" t="s">
        <v>171</v>
      </c>
      <c r="K25" s="266" t="s">
        <v>171</v>
      </c>
      <c r="L25" s="266" t="s">
        <v>171</v>
      </c>
      <c r="M25" s="266" t="s">
        <v>171</v>
      </c>
      <c r="N25" s="266" t="s">
        <v>171</v>
      </c>
      <c r="O25" s="267"/>
    </row>
    <row r="26" spans="1:15">
      <c r="A26" s="259" t="s">
        <v>187</v>
      </c>
      <c r="B26" s="266" t="s">
        <v>171</v>
      </c>
      <c r="C26" s="266">
        <v>73</v>
      </c>
      <c r="D26" s="266">
        <v>77</v>
      </c>
      <c r="E26" s="266">
        <v>186</v>
      </c>
      <c r="F26" s="266">
        <v>166</v>
      </c>
      <c r="G26" s="266">
        <v>207</v>
      </c>
      <c r="H26" s="266">
        <v>169</v>
      </c>
      <c r="I26" s="266">
        <v>91</v>
      </c>
      <c r="J26" s="266">
        <v>15</v>
      </c>
      <c r="K26" s="266">
        <v>63</v>
      </c>
      <c r="L26" s="266">
        <v>66</v>
      </c>
      <c r="M26" s="266">
        <v>10</v>
      </c>
      <c r="N26" s="266">
        <v>55</v>
      </c>
      <c r="O26" s="267"/>
    </row>
    <row r="27" spans="1:15">
      <c r="A27" s="259" t="s">
        <v>188</v>
      </c>
      <c r="B27" s="266" t="s">
        <v>171</v>
      </c>
      <c r="C27" s="266" t="s">
        <v>171</v>
      </c>
      <c r="D27" s="266" t="s">
        <v>171</v>
      </c>
      <c r="E27" s="266" t="s">
        <v>171</v>
      </c>
      <c r="F27" s="266" t="s">
        <v>171</v>
      </c>
      <c r="G27" s="266" t="s">
        <v>171</v>
      </c>
      <c r="H27" s="266" t="s">
        <v>171</v>
      </c>
      <c r="I27" s="266">
        <v>32</v>
      </c>
      <c r="J27" s="266">
        <v>32</v>
      </c>
      <c r="K27" s="266">
        <v>16</v>
      </c>
      <c r="L27" s="266">
        <v>17</v>
      </c>
      <c r="M27" s="266">
        <v>0</v>
      </c>
      <c r="N27" s="266">
        <v>9</v>
      </c>
      <c r="O27" s="267"/>
    </row>
    <row r="28" spans="1:15">
      <c r="A28" s="259" t="s">
        <v>189</v>
      </c>
      <c r="B28" s="266">
        <v>3072</v>
      </c>
      <c r="C28" s="266">
        <v>5778</v>
      </c>
      <c r="D28" s="266">
        <v>5406</v>
      </c>
      <c r="E28" s="266">
        <v>5222</v>
      </c>
      <c r="F28" s="266">
        <v>4328</v>
      </c>
      <c r="G28" s="266">
        <v>3871</v>
      </c>
      <c r="H28" s="266">
        <v>3499</v>
      </c>
      <c r="I28" s="266">
        <v>3182</v>
      </c>
      <c r="J28" s="266">
        <v>2410</v>
      </c>
      <c r="K28" s="266">
        <v>2334</v>
      </c>
      <c r="L28" s="266">
        <v>2255</v>
      </c>
      <c r="M28" s="266">
        <v>213</v>
      </c>
      <c r="N28" s="266">
        <v>773</v>
      </c>
      <c r="O28" s="267"/>
    </row>
    <row r="29" spans="1:15">
      <c r="A29" s="259"/>
      <c r="B29" s="266"/>
      <c r="C29" s="266"/>
      <c r="D29" s="266"/>
      <c r="E29" s="266"/>
      <c r="F29" s="266"/>
      <c r="G29" s="266"/>
      <c r="H29" s="266"/>
      <c r="I29" s="266"/>
      <c r="J29" s="266"/>
      <c r="K29" s="266"/>
      <c r="L29" s="266"/>
      <c r="M29" s="266"/>
      <c r="N29" s="266"/>
      <c r="O29" s="267"/>
    </row>
    <row r="30" spans="1:15">
      <c r="A30" s="259" t="s">
        <v>190</v>
      </c>
      <c r="B30" s="266">
        <v>1153</v>
      </c>
      <c r="C30" s="266">
        <v>1189</v>
      </c>
      <c r="D30" s="266">
        <v>1162</v>
      </c>
      <c r="E30" s="266">
        <v>1077</v>
      </c>
      <c r="F30" s="266">
        <v>934</v>
      </c>
      <c r="G30" s="266">
        <v>1056</v>
      </c>
      <c r="H30" s="266">
        <v>1113</v>
      </c>
      <c r="I30" s="266">
        <v>1141</v>
      </c>
      <c r="J30" s="266">
        <v>1022</v>
      </c>
      <c r="K30" s="266">
        <v>1154</v>
      </c>
      <c r="L30" s="266">
        <v>1133</v>
      </c>
      <c r="M30" s="266">
        <v>198</v>
      </c>
      <c r="N30" s="266">
        <v>536</v>
      </c>
      <c r="O30" s="267"/>
    </row>
    <row r="31" spans="1:15">
      <c r="A31" s="259" t="s">
        <v>191</v>
      </c>
      <c r="B31" s="266">
        <v>24</v>
      </c>
      <c r="C31" s="266">
        <v>41</v>
      </c>
      <c r="D31" s="266">
        <v>48</v>
      </c>
      <c r="E31" s="266">
        <v>24</v>
      </c>
      <c r="F31" s="266">
        <v>48</v>
      </c>
      <c r="G31" s="266">
        <v>16</v>
      </c>
      <c r="H31" s="266" t="s">
        <v>171</v>
      </c>
      <c r="I31" s="266" t="s">
        <v>171</v>
      </c>
      <c r="J31" s="266" t="s">
        <v>171</v>
      </c>
      <c r="K31" s="266" t="s">
        <v>171</v>
      </c>
      <c r="L31" s="266" t="s">
        <v>171</v>
      </c>
      <c r="M31" s="266" t="s">
        <v>171</v>
      </c>
      <c r="N31" s="266" t="s">
        <v>171</v>
      </c>
      <c r="O31" s="267"/>
    </row>
    <row r="32" spans="1:15">
      <c r="A32" s="259" t="s">
        <v>192</v>
      </c>
      <c r="B32" s="266">
        <v>102</v>
      </c>
      <c r="C32" s="266">
        <v>80</v>
      </c>
      <c r="D32" s="266">
        <v>74</v>
      </c>
      <c r="E32" s="266">
        <v>72</v>
      </c>
      <c r="F32" s="266">
        <v>82</v>
      </c>
      <c r="G32" s="266">
        <v>101</v>
      </c>
      <c r="H32" s="266">
        <v>145</v>
      </c>
      <c r="I32" s="266">
        <v>134</v>
      </c>
      <c r="J32" s="266">
        <v>55</v>
      </c>
      <c r="K32" s="266">
        <v>55</v>
      </c>
      <c r="L32" s="266">
        <v>80</v>
      </c>
      <c r="M32" s="266">
        <v>27</v>
      </c>
      <c r="N32" s="266">
        <v>62</v>
      </c>
      <c r="O32" s="267"/>
    </row>
    <row r="33" spans="1:15">
      <c r="A33" s="259" t="s">
        <v>193</v>
      </c>
      <c r="B33" s="266">
        <v>115</v>
      </c>
      <c r="C33" s="266">
        <v>175</v>
      </c>
      <c r="D33" s="266">
        <v>166</v>
      </c>
      <c r="E33" s="266">
        <v>173</v>
      </c>
      <c r="F33" s="266">
        <v>72</v>
      </c>
      <c r="G33" s="266" t="s">
        <v>171</v>
      </c>
      <c r="H33" s="266" t="s">
        <v>171</v>
      </c>
      <c r="I33" s="266" t="s">
        <v>171</v>
      </c>
      <c r="J33" s="266" t="s">
        <v>171</v>
      </c>
      <c r="K33" s="266" t="s">
        <v>171</v>
      </c>
      <c r="L33" s="266" t="s">
        <v>171</v>
      </c>
      <c r="M33" s="266" t="s">
        <v>171</v>
      </c>
      <c r="N33" s="266" t="s">
        <v>171</v>
      </c>
      <c r="O33" s="267"/>
    </row>
    <row r="34" spans="1:15">
      <c r="A34" s="259" t="s">
        <v>194</v>
      </c>
      <c r="B34" s="266">
        <v>435</v>
      </c>
      <c r="C34" s="266">
        <v>449</v>
      </c>
      <c r="D34" s="266">
        <v>475</v>
      </c>
      <c r="E34" s="266">
        <v>472</v>
      </c>
      <c r="F34" s="266">
        <v>508</v>
      </c>
      <c r="G34" s="266">
        <v>697</v>
      </c>
      <c r="H34" s="266">
        <v>657</v>
      </c>
      <c r="I34" s="266">
        <v>527</v>
      </c>
      <c r="J34" s="266">
        <v>0</v>
      </c>
      <c r="K34" s="266" t="s">
        <v>171</v>
      </c>
      <c r="L34" s="266" t="s">
        <v>171</v>
      </c>
      <c r="M34" s="266" t="s">
        <v>171</v>
      </c>
      <c r="N34" s="266" t="s">
        <v>171</v>
      </c>
      <c r="O34" s="267"/>
    </row>
    <row r="35" spans="1:15">
      <c r="A35" s="259" t="s">
        <v>195</v>
      </c>
      <c r="B35" s="266">
        <v>99</v>
      </c>
      <c r="C35" s="266">
        <v>133</v>
      </c>
      <c r="D35" s="266">
        <v>145</v>
      </c>
      <c r="E35" s="266">
        <v>117</v>
      </c>
      <c r="F35" s="266">
        <v>108</v>
      </c>
      <c r="G35" s="266">
        <v>144</v>
      </c>
      <c r="H35" s="266">
        <v>183</v>
      </c>
      <c r="I35" s="266">
        <v>133</v>
      </c>
      <c r="J35" s="266">
        <v>0</v>
      </c>
      <c r="K35" s="266" t="s">
        <v>171</v>
      </c>
      <c r="L35" s="266" t="s">
        <v>171</v>
      </c>
      <c r="M35" s="266" t="s">
        <v>171</v>
      </c>
      <c r="N35" s="266" t="s">
        <v>171</v>
      </c>
      <c r="O35" s="267"/>
    </row>
    <row r="36" spans="1:15">
      <c r="A36" s="259" t="s">
        <v>196</v>
      </c>
      <c r="B36" s="266" t="s">
        <v>171</v>
      </c>
      <c r="C36" s="266" t="s">
        <v>171</v>
      </c>
      <c r="D36" s="266" t="s">
        <v>171</v>
      </c>
      <c r="E36" s="266" t="s">
        <v>171</v>
      </c>
      <c r="F36" s="266">
        <v>28</v>
      </c>
      <c r="G36" s="266">
        <v>56</v>
      </c>
      <c r="H36" s="266">
        <v>94</v>
      </c>
      <c r="I36" s="266" t="s">
        <v>171</v>
      </c>
      <c r="J36" s="266">
        <v>143</v>
      </c>
      <c r="K36" s="266">
        <v>144</v>
      </c>
      <c r="L36" s="266">
        <v>119</v>
      </c>
      <c r="M36" s="266">
        <v>38</v>
      </c>
      <c r="N36" s="266">
        <v>84</v>
      </c>
      <c r="O36" s="267"/>
    </row>
    <row r="37" spans="1:15">
      <c r="A37" s="259" t="s">
        <v>197</v>
      </c>
      <c r="B37" s="266">
        <v>16</v>
      </c>
      <c r="C37" s="266">
        <v>16</v>
      </c>
      <c r="D37" s="266">
        <v>21</v>
      </c>
      <c r="E37" s="266">
        <v>35</v>
      </c>
      <c r="F37" s="266">
        <v>7</v>
      </c>
      <c r="G37" s="266" t="s">
        <v>171</v>
      </c>
      <c r="H37" s="266" t="s">
        <v>171</v>
      </c>
      <c r="I37" s="266">
        <v>125</v>
      </c>
      <c r="J37" s="266">
        <v>0</v>
      </c>
      <c r="K37" s="266">
        <v>0</v>
      </c>
      <c r="L37" s="266">
        <v>0</v>
      </c>
      <c r="M37" s="266">
        <v>0</v>
      </c>
      <c r="N37" s="266">
        <v>0</v>
      </c>
      <c r="O37" s="267"/>
    </row>
    <row r="38" spans="1:15">
      <c r="A38" s="259" t="s">
        <v>198</v>
      </c>
      <c r="B38" s="266" t="s">
        <v>171</v>
      </c>
      <c r="C38" s="266" t="s">
        <v>171</v>
      </c>
      <c r="D38" s="266" t="s">
        <v>171</v>
      </c>
      <c r="E38" s="266" t="s">
        <v>171</v>
      </c>
      <c r="F38" s="266" t="s">
        <v>171</v>
      </c>
      <c r="G38" s="266" t="s">
        <v>171</v>
      </c>
      <c r="H38" s="266" t="s">
        <v>171</v>
      </c>
      <c r="I38" s="266">
        <v>180</v>
      </c>
      <c r="J38" s="266">
        <v>714</v>
      </c>
      <c r="K38" s="266">
        <v>701</v>
      </c>
      <c r="L38" s="266">
        <v>637</v>
      </c>
      <c r="M38" s="266">
        <v>79</v>
      </c>
      <c r="N38" s="266">
        <v>258</v>
      </c>
      <c r="O38" s="267"/>
    </row>
    <row r="39" spans="1:15">
      <c r="A39" s="259" t="s">
        <v>199</v>
      </c>
      <c r="B39" s="266" t="s">
        <v>171</v>
      </c>
      <c r="C39" s="266" t="s">
        <v>171</v>
      </c>
      <c r="D39" s="266" t="s">
        <v>171</v>
      </c>
      <c r="E39" s="266" t="s">
        <v>171</v>
      </c>
      <c r="F39" s="266" t="s">
        <v>171</v>
      </c>
      <c r="G39" s="266" t="s">
        <v>171</v>
      </c>
      <c r="H39" s="266" t="s">
        <v>171</v>
      </c>
      <c r="I39" s="266">
        <v>0</v>
      </c>
      <c r="J39" s="266">
        <v>75</v>
      </c>
      <c r="K39" s="266">
        <v>157</v>
      </c>
      <c r="L39" s="266">
        <v>181</v>
      </c>
      <c r="M39" s="266">
        <v>24</v>
      </c>
      <c r="N39" s="266">
        <v>86</v>
      </c>
      <c r="O39" s="267"/>
    </row>
    <row r="40" spans="1:15">
      <c r="A40" s="259" t="s">
        <v>200</v>
      </c>
      <c r="B40" s="266" t="s">
        <v>171</v>
      </c>
      <c r="C40" s="266" t="s">
        <v>171</v>
      </c>
      <c r="D40" s="266" t="s">
        <v>171</v>
      </c>
      <c r="E40" s="266" t="s">
        <v>171</v>
      </c>
      <c r="F40" s="266" t="s">
        <v>171</v>
      </c>
      <c r="G40" s="266">
        <v>29</v>
      </c>
      <c r="H40" s="266">
        <v>34</v>
      </c>
      <c r="I40" s="266">
        <v>34</v>
      </c>
      <c r="J40" s="266">
        <v>35</v>
      </c>
      <c r="K40" s="266">
        <v>27</v>
      </c>
      <c r="L40" s="266">
        <v>29</v>
      </c>
      <c r="M40" s="266" t="s">
        <v>37</v>
      </c>
      <c r="N40" s="266">
        <v>11</v>
      </c>
      <c r="O40" s="267"/>
    </row>
    <row r="41" spans="1:15">
      <c r="A41" s="259" t="s">
        <v>201</v>
      </c>
      <c r="B41" s="266" t="s">
        <v>171</v>
      </c>
      <c r="C41" s="266" t="s">
        <v>171</v>
      </c>
      <c r="D41" s="266" t="s">
        <v>171</v>
      </c>
      <c r="E41" s="266" t="s">
        <v>171</v>
      </c>
      <c r="F41" s="266">
        <v>31</v>
      </c>
      <c r="G41" s="266">
        <v>13</v>
      </c>
      <c r="H41" s="266" t="s">
        <v>171</v>
      </c>
      <c r="I41" s="266" t="s">
        <v>171</v>
      </c>
      <c r="J41" s="266" t="s">
        <v>171</v>
      </c>
      <c r="K41" s="266" t="s">
        <v>171</v>
      </c>
      <c r="L41" s="266" t="s">
        <v>171</v>
      </c>
      <c r="M41" s="266" t="s">
        <v>171</v>
      </c>
      <c r="N41" s="266" t="s">
        <v>171</v>
      </c>
      <c r="O41" s="267"/>
    </row>
    <row r="42" spans="1:15">
      <c r="A42" s="259" t="s">
        <v>202</v>
      </c>
      <c r="B42" s="266" t="s">
        <v>171</v>
      </c>
      <c r="C42" s="266" t="s">
        <v>171</v>
      </c>
      <c r="D42" s="266">
        <v>7</v>
      </c>
      <c r="E42" s="266" t="s">
        <v>171</v>
      </c>
      <c r="F42" s="266" t="s">
        <v>171</v>
      </c>
      <c r="G42" s="266" t="s">
        <v>171</v>
      </c>
      <c r="H42" s="266" t="s">
        <v>171</v>
      </c>
      <c r="I42" s="266">
        <v>8</v>
      </c>
      <c r="J42" s="266">
        <v>0</v>
      </c>
      <c r="K42" s="266">
        <v>0</v>
      </c>
      <c r="L42" s="266">
        <v>0</v>
      </c>
      <c r="M42" s="266">
        <v>0</v>
      </c>
      <c r="N42" s="266">
        <v>0</v>
      </c>
      <c r="O42" s="267"/>
    </row>
    <row r="43" spans="1:15">
      <c r="A43" s="259" t="s">
        <v>203</v>
      </c>
      <c r="B43" s="266" t="s">
        <v>171</v>
      </c>
      <c r="C43" s="266" t="s">
        <v>171</v>
      </c>
      <c r="D43" s="266" t="s">
        <v>171</v>
      </c>
      <c r="E43" s="266" t="s">
        <v>171</v>
      </c>
      <c r="F43" s="266" t="s">
        <v>171</v>
      </c>
      <c r="G43" s="266" t="s">
        <v>171</v>
      </c>
      <c r="H43" s="266" t="s">
        <v>171</v>
      </c>
      <c r="I43" s="266" t="s">
        <v>171</v>
      </c>
      <c r="J43" s="266" t="s">
        <v>171</v>
      </c>
      <c r="K43" s="266">
        <v>70</v>
      </c>
      <c r="L43" s="266">
        <v>87</v>
      </c>
      <c r="M43" s="266">
        <v>26</v>
      </c>
      <c r="N43" s="266">
        <v>35</v>
      </c>
      <c r="O43" s="267"/>
    </row>
    <row r="44" spans="1:15">
      <c r="A44" s="259" t="s">
        <v>204</v>
      </c>
      <c r="B44" s="266">
        <v>362</v>
      </c>
      <c r="C44" s="266">
        <v>295</v>
      </c>
      <c r="D44" s="266">
        <v>226</v>
      </c>
      <c r="E44" s="266">
        <v>184</v>
      </c>
      <c r="F44" s="266">
        <v>50</v>
      </c>
      <c r="G44" s="266" t="s">
        <v>171</v>
      </c>
      <c r="H44" s="266" t="s">
        <v>171</v>
      </c>
      <c r="I44" s="266" t="s">
        <v>171</v>
      </c>
      <c r="J44" s="266" t="s">
        <v>171</v>
      </c>
      <c r="K44" s="266" t="s">
        <v>171</v>
      </c>
      <c r="L44" s="266" t="s">
        <v>171</v>
      </c>
      <c r="M44" s="266" t="s">
        <v>171</v>
      </c>
      <c r="N44" s="266" t="s">
        <v>171</v>
      </c>
      <c r="O44" s="267"/>
    </row>
    <row r="45" spans="1:15">
      <c r="A45" s="259"/>
      <c r="B45" s="266"/>
      <c r="C45" s="266"/>
      <c r="D45" s="266"/>
      <c r="E45" s="266"/>
      <c r="F45" s="266"/>
      <c r="G45" s="266"/>
      <c r="H45" s="266"/>
      <c r="I45" s="266"/>
      <c r="J45" s="266"/>
      <c r="K45" s="266"/>
      <c r="L45" s="266"/>
      <c r="M45" s="266"/>
      <c r="N45" s="266"/>
      <c r="O45" s="267"/>
    </row>
    <row r="46" spans="1:15">
      <c r="A46" s="259" t="s">
        <v>205</v>
      </c>
      <c r="B46" s="266">
        <v>10166</v>
      </c>
      <c r="C46" s="266">
        <v>8901</v>
      </c>
      <c r="D46" s="266">
        <v>7330</v>
      </c>
      <c r="E46" s="266">
        <v>3320</v>
      </c>
      <c r="F46" s="266">
        <v>882</v>
      </c>
      <c r="G46" s="266">
        <v>724</v>
      </c>
      <c r="H46" s="266">
        <v>458</v>
      </c>
      <c r="I46" s="266">
        <v>362</v>
      </c>
      <c r="J46" s="266">
        <v>147</v>
      </c>
      <c r="K46" s="266">
        <v>169</v>
      </c>
      <c r="L46" s="266">
        <v>168</v>
      </c>
      <c r="M46" s="266">
        <v>11</v>
      </c>
      <c r="N46" s="266">
        <v>91</v>
      </c>
      <c r="O46" s="267"/>
    </row>
    <row r="47" spans="1:15">
      <c r="A47" s="259" t="s">
        <v>206</v>
      </c>
      <c r="B47" s="266" t="s">
        <v>171</v>
      </c>
      <c r="C47" s="266">
        <v>161</v>
      </c>
      <c r="D47" s="266">
        <v>1645</v>
      </c>
      <c r="E47" s="266">
        <v>1220</v>
      </c>
      <c r="F47" s="266">
        <v>720</v>
      </c>
      <c r="G47" s="266">
        <v>667</v>
      </c>
      <c r="H47" s="266">
        <v>456</v>
      </c>
      <c r="I47" s="266">
        <v>362</v>
      </c>
      <c r="J47" s="266">
        <v>147</v>
      </c>
      <c r="K47" s="266">
        <v>169</v>
      </c>
      <c r="L47" s="266">
        <v>168</v>
      </c>
      <c r="M47" s="266">
        <v>11</v>
      </c>
      <c r="N47" s="266">
        <v>23</v>
      </c>
      <c r="O47" s="267"/>
    </row>
    <row r="48" spans="1:15">
      <c r="A48" s="259" t="s">
        <v>207</v>
      </c>
      <c r="B48" s="266">
        <v>95</v>
      </c>
      <c r="C48" s="266">
        <v>97</v>
      </c>
      <c r="D48" s="266">
        <v>77</v>
      </c>
      <c r="E48" s="266">
        <v>39</v>
      </c>
      <c r="F48" s="266" t="s">
        <v>171</v>
      </c>
      <c r="G48" s="266" t="s">
        <v>171</v>
      </c>
      <c r="H48" s="266" t="s">
        <v>171</v>
      </c>
      <c r="I48" s="266" t="s">
        <v>171</v>
      </c>
      <c r="J48" s="266" t="s">
        <v>171</v>
      </c>
      <c r="K48" s="266" t="s">
        <v>171</v>
      </c>
      <c r="L48" s="266" t="s">
        <v>171</v>
      </c>
      <c r="M48" s="266" t="s">
        <v>171</v>
      </c>
      <c r="N48" s="266" t="s">
        <v>171</v>
      </c>
      <c r="O48" s="267"/>
    </row>
    <row r="49" spans="1:15">
      <c r="A49" s="259" t="s">
        <v>208</v>
      </c>
      <c r="B49" s="266" t="s">
        <v>171</v>
      </c>
      <c r="C49" s="266" t="s">
        <v>171</v>
      </c>
      <c r="D49" s="266" t="s">
        <v>171</v>
      </c>
      <c r="E49" s="266" t="s">
        <v>171</v>
      </c>
      <c r="F49" s="266" t="s">
        <v>171</v>
      </c>
      <c r="G49" s="266" t="s">
        <v>171</v>
      </c>
      <c r="H49" s="266" t="s">
        <v>171</v>
      </c>
      <c r="I49" s="266" t="s">
        <v>171</v>
      </c>
      <c r="J49" s="266" t="s">
        <v>171</v>
      </c>
      <c r="K49" s="266" t="s">
        <v>171</v>
      </c>
      <c r="L49" s="266" t="s">
        <v>171</v>
      </c>
      <c r="M49" s="266" t="s">
        <v>171</v>
      </c>
      <c r="N49" s="266">
        <v>68</v>
      </c>
      <c r="O49" s="267"/>
    </row>
    <row r="50" spans="1:15">
      <c r="A50" s="259" t="s">
        <v>209</v>
      </c>
      <c r="B50" s="266">
        <v>3354</v>
      </c>
      <c r="C50" s="266">
        <v>2846</v>
      </c>
      <c r="D50" s="266">
        <v>1951</v>
      </c>
      <c r="E50" s="266">
        <v>511</v>
      </c>
      <c r="F50" s="266" t="s">
        <v>171</v>
      </c>
      <c r="G50" s="266" t="s">
        <v>171</v>
      </c>
      <c r="H50" s="266" t="s">
        <v>171</v>
      </c>
      <c r="I50" s="266" t="s">
        <v>171</v>
      </c>
      <c r="J50" s="266" t="s">
        <v>171</v>
      </c>
      <c r="K50" s="266" t="s">
        <v>171</v>
      </c>
      <c r="L50" s="266" t="s">
        <v>171</v>
      </c>
      <c r="M50" s="266" t="s">
        <v>171</v>
      </c>
      <c r="N50" s="266" t="s">
        <v>171</v>
      </c>
      <c r="O50" s="267"/>
    </row>
    <row r="51" spans="1:15">
      <c r="A51" s="259" t="s">
        <v>210</v>
      </c>
      <c r="B51" s="266">
        <v>156</v>
      </c>
      <c r="C51" s="266">
        <v>133</v>
      </c>
      <c r="D51" s="266">
        <v>97</v>
      </c>
      <c r="E51" s="266">
        <v>53</v>
      </c>
      <c r="F51" s="266" t="s">
        <v>171</v>
      </c>
      <c r="G51" s="266" t="s">
        <v>171</v>
      </c>
      <c r="H51" s="266" t="s">
        <v>171</v>
      </c>
      <c r="I51" s="266" t="s">
        <v>171</v>
      </c>
      <c r="J51" s="266" t="s">
        <v>171</v>
      </c>
      <c r="K51" s="266" t="s">
        <v>171</v>
      </c>
      <c r="L51" s="266" t="s">
        <v>171</v>
      </c>
      <c r="M51" s="266" t="s">
        <v>171</v>
      </c>
      <c r="N51" s="266" t="s">
        <v>171</v>
      </c>
      <c r="O51" s="267"/>
    </row>
    <row r="52" spans="1:15">
      <c r="A52" s="259" t="s">
        <v>211</v>
      </c>
      <c r="B52" s="266">
        <v>261</v>
      </c>
      <c r="C52" s="266">
        <v>235</v>
      </c>
      <c r="D52" s="266">
        <v>257</v>
      </c>
      <c r="E52" s="266">
        <v>143</v>
      </c>
      <c r="F52" s="266" t="s">
        <v>171</v>
      </c>
      <c r="G52" s="266" t="s">
        <v>171</v>
      </c>
      <c r="H52" s="266" t="s">
        <v>171</v>
      </c>
      <c r="I52" s="266" t="s">
        <v>171</v>
      </c>
      <c r="J52" s="266" t="s">
        <v>171</v>
      </c>
      <c r="K52" s="266" t="s">
        <v>171</v>
      </c>
      <c r="L52" s="266" t="s">
        <v>171</v>
      </c>
      <c r="M52" s="266" t="s">
        <v>171</v>
      </c>
      <c r="N52" s="266" t="s">
        <v>171</v>
      </c>
      <c r="O52" s="267"/>
    </row>
    <row r="53" spans="1:15">
      <c r="A53" s="259" t="s">
        <v>212</v>
      </c>
      <c r="B53" s="266">
        <v>84</v>
      </c>
      <c r="C53" s="266">
        <v>132</v>
      </c>
      <c r="D53" s="266">
        <v>179</v>
      </c>
      <c r="E53" s="266">
        <v>174</v>
      </c>
      <c r="F53" s="266" t="s">
        <v>171</v>
      </c>
      <c r="G53" s="266" t="s">
        <v>171</v>
      </c>
      <c r="H53" s="266" t="s">
        <v>171</v>
      </c>
      <c r="I53" s="266" t="s">
        <v>171</v>
      </c>
      <c r="J53" s="266" t="s">
        <v>171</v>
      </c>
      <c r="K53" s="266" t="s">
        <v>171</v>
      </c>
      <c r="L53" s="266" t="s">
        <v>171</v>
      </c>
      <c r="M53" s="266" t="s">
        <v>171</v>
      </c>
      <c r="N53" s="266" t="s">
        <v>171</v>
      </c>
      <c r="O53" s="267"/>
    </row>
    <row r="54" spans="1:15">
      <c r="A54" s="259" t="s">
        <v>213</v>
      </c>
      <c r="B54" s="266">
        <v>606</v>
      </c>
      <c r="C54" s="266">
        <v>599</v>
      </c>
      <c r="D54" s="266">
        <v>491</v>
      </c>
      <c r="E54" s="266">
        <v>312</v>
      </c>
      <c r="F54" s="266">
        <v>58</v>
      </c>
      <c r="G54" s="266">
        <v>57</v>
      </c>
      <c r="H54" s="266" t="s">
        <v>37</v>
      </c>
      <c r="I54" s="266" t="s">
        <v>171</v>
      </c>
      <c r="J54" s="266" t="s">
        <v>171</v>
      </c>
      <c r="K54" s="266" t="s">
        <v>171</v>
      </c>
      <c r="L54" s="266" t="s">
        <v>171</v>
      </c>
      <c r="M54" s="266" t="s">
        <v>171</v>
      </c>
      <c r="N54" s="266" t="s">
        <v>171</v>
      </c>
      <c r="O54" s="267"/>
    </row>
    <row r="55" spans="1:15">
      <c r="A55" s="259" t="s">
        <v>214</v>
      </c>
      <c r="B55" s="266">
        <v>5226</v>
      </c>
      <c r="C55" s="266">
        <v>4639</v>
      </c>
      <c r="D55" s="266">
        <v>2446</v>
      </c>
      <c r="E55" s="266">
        <v>642</v>
      </c>
      <c r="F55" s="266">
        <v>84</v>
      </c>
      <c r="G55" s="266" t="s">
        <v>171</v>
      </c>
      <c r="H55" s="266" t="s">
        <v>171</v>
      </c>
      <c r="I55" s="266" t="s">
        <v>171</v>
      </c>
      <c r="J55" s="266" t="s">
        <v>171</v>
      </c>
      <c r="K55" s="266" t="s">
        <v>171</v>
      </c>
      <c r="L55" s="266" t="s">
        <v>171</v>
      </c>
      <c r="M55" s="266" t="s">
        <v>171</v>
      </c>
      <c r="N55" s="266" t="s">
        <v>171</v>
      </c>
      <c r="O55" s="267"/>
    </row>
    <row r="56" spans="1:15">
      <c r="A56" s="259" t="s">
        <v>215</v>
      </c>
      <c r="B56" s="266">
        <v>384</v>
      </c>
      <c r="C56" s="266" t="s">
        <v>171</v>
      </c>
      <c r="D56" s="266" t="s">
        <v>171</v>
      </c>
      <c r="E56" s="266" t="s">
        <v>171</v>
      </c>
      <c r="F56" s="266" t="s">
        <v>171</v>
      </c>
      <c r="G56" s="266" t="s">
        <v>171</v>
      </c>
      <c r="H56" s="266" t="s">
        <v>171</v>
      </c>
      <c r="I56" s="266" t="s">
        <v>171</v>
      </c>
      <c r="J56" s="266" t="s">
        <v>171</v>
      </c>
      <c r="K56" s="266" t="s">
        <v>171</v>
      </c>
      <c r="L56" s="266" t="s">
        <v>171</v>
      </c>
      <c r="M56" s="266" t="s">
        <v>171</v>
      </c>
      <c r="N56" s="266" t="s">
        <v>171</v>
      </c>
      <c r="O56" s="267"/>
    </row>
    <row r="57" spans="1:15">
      <c r="A57" s="259" t="s">
        <v>216</v>
      </c>
      <c r="B57" s="266" t="s">
        <v>171</v>
      </c>
      <c r="C57" s="266">
        <v>59</v>
      </c>
      <c r="D57" s="266">
        <v>187</v>
      </c>
      <c r="E57" s="266">
        <v>226</v>
      </c>
      <c r="F57" s="266">
        <v>20</v>
      </c>
      <c r="G57" s="266" t="s">
        <v>171</v>
      </c>
      <c r="H57" s="266" t="s">
        <v>171</v>
      </c>
      <c r="I57" s="266" t="s">
        <v>171</v>
      </c>
      <c r="J57" s="266" t="s">
        <v>171</v>
      </c>
      <c r="K57" s="266" t="s">
        <v>171</v>
      </c>
      <c r="L57" s="266" t="s">
        <v>171</v>
      </c>
      <c r="M57" s="266" t="s">
        <v>171</v>
      </c>
      <c r="N57" s="266" t="s">
        <v>171</v>
      </c>
      <c r="O57" s="267"/>
    </row>
    <row r="58" spans="1:15">
      <c r="A58" s="259"/>
      <c r="B58" s="266"/>
      <c r="C58" s="266"/>
      <c r="D58" s="266"/>
      <c r="E58" s="266"/>
      <c r="F58" s="266"/>
      <c r="G58" s="266"/>
      <c r="H58" s="266"/>
      <c r="I58" s="266"/>
      <c r="J58" s="266"/>
      <c r="K58" s="266"/>
      <c r="L58" s="266"/>
      <c r="M58" s="266"/>
      <c r="N58" s="266"/>
      <c r="O58" s="267"/>
    </row>
    <row r="59" spans="1:15">
      <c r="A59" s="259" t="s">
        <v>217</v>
      </c>
      <c r="B59" s="266">
        <v>920</v>
      </c>
      <c r="C59" s="266">
        <v>1520</v>
      </c>
      <c r="D59" s="266">
        <v>2140</v>
      </c>
      <c r="E59" s="266">
        <v>1724</v>
      </c>
      <c r="F59" s="266">
        <v>1688</v>
      </c>
      <c r="G59" s="266">
        <v>1937</v>
      </c>
      <c r="H59" s="266">
        <v>2152</v>
      </c>
      <c r="I59" s="266">
        <v>2212</v>
      </c>
      <c r="J59" s="266">
        <v>1918</v>
      </c>
      <c r="K59" s="266">
        <v>1629</v>
      </c>
      <c r="L59" s="266">
        <v>1592</v>
      </c>
      <c r="M59" s="266">
        <v>169</v>
      </c>
      <c r="N59" s="266">
        <v>520</v>
      </c>
      <c r="O59" s="267"/>
    </row>
    <row r="60" spans="1:15">
      <c r="A60" s="259" t="s">
        <v>218</v>
      </c>
      <c r="B60" s="266">
        <v>40</v>
      </c>
      <c r="C60" s="266">
        <v>199</v>
      </c>
      <c r="D60" s="266">
        <v>343</v>
      </c>
      <c r="E60" s="266">
        <v>205</v>
      </c>
      <c r="F60" s="266">
        <v>172</v>
      </c>
      <c r="G60" s="266">
        <v>135</v>
      </c>
      <c r="H60" s="266">
        <v>190</v>
      </c>
      <c r="I60" s="266">
        <v>187</v>
      </c>
      <c r="J60" s="266">
        <v>99</v>
      </c>
      <c r="K60" s="266">
        <v>10</v>
      </c>
      <c r="L60" s="266">
        <v>0</v>
      </c>
      <c r="M60" s="266">
        <v>0</v>
      </c>
      <c r="N60" s="266">
        <v>0</v>
      </c>
      <c r="O60" s="267"/>
    </row>
    <row r="61" spans="1:15">
      <c r="A61" s="259" t="s">
        <v>219</v>
      </c>
      <c r="B61" s="266" t="s">
        <v>171</v>
      </c>
      <c r="C61" s="266" t="s">
        <v>171</v>
      </c>
      <c r="D61" s="266" t="s">
        <v>171</v>
      </c>
      <c r="E61" s="266" t="s">
        <v>171</v>
      </c>
      <c r="F61" s="266" t="s">
        <v>171</v>
      </c>
      <c r="G61" s="266" t="s">
        <v>171</v>
      </c>
      <c r="H61" s="266" t="s">
        <v>171</v>
      </c>
      <c r="I61" s="266" t="s">
        <v>171</v>
      </c>
      <c r="J61" s="266" t="s">
        <v>171</v>
      </c>
      <c r="K61" s="266">
        <v>26</v>
      </c>
      <c r="L61" s="266">
        <v>19</v>
      </c>
      <c r="M61" s="266">
        <v>5</v>
      </c>
      <c r="N61" s="266">
        <v>8</v>
      </c>
      <c r="O61" s="267"/>
    </row>
    <row r="62" spans="1:15">
      <c r="A62" s="259" t="s">
        <v>220</v>
      </c>
      <c r="B62" s="266" t="s">
        <v>171</v>
      </c>
      <c r="C62" s="266" t="s">
        <v>171</v>
      </c>
      <c r="D62" s="266">
        <v>16</v>
      </c>
      <c r="E62" s="266">
        <v>24</v>
      </c>
      <c r="F62" s="266">
        <v>24</v>
      </c>
      <c r="G62" s="266">
        <v>40</v>
      </c>
      <c r="H62" s="266">
        <v>46</v>
      </c>
      <c r="I62" s="266">
        <v>30</v>
      </c>
      <c r="J62" s="266">
        <v>47</v>
      </c>
      <c r="K62" s="266">
        <v>40</v>
      </c>
      <c r="L62" s="266">
        <v>37</v>
      </c>
      <c r="M62" s="266">
        <v>0</v>
      </c>
      <c r="N62" s="266">
        <v>0</v>
      </c>
      <c r="O62" s="267"/>
    </row>
    <row r="63" spans="1:15">
      <c r="A63" s="259" t="s">
        <v>221</v>
      </c>
      <c r="B63" s="266">
        <v>49</v>
      </c>
      <c r="C63" s="266">
        <v>43</v>
      </c>
      <c r="D63" s="266">
        <v>36</v>
      </c>
      <c r="E63" s="266">
        <v>45</v>
      </c>
      <c r="F63" s="266">
        <v>46</v>
      </c>
      <c r="G63" s="266">
        <v>25</v>
      </c>
      <c r="H63" s="266">
        <v>22</v>
      </c>
      <c r="I63" s="266" t="s">
        <v>171</v>
      </c>
      <c r="J63" s="266" t="s">
        <v>171</v>
      </c>
      <c r="K63" s="266" t="s">
        <v>171</v>
      </c>
      <c r="L63" s="266" t="s">
        <v>171</v>
      </c>
      <c r="M63" s="266" t="s">
        <v>171</v>
      </c>
      <c r="N63" s="266" t="s">
        <v>171</v>
      </c>
      <c r="O63" s="267"/>
    </row>
    <row r="64" spans="1:15">
      <c r="A64" s="259" t="s">
        <v>222</v>
      </c>
      <c r="B64" s="266">
        <v>38</v>
      </c>
      <c r="C64" s="266">
        <v>34</v>
      </c>
      <c r="D64" s="266">
        <v>25</v>
      </c>
      <c r="E64" s="266" t="s">
        <v>37</v>
      </c>
      <c r="F64" s="266" t="s">
        <v>171</v>
      </c>
      <c r="G64" s="266" t="s">
        <v>171</v>
      </c>
      <c r="H64" s="266" t="s">
        <v>171</v>
      </c>
      <c r="I64" s="266" t="s">
        <v>171</v>
      </c>
      <c r="J64" s="266" t="s">
        <v>171</v>
      </c>
      <c r="K64" s="266" t="s">
        <v>171</v>
      </c>
      <c r="L64" s="266" t="s">
        <v>171</v>
      </c>
      <c r="M64" s="266" t="s">
        <v>171</v>
      </c>
      <c r="N64" s="266" t="s">
        <v>171</v>
      </c>
      <c r="O64" s="267"/>
    </row>
    <row r="65" spans="1:15">
      <c r="A65" s="259" t="s">
        <v>223</v>
      </c>
      <c r="B65" s="266">
        <v>793</v>
      </c>
      <c r="C65" s="266">
        <v>939</v>
      </c>
      <c r="D65" s="266">
        <v>1178</v>
      </c>
      <c r="E65" s="266">
        <v>1060</v>
      </c>
      <c r="F65" s="266">
        <v>183</v>
      </c>
      <c r="G65" s="266" t="s">
        <v>171</v>
      </c>
      <c r="H65" s="266" t="s">
        <v>171</v>
      </c>
      <c r="I65" s="266" t="s">
        <v>171</v>
      </c>
      <c r="J65" s="266" t="s">
        <v>171</v>
      </c>
      <c r="K65" s="266" t="s">
        <v>171</v>
      </c>
      <c r="L65" s="266" t="s">
        <v>171</v>
      </c>
      <c r="M65" s="266" t="s">
        <v>171</v>
      </c>
      <c r="N65" s="266" t="s">
        <v>171</v>
      </c>
      <c r="O65" s="267"/>
    </row>
    <row r="66" spans="1:15">
      <c r="A66" s="259" t="s">
        <v>224</v>
      </c>
      <c r="B66" s="266" t="s">
        <v>171</v>
      </c>
      <c r="C66" s="266">
        <v>302</v>
      </c>
      <c r="D66" s="266">
        <v>466</v>
      </c>
      <c r="E66" s="266">
        <v>223</v>
      </c>
      <c r="F66" s="266">
        <v>66</v>
      </c>
      <c r="G66" s="266">
        <v>65</v>
      </c>
      <c r="H66" s="266">
        <v>72</v>
      </c>
      <c r="I66" s="266">
        <v>108</v>
      </c>
      <c r="J66" s="266">
        <v>103</v>
      </c>
      <c r="K66" s="266">
        <v>73</v>
      </c>
      <c r="L66" s="266">
        <v>102</v>
      </c>
      <c r="M66" s="266">
        <v>0</v>
      </c>
      <c r="N66" s="266">
        <v>0</v>
      </c>
      <c r="O66" s="267"/>
    </row>
    <row r="67" spans="1:15">
      <c r="A67" s="259" t="s">
        <v>225</v>
      </c>
      <c r="B67" s="266" t="s">
        <v>171</v>
      </c>
      <c r="C67" s="266" t="s">
        <v>171</v>
      </c>
      <c r="D67" s="266" t="s">
        <v>171</v>
      </c>
      <c r="E67" s="266" t="s">
        <v>171</v>
      </c>
      <c r="F67" s="266" t="s">
        <v>171</v>
      </c>
      <c r="G67" s="266" t="s">
        <v>171</v>
      </c>
      <c r="H67" s="266" t="s">
        <v>171</v>
      </c>
      <c r="I67" s="266" t="s">
        <v>171</v>
      </c>
      <c r="J67" s="266" t="s">
        <v>171</v>
      </c>
      <c r="K67" s="266" t="s">
        <v>171</v>
      </c>
      <c r="L67" s="266">
        <v>9</v>
      </c>
      <c r="M67" s="266">
        <v>11</v>
      </c>
      <c r="N67" s="266">
        <v>21</v>
      </c>
      <c r="O67" s="267"/>
    </row>
    <row r="68" spans="1:15">
      <c r="A68" s="259" t="s">
        <v>226</v>
      </c>
      <c r="B68" s="266" t="s">
        <v>171</v>
      </c>
      <c r="C68" s="266" t="s">
        <v>171</v>
      </c>
      <c r="D68" s="266" t="s">
        <v>171</v>
      </c>
      <c r="E68" s="266" t="s">
        <v>171</v>
      </c>
      <c r="F68" s="266" t="s">
        <v>171</v>
      </c>
      <c r="G68" s="266" t="s">
        <v>171</v>
      </c>
      <c r="H68" s="266" t="s">
        <v>171</v>
      </c>
      <c r="I68" s="266" t="s">
        <v>171</v>
      </c>
      <c r="J68" s="266">
        <v>56</v>
      </c>
      <c r="K68" s="266">
        <v>158</v>
      </c>
      <c r="L68" s="266">
        <v>184</v>
      </c>
      <c r="M68" s="266">
        <v>33</v>
      </c>
      <c r="N68" s="266">
        <v>110</v>
      </c>
      <c r="O68" s="267"/>
    </row>
    <row r="69" spans="1:15">
      <c r="A69" s="259" t="s">
        <v>227</v>
      </c>
      <c r="B69" s="266" t="s">
        <v>171</v>
      </c>
      <c r="C69" s="266" t="s">
        <v>171</v>
      </c>
      <c r="D69" s="266" t="s">
        <v>171</v>
      </c>
      <c r="E69" s="266" t="s">
        <v>171</v>
      </c>
      <c r="F69" s="266" t="s">
        <v>171</v>
      </c>
      <c r="G69" s="266" t="s">
        <v>171</v>
      </c>
      <c r="H69" s="266" t="s">
        <v>171</v>
      </c>
      <c r="I69" s="266" t="s">
        <v>171</v>
      </c>
      <c r="J69" s="266" t="s">
        <v>171</v>
      </c>
      <c r="K69" s="266">
        <v>10</v>
      </c>
      <c r="L69" s="266">
        <v>0</v>
      </c>
      <c r="M69" s="266">
        <v>0</v>
      </c>
      <c r="N69" s="266">
        <v>3</v>
      </c>
      <c r="O69" s="267"/>
    </row>
    <row r="70" spans="1:15">
      <c r="A70" s="259" t="s">
        <v>228</v>
      </c>
      <c r="B70" s="266" t="s">
        <v>171</v>
      </c>
      <c r="C70" s="266" t="s">
        <v>171</v>
      </c>
      <c r="D70" s="266">
        <v>32</v>
      </c>
      <c r="E70" s="266">
        <v>69</v>
      </c>
      <c r="F70" s="266">
        <v>1083</v>
      </c>
      <c r="G70" s="266">
        <v>1466</v>
      </c>
      <c r="H70" s="266">
        <v>1592</v>
      </c>
      <c r="I70" s="266">
        <v>1669</v>
      </c>
      <c r="J70" s="266">
        <v>1533</v>
      </c>
      <c r="K70" s="266">
        <v>1312</v>
      </c>
      <c r="L70" s="266">
        <v>1241</v>
      </c>
      <c r="M70" s="266">
        <v>120</v>
      </c>
      <c r="N70" s="266">
        <v>378</v>
      </c>
      <c r="O70" s="267"/>
    </row>
    <row r="71" spans="1:15" ht="15.75" thickBot="1">
      <c r="A71" s="264" t="s">
        <v>229</v>
      </c>
      <c r="B71" s="268" t="s">
        <v>171</v>
      </c>
      <c r="C71" s="268">
        <v>3</v>
      </c>
      <c r="D71" s="268">
        <v>44</v>
      </c>
      <c r="E71" s="268">
        <v>96</v>
      </c>
      <c r="F71" s="268">
        <v>114</v>
      </c>
      <c r="G71" s="268">
        <v>206</v>
      </c>
      <c r="H71" s="268">
        <v>230</v>
      </c>
      <c r="I71" s="268">
        <v>218</v>
      </c>
      <c r="J71" s="268">
        <v>80</v>
      </c>
      <c r="K71" s="268">
        <v>0</v>
      </c>
      <c r="L71" s="268">
        <v>0</v>
      </c>
      <c r="M71" s="268">
        <v>0</v>
      </c>
      <c r="N71" s="268">
        <v>0</v>
      </c>
      <c r="O71" s="267"/>
    </row>
    <row r="72" spans="1:15">
      <c r="A72" s="282" t="s">
        <v>230</v>
      </c>
      <c r="B72" s="290"/>
      <c r="C72" s="290"/>
      <c r="D72" s="290"/>
      <c r="E72" s="290"/>
      <c r="F72" s="290"/>
      <c r="G72" s="290"/>
      <c r="H72" s="290"/>
      <c r="I72" s="290"/>
      <c r="J72" s="290"/>
      <c r="K72" s="290"/>
      <c r="L72" s="290"/>
      <c r="M72" s="290"/>
      <c r="N72" s="290"/>
      <c r="O72" s="267"/>
    </row>
    <row r="73" spans="1:15">
      <c r="A73" s="282"/>
      <c r="B73" s="290"/>
      <c r="C73" s="290"/>
      <c r="D73" s="290"/>
      <c r="E73" s="290"/>
      <c r="F73" s="290"/>
      <c r="G73" s="290"/>
      <c r="H73" s="290"/>
      <c r="I73" s="290"/>
      <c r="J73" s="290"/>
      <c r="K73" s="290"/>
      <c r="L73" s="290"/>
      <c r="M73" s="290"/>
      <c r="N73" s="290"/>
      <c r="O73" s="267"/>
    </row>
    <row r="74" spans="1:15">
      <c r="A74" s="282" t="s">
        <v>231</v>
      </c>
      <c r="B74" s="282"/>
      <c r="C74" s="195"/>
      <c r="D74" s="195"/>
      <c r="E74" s="195"/>
      <c r="F74" s="269"/>
      <c r="G74" s="269"/>
      <c r="H74" s="269"/>
      <c r="I74" s="259"/>
      <c r="J74" s="259"/>
      <c r="K74" s="259"/>
      <c r="L74" s="270"/>
      <c r="M74" s="259"/>
      <c r="N74" s="270"/>
    </row>
    <row r="75" spans="1:15">
      <c r="A75" s="282" t="s">
        <v>232</v>
      </c>
      <c r="B75" s="282"/>
      <c r="C75" s="195"/>
      <c r="D75" s="195"/>
      <c r="E75" s="195"/>
      <c r="F75" s="271"/>
      <c r="G75" s="271"/>
      <c r="H75" s="272"/>
      <c r="I75" s="272"/>
      <c r="J75" s="259"/>
      <c r="K75" s="259"/>
      <c r="L75" s="259"/>
      <c r="M75" s="259"/>
      <c r="N75" s="259"/>
    </row>
    <row r="76" spans="1:15">
      <c r="A76" s="282" t="s">
        <v>233</v>
      </c>
      <c r="B76" s="282"/>
      <c r="C76" s="195"/>
      <c r="D76" s="195"/>
      <c r="E76" s="195"/>
    </row>
    <row r="77" spans="1:15">
      <c r="A77" s="282" t="s">
        <v>234</v>
      </c>
      <c r="B77" s="282"/>
      <c r="C77" s="195"/>
      <c r="D77" s="195"/>
      <c r="E77" s="195"/>
    </row>
    <row r="78" spans="1:15">
      <c r="A78" s="283" t="s">
        <v>235</v>
      </c>
      <c r="B78" s="283"/>
      <c r="C78" s="195"/>
      <c r="D78" s="195"/>
      <c r="E78" s="195"/>
    </row>
    <row r="79" spans="1:15">
      <c r="A79" s="282" t="s">
        <v>236</v>
      </c>
      <c r="B79" s="282"/>
      <c r="C79" s="195"/>
      <c r="D79" s="195"/>
      <c r="E79" s="195"/>
    </row>
    <row r="80" spans="1:15">
      <c r="A80" s="282" t="s">
        <v>237</v>
      </c>
      <c r="B80" s="282"/>
      <c r="C80" s="195"/>
      <c r="D80" s="195"/>
      <c r="E80" s="195"/>
    </row>
    <row r="81" spans="1:5">
      <c r="A81" s="282" t="s">
        <v>238</v>
      </c>
      <c r="B81" s="282"/>
      <c r="C81" s="195"/>
      <c r="D81" s="195"/>
      <c r="E81" s="195"/>
    </row>
    <row r="82" spans="1:5">
      <c r="A82" s="282" t="s">
        <v>239</v>
      </c>
      <c r="B82" s="282"/>
      <c r="C82" s="195"/>
      <c r="D82" s="195"/>
      <c r="E82" s="195"/>
    </row>
    <row r="83" spans="1:5">
      <c r="A83" s="282" t="s">
        <v>240</v>
      </c>
      <c r="B83" s="282"/>
      <c r="C83" s="195"/>
      <c r="D83" s="195"/>
      <c r="E83" s="195"/>
    </row>
    <row r="84" spans="1:5">
      <c r="A84" s="282" t="s">
        <v>241</v>
      </c>
      <c r="B84" s="282"/>
      <c r="C84" s="195"/>
      <c r="D84" s="195"/>
      <c r="E84" s="195"/>
    </row>
    <row r="85" spans="1:5">
      <c r="A85" s="282" t="s">
        <v>242</v>
      </c>
      <c r="B85" s="282"/>
      <c r="C85" s="195"/>
      <c r="D85" s="195"/>
      <c r="E85" s="195"/>
    </row>
    <row r="86" spans="1:5">
      <c r="A86" s="282"/>
      <c r="B86" s="282"/>
      <c r="C86" s="282"/>
      <c r="D86" s="282"/>
      <c r="E86" s="282"/>
    </row>
    <row r="87" spans="1:5">
      <c r="A87" s="282"/>
      <c r="B87" s="282"/>
      <c r="C87" s="282"/>
      <c r="D87" s="282"/>
      <c r="E87" s="282"/>
    </row>
    <row r="88" spans="1:5">
      <c r="A88" s="282"/>
      <c r="B88" s="282"/>
      <c r="C88" s="282"/>
      <c r="D88" s="282"/>
      <c r="E88" s="282"/>
    </row>
    <row r="89" spans="1:5">
      <c r="A89" s="282"/>
      <c r="B89" s="282"/>
      <c r="C89" s="282"/>
      <c r="D89" s="282"/>
      <c r="E89" s="282"/>
    </row>
    <row r="90" spans="1:5">
      <c r="A90" s="283"/>
      <c r="B90" s="283"/>
      <c r="C90" s="283"/>
      <c r="D90" s="283"/>
      <c r="E90" s="283"/>
    </row>
    <row r="91" spans="1:5">
      <c r="A91" s="283"/>
      <c r="B91" s="283"/>
      <c r="C91" s="282"/>
      <c r="D91" s="282"/>
      <c r="E91" s="282"/>
    </row>
    <row r="92" spans="1:5">
      <c r="A92" s="283"/>
      <c r="B92" s="283"/>
      <c r="C92" s="282"/>
      <c r="D92" s="282"/>
      <c r="E92" s="282"/>
    </row>
    <row r="93" spans="1:5">
      <c r="A93" s="283"/>
      <c r="B93" s="283"/>
      <c r="C93" s="282"/>
      <c r="D93" s="282"/>
      <c r="E93" s="28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8D7D5-69CA-4988-AA8C-ACDD492A50B1}">
  <dimension ref="A1:O92"/>
  <sheetViews>
    <sheetView workbookViewId="0">
      <selection sqref="A1:N71"/>
    </sheetView>
  </sheetViews>
  <sheetFormatPr defaultColWidth="9.140625" defaultRowHeight="15"/>
  <cols>
    <col min="1" max="1" width="58" style="260" customWidth="1"/>
    <col min="2" max="5" width="10.28515625" style="260" bestFit="1" customWidth="1"/>
    <col min="6" max="13" width="9.28515625" style="260" bestFit="1" customWidth="1"/>
    <col min="14" max="16384" width="9.140625" style="260"/>
  </cols>
  <sheetData>
    <row r="1" spans="1:15" ht="15.75">
      <c r="A1" s="257" t="s">
        <v>243</v>
      </c>
      <c r="B1" s="258"/>
      <c r="C1" s="259"/>
      <c r="D1" s="259"/>
      <c r="E1" s="259"/>
      <c r="F1" s="259"/>
      <c r="G1" s="259"/>
      <c r="H1" s="259"/>
      <c r="I1" s="259"/>
      <c r="J1" s="259"/>
      <c r="K1" s="259"/>
      <c r="L1" s="259"/>
      <c r="M1" s="259"/>
      <c r="N1" s="259"/>
    </row>
    <row r="2" spans="1:15" ht="15.75">
      <c r="A2" s="261" t="s">
        <v>68</v>
      </c>
      <c r="B2" s="258"/>
      <c r="C2" s="259"/>
      <c r="D2" s="259"/>
      <c r="E2" s="259"/>
      <c r="F2" s="259"/>
      <c r="G2" s="259"/>
      <c r="H2" s="259"/>
      <c r="I2" s="259"/>
      <c r="J2" s="259"/>
      <c r="K2" s="259"/>
      <c r="L2" s="259"/>
      <c r="M2" s="259"/>
      <c r="N2" s="259"/>
    </row>
    <row r="3" spans="1:15" ht="16.5" thickBot="1">
      <c r="A3" s="273"/>
      <c r="B3" s="263"/>
      <c r="C3" s="264"/>
      <c r="D3" s="264"/>
      <c r="E3" s="264"/>
      <c r="F3" s="264"/>
      <c r="G3" s="264"/>
      <c r="H3" s="264"/>
      <c r="I3" s="264"/>
      <c r="J3" s="264"/>
      <c r="K3" s="264"/>
      <c r="L3" s="264"/>
      <c r="M3" s="264"/>
      <c r="N3" s="264"/>
    </row>
    <row r="4" spans="1:15">
      <c r="A4" s="258" t="s">
        <v>150</v>
      </c>
      <c r="B4" s="265">
        <v>2010</v>
      </c>
      <c r="C4" s="265">
        <v>2011</v>
      </c>
      <c r="D4" s="265">
        <v>2012</v>
      </c>
      <c r="E4" s="265">
        <v>2013</v>
      </c>
      <c r="F4" s="265">
        <v>2014</v>
      </c>
      <c r="G4" s="265">
        <v>2015</v>
      </c>
      <c r="H4" s="265">
        <v>2016</v>
      </c>
      <c r="I4" s="265">
        <v>2017</v>
      </c>
      <c r="J4" s="265">
        <v>2018</v>
      </c>
      <c r="K4" s="265">
        <v>2019</v>
      </c>
      <c r="L4" s="265">
        <v>2020</v>
      </c>
      <c r="M4" s="265">
        <v>2021</v>
      </c>
      <c r="N4" s="265">
        <v>2022</v>
      </c>
    </row>
    <row r="5" spans="1:15">
      <c r="A5" s="259" t="s">
        <v>168</v>
      </c>
      <c r="B5" s="266">
        <v>16099</v>
      </c>
      <c r="C5" s="266">
        <v>15916</v>
      </c>
      <c r="D5" s="266">
        <v>14801</v>
      </c>
      <c r="E5" s="266">
        <v>11116</v>
      </c>
      <c r="F5" s="266">
        <v>8016</v>
      </c>
      <c r="G5" s="266">
        <v>7590.5</v>
      </c>
      <c r="H5" s="266">
        <v>7057</v>
      </c>
      <c r="I5" s="266">
        <v>6960</v>
      </c>
      <c r="J5" s="266">
        <v>5518</v>
      </c>
      <c r="K5" s="266">
        <v>5217</v>
      </c>
      <c r="L5" s="266">
        <v>5216</v>
      </c>
      <c r="M5" s="266">
        <v>832.5</v>
      </c>
      <c r="N5" s="266">
        <v>1848</v>
      </c>
    </row>
    <row r="6" spans="1:15">
      <c r="A6" s="258"/>
      <c r="B6" s="265"/>
      <c r="C6" s="265"/>
      <c r="D6" s="265"/>
      <c r="E6" s="265"/>
      <c r="F6" s="265"/>
      <c r="G6" s="265"/>
      <c r="H6" s="265"/>
      <c r="I6" s="265"/>
      <c r="J6" s="265"/>
      <c r="K6" s="265"/>
      <c r="L6" s="265"/>
      <c r="M6" s="265"/>
      <c r="N6" s="265"/>
    </row>
    <row r="7" spans="1:15">
      <c r="A7" s="259" t="s">
        <v>169</v>
      </c>
      <c r="B7" s="266">
        <v>155</v>
      </c>
      <c r="C7" s="266">
        <v>192</v>
      </c>
      <c r="D7" s="266">
        <v>235</v>
      </c>
      <c r="E7" s="266">
        <v>256</v>
      </c>
      <c r="F7" s="266">
        <v>248</v>
      </c>
      <c r="G7" s="266">
        <v>301</v>
      </c>
      <c r="H7" s="266">
        <v>320</v>
      </c>
      <c r="I7" s="266">
        <v>340</v>
      </c>
      <c r="J7" s="266">
        <v>228</v>
      </c>
      <c r="K7" s="266">
        <v>184</v>
      </c>
      <c r="L7" s="266">
        <v>189</v>
      </c>
      <c r="M7" s="266">
        <v>53</v>
      </c>
      <c r="N7" s="266">
        <v>94</v>
      </c>
      <c r="O7" s="267"/>
    </row>
    <row r="8" spans="1:15">
      <c r="A8" s="259" t="s">
        <v>170</v>
      </c>
      <c r="B8" s="266" t="s">
        <v>171</v>
      </c>
      <c r="C8" s="266" t="s">
        <v>171</v>
      </c>
      <c r="D8" s="266" t="s">
        <v>171</v>
      </c>
      <c r="E8" s="266" t="s">
        <v>171</v>
      </c>
      <c r="F8" s="266" t="s">
        <v>171</v>
      </c>
      <c r="G8" s="266" t="s">
        <v>171</v>
      </c>
      <c r="H8" s="266" t="s">
        <v>171</v>
      </c>
      <c r="I8" s="266" t="s">
        <v>171</v>
      </c>
      <c r="J8" s="266" t="s">
        <v>171</v>
      </c>
      <c r="K8" s="266" t="s">
        <v>37</v>
      </c>
      <c r="L8" s="266">
        <v>0</v>
      </c>
      <c r="M8" s="266" t="s">
        <v>37</v>
      </c>
      <c r="N8" s="266">
        <v>5</v>
      </c>
      <c r="O8" s="267"/>
    </row>
    <row r="9" spans="1:15">
      <c r="A9" s="259" t="s">
        <v>172</v>
      </c>
      <c r="B9" s="266" t="s">
        <v>171</v>
      </c>
      <c r="C9" s="266" t="s">
        <v>171</v>
      </c>
      <c r="D9" s="266">
        <v>43</v>
      </c>
      <c r="E9" s="266">
        <v>34</v>
      </c>
      <c r="F9" s="266">
        <v>45</v>
      </c>
      <c r="G9" s="266">
        <v>83</v>
      </c>
      <c r="H9" s="266">
        <v>107</v>
      </c>
      <c r="I9" s="266">
        <v>137</v>
      </c>
      <c r="J9" s="266">
        <v>159</v>
      </c>
      <c r="K9" s="266">
        <v>90</v>
      </c>
      <c r="L9" s="266">
        <v>93</v>
      </c>
      <c r="M9" s="266">
        <v>14</v>
      </c>
      <c r="N9" s="266">
        <v>41</v>
      </c>
      <c r="O9" s="267"/>
    </row>
    <row r="10" spans="1:15">
      <c r="A10" s="259" t="s">
        <v>173</v>
      </c>
      <c r="B10" s="266">
        <v>155</v>
      </c>
      <c r="C10" s="266">
        <v>192</v>
      </c>
      <c r="D10" s="266">
        <v>192</v>
      </c>
      <c r="E10" s="266">
        <v>222</v>
      </c>
      <c r="F10" s="266">
        <v>203</v>
      </c>
      <c r="G10" s="266">
        <v>218</v>
      </c>
      <c r="H10" s="266">
        <v>213</v>
      </c>
      <c r="I10" s="266">
        <v>203</v>
      </c>
      <c r="J10" s="266">
        <v>62</v>
      </c>
      <c r="K10" s="266">
        <v>9</v>
      </c>
      <c r="L10" s="266">
        <v>0</v>
      </c>
      <c r="M10" s="266">
        <v>0</v>
      </c>
      <c r="N10" s="266">
        <v>0</v>
      </c>
      <c r="O10" s="267"/>
    </row>
    <row r="11" spans="1:15">
      <c r="A11" s="259" t="s">
        <v>174</v>
      </c>
      <c r="B11" s="266" t="s">
        <v>171</v>
      </c>
      <c r="C11" s="266" t="s">
        <v>171</v>
      </c>
      <c r="D11" s="266" t="s">
        <v>171</v>
      </c>
      <c r="E11" s="266" t="s">
        <v>171</v>
      </c>
      <c r="F11" s="266" t="s">
        <v>171</v>
      </c>
      <c r="G11" s="266" t="s">
        <v>171</v>
      </c>
      <c r="H11" s="266" t="s">
        <v>171</v>
      </c>
      <c r="I11" s="266" t="s">
        <v>171</v>
      </c>
      <c r="J11" s="266">
        <v>39</v>
      </c>
      <c r="K11" s="266">
        <v>9</v>
      </c>
      <c r="L11" s="266">
        <v>0</v>
      </c>
      <c r="M11" s="266">
        <v>0</v>
      </c>
      <c r="N11" s="266">
        <v>0</v>
      </c>
      <c r="O11" s="267"/>
    </row>
    <row r="12" spans="1:15">
      <c r="A12" s="259" t="s">
        <v>175</v>
      </c>
      <c r="B12" s="266" t="s">
        <v>171</v>
      </c>
      <c r="C12" s="266" t="s">
        <v>171</v>
      </c>
      <c r="D12" s="266" t="s">
        <v>171</v>
      </c>
      <c r="E12" s="266" t="s">
        <v>171</v>
      </c>
      <c r="F12" s="266" t="s">
        <v>171</v>
      </c>
      <c r="G12" s="266" t="s">
        <v>171</v>
      </c>
      <c r="H12" s="266" t="s">
        <v>171</v>
      </c>
      <c r="I12" s="266" t="s">
        <v>171</v>
      </c>
      <c r="J12" s="266">
        <v>23</v>
      </c>
      <c r="K12" s="266">
        <v>0</v>
      </c>
      <c r="L12" s="266">
        <v>0</v>
      </c>
      <c r="M12" s="266">
        <v>0</v>
      </c>
      <c r="N12" s="266">
        <v>0</v>
      </c>
      <c r="O12" s="267"/>
    </row>
    <row r="13" spans="1:15">
      <c r="A13" s="259" t="s">
        <v>176</v>
      </c>
      <c r="B13" s="266" t="s">
        <v>171</v>
      </c>
      <c r="C13" s="266" t="s">
        <v>171</v>
      </c>
      <c r="D13" s="266" t="s">
        <v>171</v>
      </c>
      <c r="E13" s="266" t="s">
        <v>171</v>
      </c>
      <c r="F13" s="266" t="s">
        <v>171</v>
      </c>
      <c r="G13" s="266" t="s">
        <v>171</v>
      </c>
      <c r="H13" s="266" t="s">
        <v>171</v>
      </c>
      <c r="I13" s="266" t="s">
        <v>171</v>
      </c>
      <c r="J13" s="266">
        <v>7</v>
      </c>
      <c r="K13" s="266">
        <v>80</v>
      </c>
      <c r="L13" s="266">
        <v>96</v>
      </c>
      <c r="M13" s="266">
        <v>38</v>
      </c>
      <c r="N13" s="266">
        <v>43</v>
      </c>
      <c r="O13" s="267"/>
    </row>
    <row r="14" spans="1:15">
      <c r="A14" s="259" t="s">
        <v>177</v>
      </c>
      <c r="B14" s="266" t="s">
        <v>171</v>
      </c>
      <c r="C14" s="266" t="s">
        <v>171</v>
      </c>
      <c r="D14" s="266" t="s">
        <v>171</v>
      </c>
      <c r="E14" s="266" t="s">
        <v>171</v>
      </c>
      <c r="F14" s="266" t="s">
        <v>171</v>
      </c>
      <c r="G14" s="266" t="s">
        <v>171</v>
      </c>
      <c r="H14" s="266" t="s">
        <v>171</v>
      </c>
      <c r="I14" s="266" t="s">
        <v>171</v>
      </c>
      <c r="J14" s="266" t="s">
        <v>171</v>
      </c>
      <c r="K14" s="266" t="s">
        <v>37</v>
      </c>
      <c r="L14" s="266">
        <v>0</v>
      </c>
      <c r="M14" s="266">
        <v>0</v>
      </c>
      <c r="N14" s="266" t="s">
        <v>37</v>
      </c>
      <c r="O14" s="267"/>
    </row>
    <row r="15" spans="1:15">
      <c r="A15" s="258"/>
      <c r="B15" s="266"/>
      <c r="C15" s="266"/>
      <c r="D15" s="266"/>
      <c r="E15" s="266"/>
      <c r="F15" s="266"/>
      <c r="G15" s="266"/>
      <c r="H15" s="266"/>
      <c r="I15" s="266"/>
      <c r="J15" s="266"/>
      <c r="K15" s="266"/>
      <c r="L15" s="266"/>
      <c r="M15" s="266"/>
      <c r="N15" s="266"/>
      <c r="O15" s="267"/>
    </row>
    <row r="16" spans="1:15">
      <c r="A16" s="259" t="s">
        <v>178</v>
      </c>
      <c r="B16" s="266" t="s">
        <v>171</v>
      </c>
      <c r="C16" s="266" t="s">
        <v>171</v>
      </c>
      <c r="D16" s="266" t="s">
        <v>171</v>
      </c>
      <c r="E16" s="266" t="s">
        <v>171</v>
      </c>
      <c r="F16" s="266" t="s">
        <v>171</v>
      </c>
      <c r="G16" s="266" t="s">
        <v>171</v>
      </c>
      <c r="H16" s="266" t="s">
        <v>171</v>
      </c>
      <c r="I16" s="266" t="s">
        <v>171</v>
      </c>
      <c r="J16" s="266" t="s">
        <v>171</v>
      </c>
      <c r="K16" s="266" t="s">
        <v>171</v>
      </c>
      <c r="L16" s="266">
        <v>14</v>
      </c>
      <c r="M16" s="266">
        <v>11</v>
      </c>
      <c r="N16" s="266">
        <v>18</v>
      </c>
      <c r="O16" s="267"/>
    </row>
    <row r="17" spans="1:15">
      <c r="A17" s="259" t="s">
        <v>179</v>
      </c>
      <c r="B17" s="266" t="s">
        <v>171</v>
      </c>
      <c r="C17" s="266" t="s">
        <v>171</v>
      </c>
      <c r="D17" s="266" t="s">
        <v>171</v>
      </c>
      <c r="E17" s="266" t="s">
        <v>171</v>
      </c>
      <c r="F17" s="266" t="s">
        <v>171</v>
      </c>
      <c r="G17" s="266" t="s">
        <v>171</v>
      </c>
      <c r="H17" s="266" t="s">
        <v>171</v>
      </c>
      <c r="I17" s="266" t="s">
        <v>171</v>
      </c>
      <c r="J17" s="266" t="s">
        <v>171</v>
      </c>
      <c r="K17" s="266" t="s">
        <v>171</v>
      </c>
      <c r="L17" s="266">
        <v>14</v>
      </c>
      <c r="M17" s="266">
        <v>11</v>
      </c>
      <c r="N17" s="266">
        <v>18</v>
      </c>
      <c r="O17" s="267"/>
    </row>
    <row r="18" spans="1:15">
      <c r="A18" s="259"/>
      <c r="B18" s="266"/>
      <c r="C18" s="266"/>
      <c r="D18" s="266"/>
      <c r="E18" s="266"/>
      <c r="F18" s="266"/>
      <c r="G18" s="266"/>
      <c r="H18" s="266"/>
      <c r="I18" s="266"/>
      <c r="J18" s="266"/>
      <c r="K18" s="266"/>
      <c r="L18" s="266"/>
      <c r="M18" s="266"/>
      <c r="N18" s="266"/>
      <c r="O18" s="267"/>
    </row>
    <row r="19" spans="1:15">
      <c r="A19" s="259" t="s">
        <v>180</v>
      </c>
      <c r="B19" s="266">
        <v>6337</v>
      </c>
      <c r="C19" s="266">
        <v>6200</v>
      </c>
      <c r="D19" s="266">
        <v>5570</v>
      </c>
      <c r="E19" s="266">
        <v>5546</v>
      </c>
      <c r="F19" s="266">
        <v>4625</v>
      </c>
      <c r="G19" s="266">
        <v>4076.5</v>
      </c>
      <c r="H19" s="266">
        <v>3349</v>
      </c>
      <c r="I19" s="266">
        <v>3231</v>
      </c>
      <c r="J19" s="266">
        <v>2515</v>
      </c>
      <c r="K19" s="266">
        <v>2397</v>
      </c>
      <c r="L19" s="266">
        <v>2377</v>
      </c>
      <c r="M19" s="266">
        <v>331</v>
      </c>
      <c r="N19" s="266">
        <v>865</v>
      </c>
      <c r="O19" s="267"/>
    </row>
    <row r="20" spans="1:15">
      <c r="A20" s="259" t="s">
        <v>181</v>
      </c>
      <c r="B20" s="266" t="s">
        <v>171</v>
      </c>
      <c r="C20" s="266" t="s">
        <v>171</v>
      </c>
      <c r="D20" s="266" t="s">
        <v>171</v>
      </c>
      <c r="E20" s="266" t="s">
        <v>171</v>
      </c>
      <c r="F20" s="266">
        <v>18</v>
      </c>
      <c r="G20" s="266">
        <v>32</v>
      </c>
      <c r="H20" s="266" t="s">
        <v>37</v>
      </c>
      <c r="I20" s="266" t="s">
        <v>171</v>
      </c>
      <c r="J20" s="266" t="s">
        <v>171</v>
      </c>
      <c r="K20" s="266" t="s">
        <v>171</v>
      </c>
      <c r="L20" s="266" t="s">
        <v>171</v>
      </c>
      <c r="M20" s="266" t="s">
        <v>171</v>
      </c>
      <c r="N20" s="266" t="s">
        <v>171</v>
      </c>
      <c r="O20" s="267"/>
    </row>
    <row r="21" spans="1:15">
      <c r="A21" s="259" t="s">
        <v>182</v>
      </c>
      <c r="B21" s="266">
        <v>363</v>
      </c>
      <c r="C21" s="266">
        <v>311</v>
      </c>
      <c r="D21" s="266">
        <v>133</v>
      </c>
      <c r="E21" s="266">
        <v>70</v>
      </c>
      <c r="F21" s="266" t="s">
        <v>171</v>
      </c>
      <c r="G21" s="266" t="s">
        <v>171</v>
      </c>
      <c r="H21" s="266" t="s">
        <v>171</v>
      </c>
      <c r="I21" s="266" t="s">
        <v>171</v>
      </c>
      <c r="J21" s="266" t="s">
        <v>171</v>
      </c>
      <c r="K21" s="266" t="s">
        <v>171</v>
      </c>
      <c r="L21" s="266" t="s">
        <v>171</v>
      </c>
      <c r="M21" s="266" t="s">
        <v>171</v>
      </c>
      <c r="N21" s="266" t="s">
        <v>171</v>
      </c>
      <c r="O21" s="267"/>
    </row>
    <row r="22" spans="1:15">
      <c r="A22" s="259" t="s">
        <v>183</v>
      </c>
      <c r="B22" s="266" t="s">
        <v>171</v>
      </c>
      <c r="C22" s="266">
        <v>82</v>
      </c>
      <c r="D22" s="266">
        <v>57</v>
      </c>
      <c r="E22" s="266">
        <v>66</v>
      </c>
      <c r="F22" s="266">
        <v>52</v>
      </c>
      <c r="G22" s="266">
        <v>64.5</v>
      </c>
      <c r="H22" s="266">
        <v>28</v>
      </c>
      <c r="I22" s="266">
        <v>244</v>
      </c>
      <c r="J22" s="266">
        <v>243</v>
      </c>
      <c r="K22" s="266">
        <v>231</v>
      </c>
      <c r="L22" s="266">
        <v>235</v>
      </c>
      <c r="M22" s="266">
        <v>133</v>
      </c>
      <c r="N22" s="266">
        <v>220</v>
      </c>
      <c r="O22" s="267"/>
    </row>
    <row r="23" spans="1:15">
      <c r="A23" s="259" t="s">
        <v>184</v>
      </c>
      <c r="B23" s="266">
        <v>3055</v>
      </c>
      <c r="C23" s="266">
        <v>37</v>
      </c>
      <c r="D23" s="266" t="s">
        <v>171</v>
      </c>
      <c r="E23" s="266" t="s">
        <v>171</v>
      </c>
      <c r="F23" s="266" t="s">
        <v>171</v>
      </c>
      <c r="G23" s="266" t="s">
        <v>171</v>
      </c>
      <c r="H23" s="266" t="s">
        <v>171</v>
      </c>
      <c r="I23" s="266" t="s">
        <v>171</v>
      </c>
      <c r="J23" s="266" t="s">
        <v>171</v>
      </c>
      <c r="K23" s="266" t="s">
        <v>171</v>
      </c>
      <c r="L23" s="266" t="s">
        <v>171</v>
      </c>
      <c r="M23" s="266" t="s">
        <v>171</v>
      </c>
      <c r="N23" s="266" t="s">
        <v>171</v>
      </c>
      <c r="O23" s="267"/>
    </row>
    <row r="24" spans="1:15">
      <c r="A24" s="259" t="s">
        <v>185</v>
      </c>
      <c r="B24" s="266">
        <v>352</v>
      </c>
      <c r="C24" s="266">
        <v>437</v>
      </c>
      <c r="D24" s="266">
        <v>226</v>
      </c>
      <c r="E24" s="266">
        <v>220</v>
      </c>
      <c r="F24" s="266">
        <v>379</v>
      </c>
      <c r="G24" s="266">
        <v>292</v>
      </c>
      <c r="H24" s="266" t="s">
        <v>37</v>
      </c>
      <c r="I24" s="266" t="s">
        <v>171</v>
      </c>
      <c r="J24" s="266" t="s">
        <v>171</v>
      </c>
      <c r="K24" s="266" t="s">
        <v>171</v>
      </c>
      <c r="L24" s="266" t="s">
        <v>171</v>
      </c>
      <c r="M24" s="266" t="s">
        <v>171</v>
      </c>
      <c r="N24" s="266" t="s">
        <v>171</v>
      </c>
      <c r="O24" s="267"/>
    </row>
    <row r="25" spans="1:15">
      <c r="A25" s="259" t="s">
        <v>186</v>
      </c>
      <c r="B25" s="266">
        <v>75</v>
      </c>
      <c r="C25" s="266">
        <v>92</v>
      </c>
      <c r="D25" s="266">
        <v>153</v>
      </c>
      <c r="E25" s="266">
        <v>107</v>
      </c>
      <c r="F25" s="266">
        <v>74</v>
      </c>
      <c r="G25" s="266">
        <v>35</v>
      </c>
      <c r="H25" s="266">
        <v>12</v>
      </c>
      <c r="I25" s="266" t="s">
        <v>171</v>
      </c>
      <c r="J25" s="266" t="s">
        <v>171</v>
      </c>
      <c r="K25" s="266" t="s">
        <v>171</v>
      </c>
      <c r="L25" s="266" t="s">
        <v>171</v>
      </c>
      <c r="M25" s="266" t="s">
        <v>171</v>
      </c>
      <c r="N25" s="266" t="s">
        <v>171</v>
      </c>
      <c r="O25" s="267"/>
    </row>
    <row r="26" spans="1:15">
      <c r="A26" s="259" t="s">
        <v>187</v>
      </c>
      <c r="B26" s="266" t="s">
        <v>171</v>
      </c>
      <c r="C26" s="266">
        <v>10</v>
      </c>
      <c r="D26" s="266">
        <v>110</v>
      </c>
      <c r="E26" s="266">
        <v>180</v>
      </c>
      <c r="F26" s="266">
        <v>112</v>
      </c>
      <c r="G26" s="266">
        <v>124</v>
      </c>
      <c r="H26" s="266">
        <v>97</v>
      </c>
      <c r="I26" s="266">
        <v>74</v>
      </c>
      <c r="J26" s="266">
        <v>13</v>
      </c>
      <c r="K26" s="266">
        <v>51</v>
      </c>
      <c r="L26" s="266">
        <v>33</v>
      </c>
      <c r="M26" s="266" t="s">
        <v>37</v>
      </c>
      <c r="N26" s="266">
        <v>17</v>
      </c>
      <c r="O26" s="267"/>
    </row>
    <row r="27" spans="1:15">
      <c r="A27" s="259" t="s">
        <v>188</v>
      </c>
      <c r="B27" s="266" t="s">
        <v>171</v>
      </c>
      <c r="C27" s="266" t="s">
        <v>171</v>
      </c>
      <c r="D27" s="266" t="s">
        <v>171</v>
      </c>
      <c r="E27" s="266" t="s">
        <v>171</v>
      </c>
      <c r="F27" s="266" t="s">
        <v>171</v>
      </c>
      <c r="G27" s="266" t="s">
        <v>171</v>
      </c>
      <c r="H27" s="266" t="s">
        <v>171</v>
      </c>
      <c r="I27" s="266">
        <v>21</v>
      </c>
      <c r="J27" s="266">
        <v>22</v>
      </c>
      <c r="K27" s="266">
        <v>12</v>
      </c>
      <c r="L27" s="266">
        <v>16</v>
      </c>
      <c r="M27" s="266">
        <v>0</v>
      </c>
      <c r="N27" s="266" t="s">
        <v>37</v>
      </c>
      <c r="O27" s="267"/>
    </row>
    <row r="28" spans="1:15">
      <c r="A28" s="259" t="s">
        <v>189</v>
      </c>
      <c r="B28" s="266">
        <v>2492</v>
      </c>
      <c r="C28" s="266">
        <v>5231</v>
      </c>
      <c r="D28" s="266">
        <v>4891</v>
      </c>
      <c r="E28" s="266">
        <v>4903</v>
      </c>
      <c r="F28" s="266">
        <v>3990</v>
      </c>
      <c r="G28" s="266">
        <v>3529</v>
      </c>
      <c r="H28" s="266">
        <v>3194</v>
      </c>
      <c r="I28" s="266">
        <v>2892</v>
      </c>
      <c r="J28" s="266">
        <v>2237</v>
      </c>
      <c r="K28" s="266">
        <v>2103</v>
      </c>
      <c r="L28" s="266">
        <v>2093</v>
      </c>
      <c r="M28" s="266">
        <v>193</v>
      </c>
      <c r="N28" s="266">
        <v>627</v>
      </c>
      <c r="O28" s="267"/>
    </row>
    <row r="29" spans="1:15">
      <c r="A29" s="259"/>
      <c r="B29" s="266"/>
      <c r="C29" s="266"/>
      <c r="D29" s="266"/>
      <c r="E29" s="266"/>
      <c r="F29" s="266"/>
      <c r="G29" s="266"/>
      <c r="H29" s="266"/>
      <c r="I29" s="266"/>
      <c r="J29" s="266"/>
      <c r="K29" s="266"/>
      <c r="L29" s="266"/>
      <c r="M29" s="266"/>
      <c r="N29" s="266"/>
      <c r="O29" s="267"/>
    </row>
    <row r="30" spans="1:15">
      <c r="A30" s="259" t="s">
        <v>190</v>
      </c>
      <c r="B30" s="266">
        <v>1130</v>
      </c>
      <c r="C30" s="266">
        <v>1191</v>
      </c>
      <c r="D30" s="266">
        <v>1166</v>
      </c>
      <c r="E30" s="266">
        <v>1034</v>
      </c>
      <c r="F30" s="266">
        <v>877</v>
      </c>
      <c r="G30" s="266">
        <v>947</v>
      </c>
      <c r="H30" s="266">
        <v>1144</v>
      </c>
      <c r="I30" s="266">
        <v>1150</v>
      </c>
      <c r="J30" s="266">
        <v>993</v>
      </c>
      <c r="K30" s="266">
        <v>1114</v>
      </c>
      <c r="L30" s="266">
        <v>1069</v>
      </c>
      <c r="M30" s="266">
        <v>260</v>
      </c>
      <c r="N30" s="266">
        <v>400</v>
      </c>
      <c r="O30" s="267"/>
    </row>
    <row r="31" spans="1:15">
      <c r="A31" s="259" t="s">
        <v>191</v>
      </c>
      <c r="B31" s="266">
        <v>19</v>
      </c>
      <c r="C31" s="266">
        <v>48</v>
      </c>
      <c r="D31" s="266">
        <v>38</v>
      </c>
      <c r="E31" s="266">
        <v>32</v>
      </c>
      <c r="F31" s="266">
        <v>30</v>
      </c>
      <c r="G31" s="266">
        <v>32</v>
      </c>
      <c r="H31" s="266" t="s">
        <v>171</v>
      </c>
      <c r="I31" s="266" t="s">
        <v>171</v>
      </c>
      <c r="J31" s="266" t="s">
        <v>171</v>
      </c>
      <c r="K31" s="266" t="s">
        <v>171</v>
      </c>
      <c r="L31" s="266" t="s">
        <v>171</v>
      </c>
      <c r="M31" s="266" t="s">
        <v>171</v>
      </c>
      <c r="N31" s="266" t="s">
        <v>171</v>
      </c>
      <c r="O31" s="267"/>
    </row>
    <row r="32" spans="1:15">
      <c r="A32" s="259" t="s">
        <v>192</v>
      </c>
      <c r="B32" s="266">
        <v>80</v>
      </c>
      <c r="C32" s="266">
        <v>99</v>
      </c>
      <c r="D32" s="266">
        <v>79</v>
      </c>
      <c r="E32" s="266">
        <v>60</v>
      </c>
      <c r="F32" s="266">
        <v>71</v>
      </c>
      <c r="G32" s="266">
        <v>85</v>
      </c>
      <c r="H32" s="266">
        <v>113</v>
      </c>
      <c r="I32" s="266">
        <v>136</v>
      </c>
      <c r="J32" s="266">
        <v>85</v>
      </c>
      <c r="K32" s="266">
        <v>49</v>
      </c>
      <c r="L32" s="266">
        <v>81</v>
      </c>
      <c r="M32" s="266">
        <v>20</v>
      </c>
      <c r="N32" s="266">
        <v>40</v>
      </c>
      <c r="O32" s="267"/>
    </row>
    <row r="33" spans="1:15">
      <c r="A33" s="259" t="s">
        <v>193</v>
      </c>
      <c r="B33" s="266">
        <v>121</v>
      </c>
      <c r="C33" s="266">
        <v>162</v>
      </c>
      <c r="D33" s="266">
        <v>174</v>
      </c>
      <c r="E33" s="266">
        <v>171</v>
      </c>
      <c r="F33" s="266">
        <v>72</v>
      </c>
      <c r="G33" s="266" t="s">
        <v>171</v>
      </c>
      <c r="H33" s="266" t="s">
        <v>171</v>
      </c>
      <c r="I33" s="266" t="s">
        <v>171</v>
      </c>
      <c r="J33" s="266" t="s">
        <v>171</v>
      </c>
      <c r="K33" s="266" t="s">
        <v>171</v>
      </c>
      <c r="L33" s="266" t="s">
        <v>171</v>
      </c>
      <c r="M33" s="266" t="s">
        <v>171</v>
      </c>
      <c r="N33" s="266" t="s">
        <v>171</v>
      </c>
      <c r="O33" s="267"/>
    </row>
    <row r="34" spans="1:15">
      <c r="A34" s="259" t="s">
        <v>194</v>
      </c>
      <c r="B34" s="266">
        <v>451</v>
      </c>
      <c r="C34" s="266">
        <v>427</v>
      </c>
      <c r="D34" s="266">
        <v>489</v>
      </c>
      <c r="E34" s="266">
        <v>440</v>
      </c>
      <c r="F34" s="266">
        <v>449</v>
      </c>
      <c r="G34" s="266">
        <v>600</v>
      </c>
      <c r="H34" s="266">
        <v>724</v>
      </c>
      <c r="I34" s="266">
        <v>594</v>
      </c>
      <c r="J34" s="266">
        <v>7</v>
      </c>
      <c r="K34" s="266" t="s">
        <v>171</v>
      </c>
      <c r="L34" s="266" t="s">
        <v>171</v>
      </c>
      <c r="M34" s="266" t="s">
        <v>171</v>
      </c>
      <c r="N34" s="266" t="s">
        <v>171</v>
      </c>
      <c r="O34" s="267"/>
    </row>
    <row r="35" spans="1:15">
      <c r="A35" s="259" t="s">
        <v>195</v>
      </c>
      <c r="B35" s="266">
        <v>88</v>
      </c>
      <c r="C35" s="266">
        <v>128</v>
      </c>
      <c r="D35" s="266">
        <v>130</v>
      </c>
      <c r="E35" s="266">
        <v>110</v>
      </c>
      <c r="F35" s="266">
        <v>113</v>
      </c>
      <c r="G35" s="266">
        <v>141</v>
      </c>
      <c r="H35" s="266">
        <v>183</v>
      </c>
      <c r="I35" s="266">
        <v>128</v>
      </c>
      <c r="J35" s="266">
        <v>9</v>
      </c>
      <c r="K35" s="266" t="s">
        <v>171</v>
      </c>
      <c r="L35" s="266" t="s">
        <v>171</v>
      </c>
      <c r="M35" s="266" t="s">
        <v>171</v>
      </c>
      <c r="N35" s="266" t="s">
        <v>171</v>
      </c>
      <c r="O35" s="267"/>
    </row>
    <row r="36" spans="1:15">
      <c r="A36" s="259" t="s">
        <v>196</v>
      </c>
      <c r="B36" s="266">
        <v>13</v>
      </c>
      <c r="C36" s="266">
        <v>16</v>
      </c>
      <c r="D36" s="266">
        <v>17</v>
      </c>
      <c r="E36" s="266">
        <v>32</v>
      </c>
      <c r="F36" s="266">
        <v>11</v>
      </c>
      <c r="G36" s="266">
        <v>2</v>
      </c>
      <c r="H36" s="266" t="s">
        <v>171</v>
      </c>
      <c r="I36" s="266">
        <v>128</v>
      </c>
      <c r="J36" s="266">
        <v>139</v>
      </c>
      <c r="K36" s="266">
        <v>142</v>
      </c>
      <c r="L36" s="266">
        <v>109</v>
      </c>
      <c r="M36" s="266">
        <v>37</v>
      </c>
      <c r="N36" s="266">
        <v>69</v>
      </c>
      <c r="O36" s="267"/>
    </row>
    <row r="37" spans="1:15">
      <c r="A37" s="259" t="s">
        <v>197</v>
      </c>
      <c r="B37" s="266" t="s">
        <v>171</v>
      </c>
      <c r="C37" s="266" t="s">
        <v>171</v>
      </c>
      <c r="D37" s="266" t="s">
        <v>171</v>
      </c>
      <c r="E37" s="266" t="s">
        <v>171</v>
      </c>
      <c r="F37" s="266">
        <v>25</v>
      </c>
      <c r="G37" s="266">
        <v>51</v>
      </c>
      <c r="H37" s="266">
        <v>86</v>
      </c>
      <c r="I37" s="266" t="s">
        <v>171</v>
      </c>
      <c r="J37" s="266" t="s">
        <v>171</v>
      </c>
      <c r="K37" s="266" t="s">
        <v>171</v>
      </c>
      <c r="L37" s="266" t="s">
        <v>171</v>
      </c>
      <c r="M37" s="266" t="s">
        <v>171</v>
      </c>
      <c r="N37" s="266" t="s">
        <v>171</v>
      </c>
      <c r="O37" s="267"/>
    </row>
    <row r="38" spans="1:15">
      <c r="A38" s="259" t="s">
        <v>198</v>
      </c>
      <c r="B38" s="266" t="s">
        <v>171</v>
      </c>
      <c r="C38" s="266" t="s">
        <v>171</v>
      </c>
      <c r="D38" s="266" t="s">
        <v>171</v>
      </c>
      <c r="E38" s="266" t="s">
        <v>171</v>
      </c>
      <c r="F38" s="266" t="s">
        <v>171</v>
      </c>
      <c r="G38" s="266" t="s">
        <v>171</v>
      </c>
      <c r="H38" s="266" t="s">
        <v>171</v>
      </c>
      <c r="I38" s="266">
        <v>126</v>
      </c>
      <c r="J38" s="266">
        <v>696</v>
      </c>
      <c r="K38" s="266">
        <v>690</v>
      </c>
      <c r="L38" s="266">
        <v>599</v>
      </c>
      <c r="M38" s="266">
        <v>113</v>
      </c>
      <c r="N38" s="266">
        <v>188</v>
      </c>
      <c r="O38" s="267"/>
    </row>
    <row r="39" spans="1:15">
      <c r="A39" s="259" t="s">
        <v>199</v>
      </c>
      <c r="B39" s="266" t="s">
        <v>171</v>
      </c>
      <c r="C39" s="266" t="s">
        <v>171</v>
      </c>
      <c r="D39" s="266" t="s">
        <v>171</v>
      </c>
      <c r="E39" s="266" t="s">
        <v>171</v>
      </c>
      <c r="F39" s="266" t="s">
        <v>171</v>
      </c>
      <c r="G39" s="266" t="s">
        <v>171</v>
      </c>
      <c r="H39" s="266" t="s">
        <v>171</v>
      </c>
      <c r="I39" s="266" t="s">
        <v>171</v>
      </c>
      <c r="J39" s="266">
        <v>22</v>
      </c>
      <c r="K39" s="266">
        <v>127</v>
      </c>
      <c r="L39" s="266">
        <v>168</v>
      </c>
      <c r="M39" s="266">
        <v>58</v>
      </c>
      <c r="N39" s="266">
        <v>74</v>
      </c>
      <c r="O39" s="267"/>
    </row>
    <row r="40" spans="1:15">
      <c r="A40" s="259" t="s">
        <v>200</v>
      </c>
      <c r="B40" s="266" t="s">
        <v>171</v>
      </c>
      <c r="C40" s="266" t="s">
        <v>171</v>
      </c>
      <c r="D40" s="266" t="s">
        <v>171</v>
      </c>
      <c r="E40" s="266" t="s">
        <v>171</v>
      </c>
      <c r="F40" s="266" t="s">
        <v>171</v>
      </c>
      <c r="G40" s="266">
        <v>15</v>
      </c>
      <c r="H40" s="266">
        <v>38</v>
      </c>
      <c r="I40" s="266">
        <v>30</v>
      </c>
      <c r="J40" s="266">
        <v>35</v>
      </c>
      <c r="K40" s="266">
        <v>25</v>
      </c>
      <c r="L40" s="266">
        <v>30</v>
      </c>
      <c r="M40" s="266">
        <v>12</v>
      </c>
      <c r="N40" s="266">
        <v>8</v>
      </c>
      <c r="O40" s="267"/>
    </row>
    <row r="41" spans="1:15">
      <c r="A41" s="259" t="s">
        <v>201</v>
      </c>
      <c r="B41" s="266" t="s">
        <v>171</v>
      </c>
      <c r="C41" s="266" t="s">
        <v>171</v>
      </c>
      <c r="D41" s="266" t="s">
        <v>171</v>
      </c>
      <c r="E41" s="266" t="s">
        <v>171</v>
      </c>
      <c r="F41" s="266">
        <v>21</v>
      </c>
      <c r="G41" s="266">
        <v>21</v>
      </c>
      <c r="H41" s="266" t="s">
        <v>171</v>
      </c>
      <c r="I41" s="266" t="s">
        <v>171</v>
      </c>
      <c r="J41" s="266" t="s">
        <v>171</v>
      </c>
      <c r="K41" s="266" t="s">
        <v>171</v>
      </c>
      <c r="L41" s="266" t="s">
        <v>171</v>
      </c>
      <c r="M41" s="266" t="s">
        <v>171</v>
      </c>
      <c r="N41" s="266" t="s">
        <v>171</v>
      </c>
      <c r="O41" s="267"/>
    </row>
    <row r="42" spans="1:15">
      <c r="A42" s="259" t="s">
        <v>202</v>
      </c>
      <c r="B42" s="266" t="s">
        <v>171</v>
      </c>
      <c r="C42" s="266" t="s">
        <v>171</v>
      </c>
      <c r="D42" s="266">
        <v>7</v>
      </c>
      <c r="E42" s="266" t="s">
        <v>171</v>
      </c>
      <c r="F42" s="266" t="s">
        <v>171</v>
      </c>
      <c r="G42" s="266" t="s">
        <v>171</v>
      </c>
      <c r="H42" s="266" t="s">
        <v>171</v>
      </c>
      <c r="I42" s="266">
        <v>8</v>
      </c>
      <c r="J42" s="266">
        <v>0</v>
      </c>
      <c r="K42" s="266">
        <v>0</v>
      </c>
      <c r="L42" s="266">
        <v>0</v>
      </c>
      <c r="M42" s="266">
        <v>0</v>
      </c>
      <c r="N42" s="266">
        <v>0</v>
      </c>
      <c r="O42" s="267"/>
    </row>
    <row r="43" spans="1:15">
      <c r="A43" s="259" t="s">
        <v>203</v>
      </c>
      <c r="B43" s="266" t="s">
        <v>171</v>
      </c>
      <c r="C43" s="266" t="s">
        <v>171</v>
      </c>
      <c r="D43" s="266" t="s">
        <v>171</v>
      </c>
      <c r="E43" s="266" t="s">
        <v>171</v>
      </c>
      <c r="F43" s="266" t="s">
        <v>171</v>
      </c>
      <c r="G43" s="266" t="s">
        <v>171</v>
      </c>
      <c r="H43" s="266" t="s">
        <v>171</v>
      </c>
      <c r="I43" s="266" t="s">
        <v>171</v>
      </c>
      <c r="J43" s="266" t="s">
        <v>171</v>
      </c>
      <c r="K43" s="266">
        <v>81</v>
      </c>
      <c r="L43" s="266">
        <v>82</v>
      </c>
      <c r="M43" s="266">
        <v>20</v>
      </c>
      <c r="N43" s="266">
        <v>21</v>
      </c>
      <c r="O43" s="267"/>
    </row>
    <row r="44" spans="1:15">
      <c r="A44" s="259" t="s">
        <v>204</v>
      </c>
      <c r="B44" s="266">
        <v>358</v>
      </c>
      <c r="C44" s="266">
        <v>311</v>
      </c>
      <c r="D44" s="266">
        <v>232</v>
      </c>
      <c r="E44" s="266">
        <v>189</v>
      </c>
      <c r="F44" s="266">
        <v>85</v>
      </c>
      <c r="G44" s="266" t="s">
        <v>171</v>
      </c>
      <c r="H44" s="266" t="s">
        <v>171</v>
      </c>
      <c r="I44" s="266" t="s">
        <v>171</v>
      </c>
      <c r="J44" s="266" t="s">
        <v>171</v>
      </c>
      <c r="K44" s="266" t="s">
        <v>171</v>
      </c>
      <c r="L44" s="266" t="s">
        <v>171</v>
      </c>
      <c r="M44" s="266" t="s">
        <v>171</v>
      </c>
      <c r="N44" s="266" t="s">
        <v>171</v>
      </c>
      <c r="O44" s="267"/>
    </row>
    <row r="45" spans="1:15">
      <c r="A45" s="259"/>
      <c r="B45" s="266"/>
      <c r="C45" s="266"/>
      <c r="D45" s="266"/>
      <c r="E45" s="266"/>
      <c r="F45" s="266"/>
      <c r="G45" s="266"/>
      <c r="H45" s="266"/>
      <c r="I45" s="266"/>
      <c r="J45" s="266"/>
      <c r="K45" s="266"/>
      <c r="L45" s="266"/>
      <c r="M45" s="266"/>
      <c r="N45" s="266"/>
      <c r="O45" s="267"/>
    </row>
    <row r="46" spans="1:15">
      <c r="A46" s="259" t="s">
        <v>205</v>
      </c>
      <c r="B46" s="266">
        <v>7630</v>
      </c>
      <c r="C46" s="266">
        <v>6968</v>
      </c>
      <c r="D46" s="266">
        <v>5943</v>
      </c>
      <c r="E46" s="266">
        <v>2708</v>
      </c>
      <c r="F46" s="266">
        <v>749</v>
      </c>
      <c r="G46" s="266">
        <v>597</v>
      </c>
      <c r="H46" s="266">
        <v>368</v>
      </c>
      <c r="I46" s="266">
        <v>331</v>
      </c>
      <c r="J46" s="266">
        <v>122</v>
      </c>
      <c r="K46" s="266">
        <v>145</v>
      </c>
      <c r="L46" s="266">
        <v>148</v>
      </c>
      <c r="M46" s="266">
        <v>11</v>
      </c>
      <c r="N46" s="266">
        <v>84</v>
      </c>
      <c r="O46" s="267"/>
    </row>
    <row r="47" spans="1:15">
      <c r="A47" s="259" t="s">
        <v>206</v>
      </c>
      <c r="B47" s="266" t="s">
        <v>171</v>
      </c>
      <c r="C47" s="266">
        <v>101</v>
      </c>
      <c r="D47" s="266">
        <v>1292</v>
      </c>
      <c r="E47" s="266">
        <v>1025</v>
      </c>
      <c r="F47" s="266">
        <v>615</v>
      </c>
      <c r="G47" s="266">
        <v>575</v>
      </c>
      <c r="H47" s="266">
        <v>367</v>
      </c>
      <c r="I47" s="266">
        <v>331</v>
      </c>
      <c r="J47" s="266">
        <v>122</v>
      </c>
      <c r="K47" s="266">
        <v>145</v>
      </c>
      <c r="L47" s="266">
        <v>148</v>
      </c>
      <c r="M47" s="266">
        <v>11</v>
      </c>
      <c r="N47" s="266">
        <v>21</v>
      </c>
      <c r="O47" s="267"/>
    </row>
    <row r="48" spans="1:15">
      <c r="A48" s="259" t="s">
        <v>207</v>
      </c>
      <c r="B48" s="266">
        <v>82</v>
      </c>
      <c r="C48" s="266">
        <v>82</v>
      </c>
      <c r="D48" s="266">
        <v>68</v>
      </c>
      <c r="E48" s="266">
        <v>25</v>
      </c>
      <c r="F48" s="266">
        <v>10</v>
      </c>
      <c r="G48" s="266" t="s">
        <v>171</v>
      </c>
      <c r="H48" s="266" t="s">
        <v>171</v>
      </c>
      <c r="I48" s="266" t="s">
        <v>171</v>
      </c>
      <c r="J48" s="266" t="s">
        <v>171</v>
      </c>
      <c r="K48" s="266" t="s">
        <v>171</v>
      </c>
      <c r="L48" s="266" t="s">
        <v>171</v>
      </c>
      <c r="M48" s="266" t="s">
        <v>171</v>
      </c>
      <c r="N48" s="266" t="s">
        <v>171</v>
      </c>
      <c r="O48" s="267"/>
    </row>
    <row r="49" spans="1:15">
      <c r="A49" s="259" t="s">
        <v>208</v>
      </c>
      <c r="B49" s="266" t="s">
        <v>171</v>
      </c>
      <c r="C49" s="266" t="s">
        <v>171</v>
      </c>
      <c r="D49" s="266" t="s">
        <v>171</v>
      </c>
      <c r="E49" s="266" t="s">
        <v>171</v>
      </c>
      <c r="F49" s="266" t="s">
        <v>171</v>
      </c>
      <c r="G49" s="266" t="s">
        <v>171</v>
      </c>
      <c r="H49" s="266" t="s">
        <v>171</v>
      </c>
      <c r="I49" s="266" t="s">
        <v>171</v>
      </c>
      <c r="J49" s="266" t="s">
        <v>171</v>
      </c>
      <c r="K49" s="266" t="s">
        <v>171</v>
      </c>
      <c r="L49" s="266" t="s">
        <v>171</v>
      </c>
      <c r="M49" s="266" t="s">
        <v>171</v>
      </c>
      <c r="N49" s="266">
        <v>63</v>
      </c>
      <c r="O49" s="267"/>
    </row>
    <row r="50" spans="1:15">
      <c r="A50" s="259" t="s">
        <v>209</v>
      </c>
      <c r="B50" s="266">
        <v>2740</v>
      </c>
      <c r="C50" s="266">
        <v>2398</v>
      </c>
      <c r="D50" s="266">
        <v>1669</v>
      </c>
      <c r="E50" s="266">
        <v>447</v>
      </c>
      <c r="F50" s="266" t="s">
        <v>171</v>
      </c>
      <c r="G50" s="266" t="s">
        <v>171</v>
      </c>
      <c r="H50" s="266" t="s">
        <v>171</v>
      </c>
      <c r="I50" s="266" t="s">
        <v>171</v>
      </c>
      <c r="J50" s="266" t="s">
        <v>171</v>
      </c>
      <c r="K50" s="266" t="s">
        <v>171</v>
      </c>
      <c r="L50" s="266" t="s">
        <v>171</v>
      </c>
      <c r="M50" s="266" t="s">
        <v>171</v>
      </c>
      <c r="N50" s="266" t="s">
        <v>171</v>
      </c>
      <c r="O50" s="267"/>
    </row>
    <row r="51" spans="1:15">
      <c r="A51" s="259" t="s">
        <v>210</v>
      </c>
      <c r="B51" s="266">
        <v>85</v>
      </c>
      <c r="C51" s="266">
        <v>90</v>
      </c>
      <c r="D51" s="266">
        <v>52</v>
      </c>
      <c r="E51" s="266">
        <v>28</v>
      </c>
      <c r="F51" s="266" t="s">
        <v>171</v>
      </c>
      <c r="G51" s="266" t="s">
        <v>171</v>
      </c>
      <c r="H51" s="266" t="s">
        <v>171</v>
      </c>
      <c r="I51" s="266" t="s">
        <v>171</v>
      </c>
      <c r="J51" s="266" t="s">
        <v>171</v>
      </c>
      <c r="K51" s="266" t="s">
        <v>171</v>
      </c>
      <c r="L51" s="266" t="s">
        <v>171</v>
      </c>
      <c r="M51" s="266" t="s">
        <v>171</v>
      </c>
      <c r="N51" s="266" t="s">
        <v>171</v>
      </c>
      <c r="O51" s="267"/>
    </row>
    <row r="52" spans="1:15">
      <c r="A52" s="259" t="s">
        <v>211</v>
      </c>
      <c r="B52" s="266">
        <v>161</v>
      </c>
      <c r="C52" s="266">
        <v>149</v>
      </c>
      <c r="D52" s="266">
        <v>146</v>
      </c>
      <c r="E52" s="266">
        <v>81</v>
      </c>
      <c r="F52" s="266" t="s">
        <v>171</v>
      </c>
      <c r="G52" s="266" t="s">
        <v>171</v>
      </c>
      <c r="H52" s="266" t="s">
        <v>171</v>
      </c>
      <c r="I52" s="266" t="s">
        <v>171</v>
      </c>
      <c r="J52" s="266" t="s">
        <v>171</v>
      </c>
      <c r="K52" s="266" t="s">
        <v>171</v>
      </c>
      <c r="L52" s="266" t="s">
        <v>171</v>
      </c>
      <c r="M52" s="266" t="s">
        <v>171</v>
      </c>
      <c r="N52" s="266" t="s">
        <v>171</v>
      </c>
      <c r="O52" s="267"/>
    </row>
    <row r="53" spans="1:15">
      <c r="A53" s="259" t="s">
        <v>212</v>
      </c>
      <c r="B53" s="266">
        <v>78</v>
      </c>
      <c r="C53" s="266">
        <v>115</v>
      </c>
      <c r="D53" s="266">
        <v>159</v>
      </c>
      <c r="E53" s="266">
        <v>117</v>
      </c>
      <c r="F53" s="266">
        <v>7</v>
      </c>
      <c r="G53" s="266" t="s">
        <v>171</v>
      </c>
      <c r="H53" s="266" t="s">
        <v>171</v>
      </c>
      <c r="I53" s="266" t="s">
        <v>171</v>
      </c>
      <c r="J53" s="266" t="s">
        <v>171</v>
      </c>
      <c r="K53" s="266" t="s">
        <v>171</v>
      </c>
      <c r="L53" s="266" t="s">
        <v>171</v>
      </c>
      <c r="M53" s="266" t="s">
        <v>171</v>
      </c>
      <c r="N53" s="266" t="s">
        <v>171</v>
      </c>
      <c r="O53" s="267"/>
    </row>
    <row r="54" spans="1:15">
      <c r="A54" s="259" t="s">
        <v>213</v>
      </c>
      <c r="B54" s="266">
        <v>372</v>
      </c>
      <c r="C54" s="266">
        <v>435</v>
      </c>
      <c r="D54" s="266">
        <v>383</v>
      </c>
      <c r="E54" s="266">
        <v>256</v>
      </c>
      <c r="F54" s="266">
        <v>24</v>
      </c>
      <c r="G54" s="266">
        <v>22</v>
      </c>
      <c r="H54" s="266" t="s">
        <v>37</v>
      </c>
      <c r="I54" s="266" t="s">
        <v>171</v>
      </c>
      <c r="J54" s="266" t="s">
        <v>171</v>
      </c>
      <c r="K54" s="266" t="s">
        <v>171</v>
      </c>
      <c r="L54" s="266" t="s">
        <v>171</v>
      </c>
      <c r="M54" s="266" t="s">
        <v>171</v>
      </c>
      <c r="N54" s="266" t="s">
        <v>171</v>
      </c>
      <c r="O54" s="267"/>
    </row>
    <row r="55" spans="1:15">
      <c r="A55" s="259" t="s">
        <v>214</v>
      </c>
      <c r="B55" s="266">
        <v>3800</v>
      </c>
      <c r="C55" s="266">
        <v>3563</v>
      </c>
      <c r="D55" s="266">
        <v>2007</v>
      </c>
      <c r="E55" s="266">
        <v>530</v>
      </c>
      <c r="F55" s="266">
        <v>75</v>
      </c>
      <c r="G55" s="266" t="s">
        <v>171</v>
      </c>
      <c r="H55" s="266" t="s">
        <v>171</v>
      </c>
      <c r="I55" s="266" t="s">
        <v>171</v>
      </c>
      <c r="J55" s="266" t="s">
        <v>171</v>
      </c>
      <c r="K55" s="266" t="s">
        <v>171</v>
      </c>
      <c r="L55" s="266" t="s">
        <v>171</v>
      </c>
      <c r="M55" s="266" t="s">
        <v>171</v>
      </c>
      <c r="N55" s="266" t="s">
        <v>171</v>
      </c>
      <c r="O55" s="267"/>
    </row>
    <row r="56" spans="1:15">
      <c r="A56" s="259" t="s">
        <v>215</v>
      </c>
      <c r="B56" s="266">
        <v>312</v>
      </c>
      <c r="C56" s="266" t="s">
        <v>171</v>
      </c>
      <c r="D56" s="266" t="s">
        <v>171</v>
      </c>
      <c r="E56" s="266" t="s">
        <v>171</v>
      </c>
      <c r="F56" s="266" t="s">
        <v>171</v>
      </c>
      <c r="G56" s="266" t="s">
        <v>171</v>
      </c>
      <c r="H56" s="266" t="s">
        <v>171</v>
      </c>
      <c r="I56" s="266" t="s">
        <v>171</v>
      </c>
      <c r="J56" s="266" t="s">
        <v>171</v>
      </c>
      <c r="K56" s="266" t="s">
        <v>171</v>
      </c>
      <c r="L56" s="266" t="s">
        <v>171</v>
      </c>
      <c r="M56" s="266" t="s">
        <v>171</v>
      </c>
      <c r="N56" s="266" t="s">
        <v>171</v>
      </c>
      <c r="O56" s="267"/>
    </row>
    <row r="57" spans="1:15">
      <c r="A57" s="259" t="s">
        <v>216</v>
      </c>
      <c r="B57" s="266" t="s">
        <v>171</v>
      </c>
      <c r="C57" s="266">
        <v>35</v>
      </c>
      <c r="D57" s="266">
        <v>167</v>
      </c>
      <c r="E57" s="266">
        <v>199</v>
      </c>
      <c r="F57" s="266">
        <v>18</v>
      </c>
      <c r="G57" s="266" t="s">
        <v>171</v>
      </c>
      <c r="H57" s="266" t="s">
        <v>171</v>
      </c>
      <c r="I57" s="266" t="s">
        <v>171</v>
      </c>
      <c r="J57" s="266" t="s">
        <v>171</v>
      </c>
      <c r="K57" s="266" t="s">
        <v>171</v>
      </c>
      <c r="L57" s="266" t="s">
        <v>171</v>
      </c>
      <c r="M57" s="266" t="s">
        <v>171</v>
      </c>
      <c r="N57" s="266" t="s">
        <v>171</v>
      </c>
      <c r="O57" s="267"/>
    </row>
    <row r="58" spans="1:15">
      <c r="A58" s="259"/>
      <c r="B58" s="266"/>
      <c r="C58" s="266"/>
      <c r="D58" s="266"/>
      <c r="E58" s="266"/>
      <c r="F58" s="266"/>
      <c r="G58" s="266"/>
      <c r="H58" s="266"/>
      <c r="I58" s="266"/>
      <c r="J58" s="266"/>
      <c r="K58" s="266"/>
      <c r="L58" s="266"/>
      <c r="M58" s="266"/>
      <c r="N58" s="266"/>
      <c r="O58" s="267"/>
    </row>
    <row r="59" spans="1:15">
      <c r="A59" s="259" t="s">
        <v>217</v>
      </c>
      <c r="B59" s="266">
        <v>847</v>
      </c>
      <c r="C59" s="266">
        <v>1365</v>
      </c>
      <c r="D59" s="266">
        <v>1887</v>
      </c>
      <c r="E59" s="266">
        <v>1572</v>
      </c>
      <c r="F59" s="266">
        <v>1517</v>
      </c>
      <c r="G59" s="266">
        <v>1669</v>
      </c>
      <c r="H59" s="266">
        <v>1876</v>
      </c>
      <c r="I59" s="266">
        <v>1908</v>
      </c>
      <c r="J59" s="266">
        <v>1660</v>
      </c>
      <c r="K59" s="266">
        <v>1377</v>
      </c>
      <c r="L59" s="266">
        <v>1419</v>
      </c>
      <c r="M59" s="266">
        <v>167</v>
      </c>
      <c r="N59" s="266">
        <v>387</v>
      </c>
      <c r="O59" s="267"/>
    </row>
    <row r="60" spans="1:15">
      <c r="A60" s="259" t="s">
        <v>218</v>
      </c>
      <c r="B60" s="266">
        <v>25</v>
      </c>
      <c r="C60" s="266">
        <v>163</v>
      </c>
      <c r="D60" s="266">
        <v>299</v>
      </c>
      <c r="E60" s="266">
        <v>181</v>
      </c>
      <c r="F60" s="266">
        <v>142</v>
      </c>
      <c r="G60" s="266">
        <v>108</v>
      </c>
      <c r="H60" s="266">
        <v>159</v>
      </c>
      <c r="I60" s="266">
        <v>164</v>
      </c>
      <c r="J60" s="266">
        <v>84</v>
      </c>
      <c r="K60" s="266">
        <v>6</v>
      </c>
      <c r="L60" s="266">
        <v>0</v>
      </c>
      <c r="M60" s="266">
        <v>0</v>
      </c>
      <c r="N60" s="266">
        <v>0</v>
      </c>
      <c r="O60" s="267"/>
    </row>
    <row r="61" spans="1:15">
      <c r="A61" s="259" t="s">
        <v>219</v>
      </c>
      <c r="B61" s="266" t="s">
        <v>171</v>
      </c>
      <c r="C61" s="266" t="s">
        <v>171</v>
      </c>
      <c r="D61" s="266" t="s">
        <v>171</v>
      </c>
      <c r="E61" s="266" t="s">
        <v>171</v>
      </c>
      <c r="F61" s="266" t="s">
        <v>171</v>
      </c>
      <c r="G61" s="266" t="s">
        <v>171</v>
      </c>
      <c r="H61" s="266" t="s">
        <v>171</v>
      </c>
      <c r="I61" s="266" t="s">
        <v>171</v>
      </c>
      <c r="J61" s="266" t="s">
        <v>171</v>
      </c>
      <c r="K61" s="266">
        <v>14</v>
      </c>
      <c r="L61" s="266">
        <v>15</v>
      </c>
      <c r="M61" s="266">
        <v>7</v>
      </c>
      <c r="N61" s="266">
        <v>8</v>
      </c>
      <c r="O61" s="267"/>
    </row>
    <row r="62" spans="1:15">
      <c r="A62" s="259" t="s">
        <v>220</v>
      </c>
      <c r="B62" s="266" t="s">
        <v>171</v>
      </c>
      <c r="C62" s="266" t="s">
        <v>171</v>
      </c>
      <c r="D62" s="266">
        <v>16</v>
      </c>
      <c r="E62" s="266">
        <v>22</v>
      </c>
      <c r="F62" s="266">
        <v>23</v>
      </c>
      <c r="G62" s="266">
        <v>38</v>
      </c>
      <c r="H62" s="266">
        <v>39</v>
      </c>
      <c r="I62" s="266">
        <v>28</v>
      </c>
      <c r="J62" s="266">
        <v>40</v>
      </c>
      <c r="K62" s="266">
        <v>34</v>
      </c>
      <c r="L62" s="266">
        <v>34</v>
      </c>
      <c r="M62" s="266">
        <v>0</v>
      </c>
      <c r="N62" s="266">
        <v>0</v>
      </c>
      <c r="O62" s="267"/>
    </row>
    <row r="63" spans="1:15">
      <c r="A63" s="259" t="s">
        <v>221</v>
      </c>
      <c r="B63" s="266">
        <v>45</v>
      </c>
      <c r="C63" s="266">
        <v>40</v>
      </c>
      <c r="D63" s="266">
        <v>43</v>
      </c>
      <c r="E63" s="266">
        <v>43</v>
      </c>
      <c r="F63" s="266">
        <v>44</v>
      </c>
      <c r="G63" s="266">
        <v>22</v>
      </c>
      <c r="H63" s="266">
        <v>24</v>
      </c>
      <c r="I63" s="266" t="s">
        <v>171</v>
      </c>
      <c r="J63" s="266" t="s">
        <v>171</v>
      </c>
      <c r="K63" s="266" t="s">
        <v>171</v>
      </c>
      <c r="L63" s="266" t="s">
        <v>171</v>
      </c>
      <c r="M63" s="266" t="s">
        <v>171</v>
      </c>
      <c r="N63" s="266" t="s">
        <v>171</v>
      </c>
      <c r="O63" s="267"/>
    </row>
    <row r="64" spans="1:15">
      <c r="A64" s="259" t="s">
        <v>222</v>
      </c>
      <c r="B64" s="266">
        <v>24</v>
      </c>
      <c r="C64" s="266">
        <v>35</v>
      </c>
      <c r="D64" s="266">
        <v>9</v>
      </c>
      <c r="E64" s="266">
        <v>13</v>
      </c>
      <c r="F64" s="266">
        <v>4</v>
      </c>
      <c r="G64" s="266" t="s">
        <v>171</v>
      </c>
      <c r="H64" s="266" t="s">
        <v>171</v>
      </c>
      <c r="I64" s="266" t="s">
        <v>171</v>
      </c>
      <c r="J64" s="266" t="s">
        <v>171</v>
      </c>
      <c r="K64" s="266" t="s">
        <v>171</v>
      </c>
      <c r="L64" s="266" t="s">
        <v>171</v>
      </c>
      <c r="M64" s="266" t="s">
        <v>171</v>
      </c>
      <c r="N64" s="266" t="s">
        <v>171</v>
      </c>
      <c r="O64" s="267"/>
    </row>
    <row r="65" spans="1:15">
      <c r="A65" s="259" t="s">
        <v>223</v>
      </c>
      <c r="B65" s="266">
        <v>753</v>
      </c>
      <c r="C65" s="266">
        <v>895</v>
      </c>
      <c r="D65" s="266">
        <v>1066</v>
      </c>
      <c r="E65" s="266">
        <v>997</v>
      </c>
      <c r="F65" s="266">
        <v>207</v>
      </c>
      <c r="G65" s="266" t="s">
        <v>171</v>
      </c>
      <c r="H65" s="266" t="s">
        <v>171</v>
      </c>
      <c r="I65" s="266" t="s">
        <v>171</v>
      </c>
      <c r="J65" s="266" t="s">
        <v>171</v>
      </c>
      <c r="K65" s="266" t="s">
        <v>171</v>
      </c>
      <c r="L65" s="266" t="s">
        <v>171</v>
      </c>
      <c r="M65" s="266" t="s">
        <v>171</v>
      </c>
      <c r="N65" s="266" t="s">
        <v>171</v>
      </c>
      <c r="O65" s="267"/>
    </row>
    <row r="66" spans="1:15">
      <c r="A66" s="259" t="s">
        <v>224</v>
      </c>
      <c r="B66" s="266" t="s">
        <v>171</v>
      </c>
      <c r="C66" s="266">
        <v>232</v>
      </c>
      <c r="D66" s="266">
        <v>411</v>
      </c>
      <c r="E66" s="266">
        <v>212</v>
      </c>
      <c r="F66" s="266">
        <v>57</v>
      </c>
      <c r="G66" s="266">
        <v>46</v>
      </c>
      <c r="H66" s="266">
        <v>62</v>
      </c>
      <c r="I66" s="266">
        <v>93</v>
      </c>
      <c r="J66" s="266">
        <v>97</v>
      </c>
      <c r="K66" s="266">
        <v>66</v>
      </c>
      <c r="L66" s="266">
        <v>89</v>
      </c>
      <c r="M66" s="266">
        <v>0</v>
      </c>
      <c r="N66" s="266">
        <v>0</v>
      </c>
      <c r="O66" s="267"/>
    </row>
    <row r="67" spans="1:15">
      <c r="A67" s="259" t="s">
        <v>225</v>
      </c>
      <c r="B67" s="266" t="s">
        <v>171</v>
      </c>
      <c r="C67" s="266" t="s">
        <v>171</v>
      </c>
      <c r="D67" s="266" t="s">
        <v>171</v>
      </c>
      <c r="E67" s="266" t="s">
        <v>171</v>
      </c>
      <c r="F67" s="266" t="s">
        <v>171</v>
      </c>
      <c r="G67" s="266" t="s">
        <v>171</v>
      </c>
      <c r="H67" s="266" t="s">
        <v>171</v>
      </c>
      <c r="I67" s="266" t="s">
        <v>171</v>
      </c>
      <c r="J67" s="266" t="s">
        <v>171</v>
      </c>
      <c r="K67" s="266" t="s">
        <v>171</v>
      </c>
      <c r="L67" s="266">
        <v>4</v>
      </c>
      <c r="M67" s="266">
        <v>6</v>
      </c>
      <c r="N67" s="266">
        <v>18</v>
      </c>
      <c r="O67" s="267"/>
    </row>
    <row r="68" spans="1:15">
      <c r="A68" s="259" t="s">
        <v>226</v>
      </c>
      <c r="B68" s="266" t="s">
        <v>171</v>
      </c>
      <c r="C68" s="266" t="s">
        <v>171</v>
      </c>
      <c r="D68" s="266" t="s">
        <v>171</v>
      </c>
      <c r="E68" s="266" t="s">
        <v>171</v>
      </c>
      <c r="F68" s="266" t="s">
        <v>171</v>
      </c>
      <c r="G68" s="266" t="s">
        <v>171</v>
      </c>
      <c r="H68" s="266" t="s">
        <v>171</v>
      </c>
      <c r="I68" s="266" t="s">
        <v>171</v>
      </c>
      <c r="J68" s="266">
        <v>22</v>
      </c>
      <c r="K68" s="266">
        <v>85</v>
      </c>
      <c r="L68" s="266">
        <v>158</v>
      </c>
      <c r="M68" s="266">
        <v>40</v>
      </c>
      <c r="N68" s="266">
        <v>68</v>
      </c>
      <c r="O68" s="267"/>
    </row>
    <row r="69" spans="1:15">
      <c r="A69" s="259" t="s">
        <v>227</v>
      </c>
      <c r="B69" s="266" t="s">
        <v>171</v>
      </c>
      <c r="C69" s="266" t="s">
        <v>171</v>
      </c>
      <c r="D69" s="266" t="s">
        <v>171</v>
      </c>
      <c r="E69" s="266" t="s">
        <v>171</v>
      </c>
      <c r="F69" s="266" t="s">
        <v>171</v>
      </c>
      <c r="G69" s="266" t="s">
        <v>171</v>
      </c>
      <c r="H69" s="266" t="s">
        <v>171</v>
      </c>
      <c r="I69" s="266" t="s">
        <v>171</v>
      </c>
      <c r="J69" s="266" t="s">
        <v>171</v>
      </c>
      <c r="K69" s="266">
        <v>8</v>
      </c>
      <c r="L69" s="266">
        <v>0</v>
      </c>
      <c r="M69" s="266">
        <v>0</v>
      </c>
      <c r="N69" s="266">
        <v>1</v>
      </c>
      <c r="O69" s="267"/>
    </row>
    <row r="70" spans="1:15">
      <c r="A70" s="259" t="s">
        <v>228</v>
      </c>
      <c r="B70" s="266" t="s">
        <v>171</v>
      </c>
      <c r="C70" s="266" t="s">
        <v>171</v>
      </c>
      <c r="D70" s="266">
        <v>29</v>
      </c>
      <c r="E70" s="266">
        <v>36</v>
      </c>
      <c r="F70" s="266">
        <v>940</v>
      </c>
      <c r="G70" s="266">
        <v>1321</v>
      </c>
      <c r="H70" s="266">
        <v>1447</v>
      </c>
      <c r="I70" s="266">
        <v>1485</v>
      </c>
      <c r="J70" s="266">
        <v>1316</v>
      </c>
      <c r="K70" s="266">
        <v>1158</v>
      </c>
      <c r="L70" s="266">
        <v>1119</v>
      </c>
      <c r="M70" s="266">
        <v>114</v>
      </c>
      <c r="N70" s="266">
        <v>292</v>
      </c>
      <c r="O70" s="267"/>
    </row>
    <row r="71" spans="1:15" ht="15.75" thickBot="1">
      <c r="A71" s="264" t="s">
        <v>229</v>
      </c>
      <c r="B71" s="268" t="s">
        <v>171</v>
      </c>
      <c r="C71" s="268" t="s">
        <v>171</v>
      </c>
      <c r="D71" s="268">
        <v>14</v>
      </c>
      <c r="E71" s="268">
        <v>68</v>
      </c>
      <c r="F71" s="268">
        <v>100</v>
      </c>
      <c r="G71" s="268">
        <v>134</v>
      </c>
      <c r="H71" s="268">
        <v>145</v>
      </c>
      <c r="I71" s="268">
        <v>138</v>
      </c>
      <c r="J71" s="268">
        <v>101</v>
      </c>
      <c r="K71" s="268">
        <v>6</v>
      </c>
      <c r="L71" s="268">
        <v>0</v>
      </c>
      <c r="M71" s="268">
        <v>0</v>
      </c>
      <c r="N71" s="268">
        <v>0</v>
      </c>
      <c r="O71" s="267"/>
    </row>
    <row r="72" spans="1:15">
      <c r="A72" s="282" t="s">
        <v>230</v>
      </c>
      <c r="B72" s="290"/>
      <c r="C72" s="290"/>
      <c r="D72" s="290"/>
      <c r="E72" s="290"/>
      <c r="F72" s="290"/>
      <c r="G72" s="290"/>
      <c r="H72" s="290"/>
      <c r="I72" s="290"/>
      <c r="J72" s="290"/>
      <c r="K72" s="290"/>
      <c r="L72" s="290"/>
      <c r="M72" s="290"/>
      <c r="N72" s="290"/>
      <c r="O72" s="267"/>
    </row>
    <row r="73" spans="1:15">
      <c r="A73" s="282"/>
      <c r="C73" s="195"/>
      <c r="D73" s="195"/>
      <c r="E73" s="195"/>
      <c r="F73" s="269"/>
      <c r="G73" s="269"/>
      <c r="H73" s="269"/>
      <c r="I73" s="259"/>
      <c r="J73" s="259"/>
      <c r="K73" s="259"/>
      <c r="L73" s="270"/>
      <c r="M73" s="259"/>
      <c r="N73" s="270"/>
    </row>
    <row r="74" spans="1:15">
      <c r="A74" s="282" t="s">
        <v>244</v>
      </c>
      <c r="C74" s="195"/>
      <c r="D74" s="195"/>
      <c r="E74" s="195"/>
      <c r="F74" s="271"/>
      <c r="G74" s="271"/>
      <c r="H74" s="272"/>
      <c r="I74" s="272"/>
      <c r="J74" s="259"/>
      <c r="K74" s="259"/>
      <c r="L74" s="259"/>
      <c r="M74" s="259"/>
      <c r="N74" s="259"/>
    </row>
    <row r="75" spans="1:15">
      <c r="A75" s="282" t="s">
        <v>245</v>
      </c>
      <c r="C75" s="195"/>
      <c r="D75" s="195"/>
      <c r="E75" s="195"/>
    </row>
    <row r="76" spans="1:15">
      <c r="A76" s="282" t="s">
        <v>246</v>
      </c>
      <c r="C76" s="195"/>
      <c r="D76" s="195"/>
      <c r="E76" s="195"/>
    </row>
    <row r="77" spans="1:15">
      <c r="A77" s="283" t="s">
        <v>247</v>
      </c>
      <c r="C77" s="195"/>
      <c r="D77" s="195"/>
      <c r="E77" s="195"/>
    </row>
    <row r="78" spans="1:15">
      <c r="A78" s="282" t="s">
        <v>248</v>
      </c>
      <c r="C78" s="195"/>
      <c r="D78" s="195"/>
      <c r="E78" s="195"/>
    </row>
    <row r="79" spans="1:15">
      <c r="A79" s="282" t="s">
        <v>249</v>
      </c>
      <c r="C79" s="195"/>
      <c r="D79" s="195"/>
      <c r="E79" s="195"/>
    </row>
    <row r="80" spans="1:15">
      <c r="A80" s="282" t="s">
        <v>250</v>
      </c>
      <c r="C80" s="195"/>
      <c r="D80" s="195"/>
      <c r="E80" s="195"/>
    </row>
    <row r="81" spans="1:5">
      <c r="A81" s="282" t="s">
        <v>251</v>
      </c>
      <c r="C81" s="195"/>
      <c r="D81" s="195"/>
      <c r="E81" s="195"/>
    </row>
    <row r="82" spans="1:5">
      <c r="A82" s="282" t="s">
        <v>252</v>
      </c>
      <c r="C82" s="195"/>
      <c r="D82" s="195"/>
      <c r="E82" s="195"/>
    </row>
    <row r="83" spans="1:5">
      <c r="A83" s="282" t="s">
        <v>253</v>
      </c>
      <c r="C83" s="195"/>
      <c r="D83" s="195"/>
      <c r="E83" s="195"/>
    </row>
    <row r="84" spans="1:5">
      <c r="A84" s="282" t="s">
        <v>254</v>
      </c>
      <c r="C84" s="195"/>
      <c r="D84" s="195"/>
      <c r="E84" s="195"/>
    </row>
    <row r="85" spans="1:5">
      <c r="A85" s="282" t="s">
        <v>255</v>
      </c>
      <c r="C85" s="282"/>
      <c r="D85" s="282"/>
      <c r="E85" s="282"/>
    </row>
    <row r="86" spans="1:5">
      <c r="A86" s="282" t="s">
        <v>256</v>
      </c>
      <c r="C86" s="282"/>
      <c r="D86" s="282"/>
      <c r="E86" s="282"/>
    </row>
    <row r="87" spans="1:5">
      <c r="C87" s="282"/>
      <c r="D87" s="282"/>
      <c r="E87" s="282"/>
    </row>
    <row r="88" spans="1:5">
      <c r="A88" s="282"/>
      <c r="C88" s="282"/>
      <c r="D88" s="282"/>
      <c r="E88" s="282"/>
    </row>
    <row r="89" spans="1:5">
      <c r="A89" s="283"/>
      <c r="C89" s="283"/>
      <c r="D89" s="283"/>
      <c r="E89" s="283"/>
    </row>
    <row r="90" spans="1:5">
      <c r="A90" s="283"/>
      <c r="C90" s="282"/>
      <c r="D90" s="282"/>
      <c r="E90" s="282"/>
    </row>
    <row r="91" spans="1:5">
      <c r="A91" s="283"/>
      <c r="C91" s="282"/>
      <c r="D91" s="282"/>
      <c r="E91" s="282"/>
    </row>
    <row r="92" spans="1:5">
      <c r="A92" s="283"/>
      <c r="C92" s="282"/>
      <c r="D92" s="282"/>
      <c r="E92" s="28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4EA3-6599-48C8-8240-331B8855C06B}">
  <dimension ref="A1:AP196"/>
  <sheetViews>
    <sheetView workbookViewId="0">
      <pane xSplit="3" ySplit="6" topLeftCell="AB146" activePane="bottomRight" state="frozen"/>
      <selection pane="topRight" activeCell="L25" sqref="L25"/>
      <selection pane="bottomLeft" activeCell="L25" sqref="L25"/>
      <selection pane="bottomRight" sqref="A1:AP175"/>
    </sheetView>
  </sheetViews>
  <sheetFormatPr defaultColWidth="9.140625" defaultRowHeight="15"/>
  <cols>
    <col min="1" max="1" width="33.85546875" style="260" customWidth="1"/>
    <col min="2" max="2" width="53" style="260" bestFit="1" customWidth="1"/>
    <col min="3" max="3" width="33.42578125" style="260" bestFit="1" customWidth="1"/>
    <col min="4" max="8" width="9.5703125" style="274" bestFit="1" customWidth="1"/>
    <col min="9" max="9" width="9.28515625" style="274" bestFit="1" customWidth="1"/>
    <col min="10" max="11" width="9.140625" style="274"/>
    <col min="12" max="16" width="9.5703125" style="274" bestFit="1" customWidth="1"/>
    <col min="17" max="19" width="9.140625" style="274"/>
    <col min="20" max="21" width="9.5703125" style="274" bestFit="1" customWidth="1"/>
    <col min="22" max="22" width="9.28515625" style="274" bestFit="1" customWidth="1"/>
    <col min="23" max="24" width="9.5703125" style="274" bestFit="1" customWidth="1"/>
    <col min="25" max="25" width="9.28515625" style="274" bestFit="1" customWidth="1"/>
    <col min="26" max="27" width="9.140625" style="274"/>
    <col min="28" max="29" width="9.5703125" style="274" bestFit="1" customWidth="1"/>
    <col min="30" max="30" width="9.28515625" style="274" bestFit="1" customWidth="1"/>
    <col min="31" max="32" width="9.5703125" style="274" bestFit="1" customWidth="1"/>
    <col min="33" max="35" width="9.140625" style="274"/>
    <col min="36" max="41" width="9.28515625" style="274" bestFit="1" customWidth="1"/>
    <col min="42" max="42" width="9.140625" style="274"/>
    <col min="43" max="16384" width="9.140625" style="260"/>
  </cols>
  <sheetData>
    <row r="1" spans="1:42" ht="15.75">
      <c r="A1" s="257" t="s">
        <v>257</v>
      </c>
    </row>
    <row r="2" spans="1:42" ht="15.75">
      <c r="A2" s="261" t="s">
        <v>68</v>
      </c>
    </row>
    <row r="3" spans="1:42" ht="16.5" thickBot="1">
      <c r="A3" s="273"/>
    </row>
    <row r="4" spans="1:42">
      <c r="B4" s="275"/>
      <c r="C4" s="275"/>
      <c r="D4" s="276" t="s">
        <v>258</v>
      </c>
      <c r="E4" s="277"/>
      <c r="F4" s="277"/>
      <c r="G4" s="277"/>
      <c r="H4" s="277"/>
      <c r="I4" s="277"/>
      <c r="J4" s="277"/>
      <c r="K4" s="277"/>
      <c r="L4" s="277"/>
      <c r="M4" s="277"/>
      <c r="N4" s="277"/>
      <c r="O4" s="277"/>
      <c r="P4" s="277"/>
      <c r="Q4" s="277"/>
      <c r="R4" s="277"/>
      <c r="S4" s="277"/>
      <c r="T4" s="276" t="s">
        <v>259</v>
      </c>
      <c r="U4" s="277"/>
      <c r="V4" s="277"/>
      <c r="W4" s="277"/>
      <c r="X4" s="277"/>
      <c r="Y4" s="277"/>
      <c r="Z4" s="277"/>
      <c r="AA4" s="277"/>
      <c r="AB4" s="277"/>
      <c r="AC4" s="277"/>
      <c r="AD4" s="277"/>
      <c r="AE4" s="277"/>
      <c r="AF4" s="277"/>
      <c r="AG4" s="277"/>
      <c r="AH4" s="277"/>
      <c r="AI4" s="277"/>
      <c r="AJ4" s="276" t="s">
        <v>260</v>
      </c>
      <c r="AK4" s="277"/>
      <c r="AL4" s="277"/>
      <c r="AM4" s="277"/>
      <c r="AN4" s="277"/>
      <c r="AO4" s="277"/>
      <c r="AP4" s="277"/>
    </row>
    <row r="5" spans="1:42">
      <c r="D5" s="278" t="s">
        <v>261</v>
      </c>
      <c r="L5" s="278" t="s">
        <v>262</v>
      </c>
      <c r="T5" s="278" t="s">
        <v>261</v>
      </c>
      <c r="AB5" s="278" t="s">
        <v>262</v>
      </c>
      <c r="AJ5" s="278" t="s">
        <v>261</v>
      </c>
    </row>
    <row r="6" spans="1:42">
      <c r="A6" s="260" t="s">
        <v>263</v>
      </c>
      <c r="B6" s="260" t="s">
        <v>264</v>
      </c>
      <c r="C6" s="260" t="s">
        <v>265</v>
      </c>
      <c r="D6" s="274">
        <v>2016</v>
      </c>
      <c r="E6" s="274">
        <v>2017</v>
      </c>
      <c r="F6" s="274">
        <v>2018</v>
      </c>
      <c r="G6" s="274">
        <v>2019</v>
      </c>
      <c r="H6" s="274">
        <v>2020</v>
      </c>
      <c r="I6" s="274">
        <v>2021</v>
      </c>
      <c r="J6" s="274">
        <v>2022</v>
      </c>
      <c r="L6" s="274">
        <v>2016</v>
      </c>
      <c r="M6" s="274">
        <v>2017</v>
      </c>
      <c r="N6" s="274">
        <v>2018</v>
      </c>
      <c r="O6" s="274">
        <v>2019</v>
      </c>
      <c r="P6" s="274">
        <v>2020</v>
      </c>
      <c r="Q6" s="274">
        <v>2021</v>
      </c>
      <c r="R6" s="274">
        <v>2022</v>
      </c>
      <c r="T6" s="274">
        <v>2016</v>
      </c>
      <c r="U6" s="274">
        <v>2017</v>
      </c>
      <c r="V6" s="274">
        <v>2018</v>
      </c>
      <c r="W6" s="274">
        <v>2019</v>
      </c>
      <c r="X6" s="274">
        <v>2020</v>
      </c>
      <c r="Y6" s="274">
        <v>2021</v>
      </c>
      <c r="Z6" s="274">
        <v>2022</v>
      </c>
      <c r="AB6" s="274">
        <v>2016</v>
      </c>
      <c r="AC6" s="274">
        <v>2017</v>
      </c>
      <c r="AD6" s="274">
        <v>2018</v>
      </c>
      <c r="AE6" s="274">
        <v>2019</v>
      </c>
      <c r="AF6" s="274">
        <v>2020</v>
      </c>
      <c r="AG6" s="274">
        <v>2021</v>
      </c>
      <c r="AH6" s="274">
        <v>2022</v>
      </c>
      <c r="AJ6" s="274">
        <v>2016</v>
      </c>
      <c r="AK6" s="274">
        <v>2017</v>
      </c>
      <c r="AL6" s="274">
        <v>2018</v>
      </c>
      <c r="AM6" s="274">
        <v>2019</v>
      </c>
      <c r="AN6" s="274">
        <v>2020</v>
      </c>
      <c r="AO6" s="274">
        <v>2021</v>
      </c>
      <c r="AP6" s="274">
        <v>2022</v>
      </c>
    </row>
    <row r="8" spans="1:42">
      <c r="A8" s="260" t="s">
        <v>266</v>
      </c>
      <c r="D8" s="279">
        <v>5324</v>
      </c>
      <c r="E8" s="279">
        <v>5201</v>
      </c>
      <c r="F8" s="279">
        <v>4403</v>
      </c>
      <c r="G8" s="279">
        <v>3958</v>
      </c>
      <c r="H8" s="279">
        <v>3999</v>
      </c>
      <c r="I8" s="279">
        <v>562</v>
      </c>
      <c r="J8" s="279">
        <v>1364</v>
      </c>
      <c r="K8" s="279"/>
      <c r="L8" s="279">
        <v>5740</v>
      </c>
      <c r="M8" s="279">
        <v>5184</v>
      </c>
      <c r="N8" s="279">
        <v>4715</v>
      </c>
      <c r="O8" s="279">
        <v>3877</v>
      </c>
      <c r="P8" s="279">
        <v>3962</v>
      </c>
      <c r="Q8" s="279" t="s">
        <v>28</v>
      </c>
      <c r="R8" s="279" t="s">
        <v>28</v>
      </c>
      <c r="S8" s="279"/>
      <c r="T8" s="279">
        <v>1102</v>
      </c>
      <c r="U8" s="279">
        <v>1171</v>
      </c>
      <c r="V8" s="279">
        <v>993</v>
      </c>
      <c r="W8" s="279">
        <v>1114</v>
      </c>
      <c r="X8" s="279">
        <v>1069</v>
      </c>
      <c r="Y8" s="279">
        <v>260</v>
      </c>
      <c r="Z8" s="279">
        <v>400</v>
      </c>
      <c r="AA8" s="279"/>
      <c r="AB8" s="279">
        <v>1073</v>
      </c>
      <c r="AC8" s="279">
        <v>1088</v>
      </c>
      <c r="AD8" s="279">
        <v>950</v>
      </c>
      <c r="AE8" s="279">
        <v>1037</v>
      </c>
      <c r="AF8" s="279">
        <v>1046</v>
      </c>
      <c r="AG8" s="279" t="s">
        <v>28</v>
      </c>
      <c r="AH8" s="279" t="s">
        <v>28</v>
      </c>
      <c r="AI8" s="279"/>
      <c r="AJ8" s="279">
        <v>589</v>
      </c>
      <c r="AK8" s="279">
        <v>588</v>
      </c>
      <c r="AL8" s="279">
        <v>122</v>
      </c>
      <c r="AM8" s="279">
        <v>145</v>
      </c>
      <c r="AN8" s="279">
        <v>148</v>
      </c>
      <c r="AO8" s="279">
        <v>11</v>
      </c>
      <c r="AP8" s="279">
        <v>84</v>
      </c>
    </row>
    <row r="9" spans="1:42">
      <c r="B9" s="260" t="s">
        <v>267</v>
      </c>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row>
    <row r="10" spans="1:42">
      <c r="A10" s="260" t="s">
        <v>268</v>
      </c>
      <c r="D10" s="279">
        <v>4424.5</v>
      </c>
      <c r="E10" s="279">
        <v>4136.5</v>
      </c>
      <c r="F10" s="279">
        <v>3360</v>
      </c>
      <c r="G10" s="279">
        <v>3083</v>
      </c>
      <c r="H10" s="279">
        <v>3176</v>
      </c>
      <c r="I10" s="279">
        <v>397</v>
      </c>
      <c r="J10" s="279">
        <v>1030</v>
      </c>
      <c r="K10" s="279"/>
      <c r="L10" s="279">
        <v>4751</v>
      </c>
      <c r="M10" s="279">
        <v>4132</v>
      </c>
      <c r="N10" s="279">
        <v>3665</v>
      </c>
      <c r="O10" s="279">
        <v>3047</v>
      </c>
      <c r="P10" s="279">
        <v>3175</v>
      </c>
      <c r="Q10" s="279" t="s">
        <v>28</v>
      </c>
      <c r="R10" s="279" t="s">
        <v>28</v>
      </c>
      <c r="S10" s="279"/>
      <c r="T10" s="279">
        <v>952</v>
      </c>
      <c r="U10" s="279">
        <v>949</v>
      </c>
      <c r="V10" s="279">
        <v>798</v>
      </c>
      <c r="W10" s="279">
        <v>907</v>
      </c>
      <c r="X10" s="279">
        <v>856</v>
      </c>
      <c r="Y10" s="279">
        <v>216</v>
      </c>
      <c r="Z10" s="279">
        <v>303</v>
      </c>
      <c r="AA10" s="279"/>
      <c r="AB10" s="279">
        <v>931</v>
      </c>
      <c r="AC10" s="279">
        <v>874</v>
      </c>
      <c r="AD10" s="279">
        <v>756</v>
      </c>
      <c r="AE10" s="279">
        <v>841</v>
      </c>
      <c r="AF10" s="279">
        <v>860</v>
      </c>
      <c r="AG10" s="279" t="s">
        <v>28</v>
      </c>
      <c r="AH10" s="279" t="s">
        <v>28</v>
      </c>
      <c r="AI10" s="279"/>
      <c r="AJ10" s="279">
        <v>207</v>
      </c>
      <c r="AK10" s="279">
        <v>217</v>
      </c>
      <c r="AL10" s="279">
        <v>10</v>
      </c>
      <c r="AM10" s="279" t="s">
        <v>171</v>
      </c>
      <c r="AN10" s="279" t="s">
        <v>171</v>
      </c>
      <c r="AO10" s="279" t="s">
        <v>171</v>
      </c>
      <c r="AP10" s="279">
        <v>67</v>
      </c>
    </row>
    <row r="11" spans="1:42">
      <c r="A11" s="260" t="s">
        <v>269</v>
      </c>
      <c r="D11" s="279">
        <v>899.5</v>
      </c>
      <c r="E11" s="279">
        <v>1064.5</v>
      </c>
      <c r="F11" s="279">
        <v>1043</v>
      </c>
      <c r="G11" s="279">
        <v>875</v>
      </c>
      <c r="H11" s="279">
        <v>823</v>
      </c>
      <c r="I11" s="279">
        <v>165</v>
      </c>
      <c r="J11" s="279">
        <v>334</v>
      </c>
      <c r="K11" s="279"/>
      <c r="L11" s="279">
        <v>989</v>
      </c>
      <c r="M11" s="279">
        <v>1052</v>
      </c>
      <c r="N11" s="279">
        <v>1050</v>
      </c>
      <c r="O11" s="279">
        <v>830</v>
      </c>
      <c r="P11" s="279">
        <v>787</v>
      </c>
      <c r="Q11" s="279" t="s">
        <v>28</v>
      </c>
      <c r="R11" s="279" t="s">
        <v>28</v>
      </c>
      <c r="S11" s="279"/>
      <c r="T11" s="279">
        <v>150</v>
      </c>
      <c r="U11" s="279">
        <v>222</v>
      </c>
      <c r="V11" s="279">
        <v>195</v>
      </c>
      <c r="W11" s="279">
        <v>207</v>
      </c>
      <c r="X11" s="279">
        <v>213</v>
      </c>
      <c r="Y11" s="279">
        <v>44</v>
      </c>
      <c r="Z11" s="279">
        <v>97</v>
      </c>
      <c r="AA11" s="279"/>
      <c r="AB11" s="279">
        <v>142</v>
      </c>
      <c r="AC11" s="279">
        <v>214</v>
      </c>
      <c r="AD11" s="279">
        <v>194</v>
      </c>
      <c r="AE11" s="279">
        <v>196</v>
      </c>
      <c r="AF11" s="279">
        <v>186</v>
      </c>
      <c r="AG11" s="279" t="s">
        <v>28</v>
      </c>
      <c r="AH11" s="279" t="s">
        <v>28</v>
      </c>
      <c r="AI11" s="279"/>
      <c r="AJ11" s="279">
        <v>382</v>
      </c>
      <c r="AK11" s="279">
        <v>371</v>
      </c>
      <c r="AL11" s="279">
        <v>112</v>
      </c>
      <c r="AM11" s="279">
        <v>145</v>
      </c>
      <c r="AN11" s="279">
        <v>148</v>
      </c>
      <c r="AO11" s="279">
        <v>11</v>
      </c>
      <c r="AP11" s="279">
        <v>17</v>
      </c>
    </row>
    <row r="12" spans="1:42">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row>
    <row r="13" spans="1:42">
      <c r="A13" s="260" t="s">
        <v>270</v>
      </c>
      <c r="D13" s="279" t="s">
        <v>171</v>
      </c>
      <c r="E13" s="279" t="s">
        <v>171</v>
      </c>
      <c r="F13" s="279" t="s">
        <v>171</v>
      </c>
      <c r="G13" s="279" t="s">
        <v>171</v>
      </c>
      <c r="H13" s="279" t="s">
        <v>171</v>
      </c>
      <c r="I13" s="279" t="s">
        <v>171</v>
      </c>
      <c r="J13" s="279" t="s">
        <v>171</v>
      </c>
      <c r="K13" s="279"/>
      <c r="L13" s="279" t="s">
        <v>171</v>
      </c>
      <c r="M13" s="279" t="s">
        <v>171</v>
      </c>
      <c r="N13" s="279" t="s">
        <v>171</v>
      </c>
      <c r="O13" s="279" t="s">
        <v>171</v>
      </c>
      <c r="P13" s="279" t="s">
        <v>171</v>
      </c>
      <c r="Q13" s="279" t="s">
        <v>28</v>
      </c>
      <c r="R13" s="279" t="s">
        <v>28</v>
      </c>
      <c r="S13" s="279"/>
      <c r="T13" s="279" t="s">
        <v>171</v>
      </c>
      <c r="U13" s="279" t="s">
        <v>171</v>
      </c>
      <c r="V13" s="279" t="s">
        <v>171</v>
      </c>
      <c r="W13" s="279" t="s">
        <v>171</v>
      </c>
      <c r="X13" s="279" t="s">
        <v>171</v>
      </c>
      <c r="Y13" s="279" t="s">
        <v>171</v>
      </c>
      <c r="Z13" s="279" t="s">
        <v>171</v>
      </c>
      <c r="AA13" s="279"/>
      <c r="AB13" s="279" t="s">
        <v>171</v>
      </c>
      <c r="AC13" s="279" t="s">
        <v>171</v>
      </c>
      <c r="AD13" s="279" t="s">
        <v>171</v>
      </c>
      <c r="AE13" s="279" t="s">
        <v>171</v>
      </c>
      <c r="AF13" s="279" t="s">
        <v>171</v>
      </c>
      <c r="AG13" s="279" t="s">
        <v>28</v>
      </c>
      <c r="AH13" s="279" t="s">
        <v>28</v>
      </c>
      <c r="AI13" s="279"/>
      <c r="AJ13" s="279" t="s">
        <v>171</v>
      </c>
      <c r="AK13" s="279" t="s">
        <v>171</v>
      </c>
      <c r="AL13" s="279" t="s">
        <v>171</v>
      </c>
      <c r="AM13" s="279" t="s">
        <v>171</v>
      </c>
      <c r="AN13" s="279" t="s">
        <v>171</v>
      </c>
      <c r="AO13" s="279" t="s">
        <v>171</v>
      </c>
      <c r="AP13" s="279" t="s">
        <v>171</v>
      </c>
    </row>
    <row r="14" spans="1:42">
      <c r="A14" s="260" t="s">
        <v>271</v>
      </c>
      <c r="D14" s="279" t="s">
        <v>171</v>
      </c>
      <c r="E14" s="279" t="s">
        <v>171</v>
      </c>
      <c r="F14" s="279" t="s">
        <v>171</v>
      </c>
      <c r="G14" s="279" t="s">
        <v>171</v>
      </c>
      <c r="H14" s="279" t="s">
        <v>171</v>
      </c>
      <c r="I14" s="279" t="s">
        <v>171</v>
      </c>
      <c r="J14" s="279" t="s">
        <v>171</v>
      </c>
      <c r="K14" s="279"/>
      <c r="L14" s="279" t="s">
        <v>171</v>
      </c>
      <c r="M14" s="279" t="s">
        <v>171</v>
      </c>
      <c r="N14" s="279" t="s">
        <v>171</v>
      </c>
      <c r="O14" s="279" t="s">
        <v>171</v>
      </c>
      <c r="P14" s="279" t="s">
        <v>171</v>
      </c>
      <c r="Q14" s="279" t="s">
        <v>28</v>
      </c>
      <c r="R14" s="279" t="s">
        <v>28</v>
      </c>
      <c r="S14" s="279"/>
      <c r="T14" s="279" t="s">
        <v>171</v>
      </c>
      <c r="U14" s="279" t="s">
        <v>171</v>
      </c>
      <c r="V14" s="279" t="s">
        <v>171</v>
      </c>
      <c r="W14" s="279" t="s">
        <v>171</v>
      </c>
      <c r="X14" s="279" t="s">
        <v>171</v>
      </c>
      <c r="Y14" s="279" t="s">
        <v>171</v>
      </c>
      <c r="Z14" s="279" t="s">
        <v>171</v>
      </c>
      <c r="AA14" s="279"/>
      <c r="AB14" s="279" t="s">
        <v>171</v>
      </c>
      <c r="AC14" s="279" t="s">
        <v>171</v>
      </c>
      <c r="AD14" s="279" t="s">
        <v>171</v>
      </c>
      <c r="AE14" s="279" t="s">
        <v>171</v>
      </c>
      <c r="AF14" s="279" t="s">
        <v>171</v>
      </c>
      <c r="AG14" s="279" t="s">
        <v>28</v>
      </c>
      <c r="AH14" s="279" t="s">
        <v>28</v>
      </c>
      <c r="AI14" s="279"/>
      <c r="AJ14" s="279" t="s">
        <v>171</v>
      </c>
      <c r="AK14" s="279" t="s">
        <v>171</v>
      </c>
      <c r="AL14" s="279" t="s">
        <v>171</v>
      </c>
      <c r="AM14" s="279" t="s">
        <v>171</v>
      </c>
      <c r="AN14" s="279" t="s">
        <v>171</v>
      </c>
      <c r="AO14" s="279" t="s">
        <v>171</v>
      </c>
      <c r="AP14" s="279" t="s">
        <v>171</v>
      </c>
    </row>
    <row r="15" spans="1:42">
      <c r="A15" s="260" t="s">
        <v>272</v>
      </c>
      <c r="D15" s="279" t="s">
        <v>171</v>
      </c>
      <c r="E15" s="279" t="s">
        <v>171</v>
      </c>
      <c r="F15" s="279" t="s">
        <v>171</v>
      </c>
      <c r="G15" s="279" t="s">
        <v>171</v>
      </c>
      <c r="H15" s="279" t="s">
        <v>171</v>
      </c>
      <c r="I15" s="279" t="s">
        <v>171</v>
      </c>
      <c r="J15" s="279" t="s">
        <v>171</v>
      </c>
      <c r="K15" s="279"/>
      <c r="L15" s="279" t="s">
        <v>171</v>
      </c>
      <c r="M15" s="279" t="s">
        <v>171</v>
      </c>
      <c r="N15" s="279" t="s">
        <v>171</v>
      </c>
      <c r="O15" s="279" t="s">
        <v>171</v>
      </c>
      <c r="P15" s="279" t="s">
        <v>171</v>
      </c>
      <c r="Q15" s="279" t="s">
        <v>28</v>
      </c>
      <c r="R15" s="279" t="s">
        <v>28</v>
      </c>
      <c r="S15" s="279"/>
      <c r="T15" s="279" t="s">
        <v>171</v>
      </c>
      <c r="U15" s="279" t="s">
        <v>171</v>
      </c>
      <c r="V15" s="279" t="s">
        <v>171</v>
      </c>
      <c r="W15" s="279" t="s">
        <v>171</v>
      </c>
      <c r="X15" s="279" t="s">
        <v>171</v>
      </c>
      <c r="Y15" s="279" t="s">
        <v>171</v>
      </c>
      <c r="Z15" s="279" t="s">
        <v>171</v>
      </c>
      <c r="AA15" s="279"/>
      <c r="AB15" s="279" t="s">
        <v>171</v>
      </c>
      <c r="AC15" s="279" t="s">
        <v>171</v>
      </c>
      <c r="AD15" s="279" t="s">
        <v>171</v>
      </c>
      <c r="AE15" s="279" t="s">
        <v>171</v>
      </c>
      <c r="AF15" s="279" t="s">
        <v>171</v>
      </c>
      <c r="AG15" s="279" t="s">
        <v>28</v>
      </c>
      <c r="AH15" s="279" t="s">
        <v>28</v>
      </c>
      <c r="AI15" s="279"/>
      <c r="AJ15" s="279" t="s">
        <v>171</v>
      </c>
      <c r="AK15" s="279" t="s">
        <v>171</v>
      </c>
      <c r="AL15" s="279" t="s">
        <v>171</v>
      </c>
      <c r="AM15" s="279" t="s">
        <v>171</v>
      </c>
      <c r="AN15" s="279" t="s">
        <v>171</v>
      </c>
      <c r="AO15" s="279" t="s">
        <v>171</v>
      </c>
      <c r="AP15" s="279" t="s">
        <v>171</v>
      </c>
    </row>
    <row r="16" spans="1:42">
      <c r="A16" s="260" t="s">
        <v>273</v>
      </c>
      <c r="B16" s="260" t="s">
        <v>274</v>
      </c>
      <c r="C16" s="260" t="s">
        <v>275</v>
      </c>
      <c r="D16" s="279">
        <v>62</v>
      </c>
      <c r="E16" s="279">
        <v>57</v>
      </c>
      <c r="F16" s="279">
        <v>56</v>
      </c>
      <c r="G16" s="279">
        <v>58</v>
      </c>
      <c r="H16" s="279">
        <v>57</v>
      </c>
      <c r="I16" s="279">
        <v>12</v>
      </c>
      <c r="J16" s="279">
        <v>18</v>
      </c>
      <c r="K16" s="279"/>
      <c r="L16" s="279">
        <v>54</v>
      </c>
      <c r="M16" s="279">
        <v>54</v>
      </c>
      <c r="N16" s="279">
        <v>54</v>
      </c>
      <c r="O16" s="279">
        <v>54</v>
      </c>
      <c r="P16" s="279">
        <v>54</v>
      </c>
      <c r="Q16" s="279" t="s">
        <v>28</v>
      </c>
      <c r="R16" s="279" t="s">
        <v>28</v>
      </c>
      <c r="S16" s="279"/>
      <c r="T16" s="279" t="s">
        <v>171</v>
      </c>
      <c r="U16" s="279" t="s">
        <v>171</v>
      </c>
      <c r="V16" s="279" t="s">
        <v>171</v>
      </c>
      <c r="W16" s="279" t="s">
        <v>171</v>
      </c>
      <c r="X16" s="279" t="s">
        <v>171</v>
      </c>
      <c r="Y16" s="279" t="s">
        <v>171</v>
      </c>
      <c r="Z16" s="279" t="s">
        <v>171</v>
      </c>
      <c r="AA16" s="279"/>
      <c r="AB16" s="279" t="s">
        <v>171</v>
      </c>
      <c r="AC16" s="279" t="s">
        <v>171</v>
      </c>
      <c r="AD16" s="279" t="s">
        <v>171</v>
      </c>
      <c r="AE16" s="279" t="s">
        <v>171</v>
      </c>
      <c r="AF16" s="279" t="s">
        <v>171</v>
      </c>
      <c r="AG16" s="279" t="s">
        <v>28</v>
      </c>
      <c r="AH16" s="279" t="s">
        <v>28</v>
      </c>
      <c r="AI16" s="279"/>
      <c r="AJ16" s="279">
        <v>105</v>
      </c>
      <c r="AK16" s="279">
        <v>111</v>
      </c>
      <c r="AL16" s="279" t="s">
        <v>171</v>
      </c>
      <c r="AM16" s="279" t="s">
        <v>171</v>
      </c>
      <c r="AN16" s="279" t="s">
        <v>171</v>
      </c>
      <c r="AO16" s="279" t="s">
        <v>171</v>
      </c>
      <c r="AP16" s="279" t="s">
        <v>171</v>
      </c>
    </row>
    <row r="17" spans="1:42">
      <c r="A17" s="260" t="s">
        <v>276</v>
      </c>
      <c r="B17" s="260" t="s">
        <v>277</v>
      </c>
      <c r="C17" s="260" t="s">
        <v>278</v>
      </c>
      <c r="D17" s="279">
        <v>47</v>
      </c>
      <c r="E17" s="279">
        <v>50</v>
      </c>
      <c r="F17" s="279">
        <v>10</v>
      </c>
      <c r="G17" s="279" t="s">
        <v>171</v>
      </c>
      <c r="H17" s="279" t="s">
        <v>171</v>
      </c>
      <c r="I17" s="279" t="s">
        <v>171</v>
      </c>
      <c r="J17" s="279" t="s">
        <v>171</v>
      </c>
      <c r="K17" s="279"/>
      <c r="L17" s="279">
        <v>45</v>
      </c>
      <c r="M17" s="279">
        <v>45</v>
      </c>
      <c r="N17" s="279">
        <v>9</v>
      </c>
      <c r="O17" s="279" t="s">
        <v>171</v>
      </c>
      <c r="P17" s="279" t="s">
        <v>171</v>
      </c>
      <c r="Q17" s="279" t="s">
        <v>28</v>
      </c>
      <c r="R17" s="279" t="s">
        <v>28</v>
      </c>
      <c r="S17" s="279"/>
      <c r="T17" s="279">
        <v>43</v>
      </c>
      <c r="U17" s="279">
        <v>62</v>
      </c>
      <c r="V17" s="279">
        <v>59</v>
      </c>
      <c r="W17" s="279">
        <v>47</v>
      </c>
      <c r="X17" s="279">
        <v>61</v>
      </c>
      <c r="Y17" s="279">
        <v>11</v>
      </c>
      <c r="Z17" s="279">
        <v>36</v>
      </c>
      <c r="AA17" s="279"/>
      <c r="AB17" s="279">
        <v>40</v>
      </c>
      <c r="AC17" s="279">
        <v>59</v>
      </c>
      <c r="AD17" s="279">
        <v>58</v>
      </c>
      <c r="AE17" s="279">
        <v>41</v>
      </c>
      <c r="AF17" s="279">
        <v>45</v>
      </c>
      <c r="AG17" s="279" t="s">
        <v>28</v>
      </c>
      <c r="AH17" s="279" t="s">
        <v>28</v>
      </c>
      <c r="AI17" s="279"/>
      <c r="AJ17" s="279" t="s">
        <v>171</v>
      </c>
      <c r="AK17" s="279" t="s">
        <v>171</v>
      </c>
      <c r="AL17" s="279" t="s">
        <v>171</v>
      </c>
      <c r="AM17" s="279" t="s">
        <v>171</v>
      </c>
      <c r="AN17" s="279" t="s">
        <v>171</v>
      </c>
      <c r="AO17" s="279" t="s">
        <v>171</v>
      </c>
      <c r="AP17" s="279" t="s">
        <v>171</v>
      </c>
    </row>
    <row r="18" spans="1:42">
      <c r="A18" s="260" t="s">
        <v>279</v>
      </c>
      <c r="D18" s="279" t="s">
        <v>171</v>
      </c>
      <c r="E18" s="279" t="s">
        <v>171</v>
      </c>
      <c r="F18" s="279" t="s">
        <v>171</v>
      </c>
      <c r="G18" s="279" t="s">
        <v>171</v>
      </c>
      <c r="H18" s="279" t="s">
        <v>171</v>
      </c>
      <c r="I18" s="279" t="s">
        <v>171</v>
      </c>
      <c r="J18" s="279" t="s">
        <v>171</v>
      </c>
      <c r="K18" s="279"/>
      <c r="L18" s="279" t="s">
        <v>171</v>
      </c>
      <c r="M18" s="279" t="s">
        <v>171</v>
      </c>
      <c r="N18" s="279" t="s">
        <v>171</v>
      </c>
      <c r="O18" s="279" t="s">
        <v>171</v>
      </c>
      <c r="P18" s="279" t="s">
        <v>171</v>
      </c>
      <c r="Q18" s="279" t="s">
        <v>28</v>
      </c>
      <c r="R18" s="279" t="s">
        <v>28</v>
      </c>
      <c r="S18" s="279"/>
      <c r="T18" s="279" t="s">
        <v>171</v>
      </c>
      <c r="U18" s="279" t="s">
        <v>171</v>
      </c>
      <c r="V18" s="279" t="s">
        <v>171</v>
      </c>
      <c r="W18" s="279" t="s">
        <v>171</v>
      </c>
      <c r="X18" s="279" t="s">
        <v>171</v>
      </c>
      <c r="Y18" s="279" t="s">
        <v>171</v>
      </c>
      <c r="Z18" s="279" t="s">
        <v>171</v>
      </c>
      <c r="AA18" s="279"/>
      <c r="AB18" s="279" t="s">
        <v>171</v>
      </c>
      <c r="AC18" s="279" t="s">
        <v>171</v>
      </c>
      <c r="AD18" s="279" t="s">
        <v>171</v>
      </c>
      <c r="AE18" s="279" t="s">
        <v>171</v>
      </c>
      <c r="AF18" s="279" t="s">
        <v>171</v>
      </c>
      <c r="AG18" s="279" t="s">
        <v>28</v>
      </c>
      <c r="AH18" s="279" t="s">
        <v>28</v>
      </c>
      <c r="AI18" s="279"/>
      <c r="AJ18" s="279" t="s">
        <v>171</v>
      </c>
      <c r="AK18" s="279" t="s">
        <v>171</v>
      </c>
      <c r="AL18" s="279" t="s">
        <v>171</v>
      </c>
      <c r="AM18" s="279" t="s">
        <v>171</v>
      </c>
      <c r="AN18" s="279" t="s">
        <v>171</v>
      </c>
      <c r="AO18" s="279" t="s">
        <v>171</v>
      </c>
      <c r="AP18" s="279" t="s">
        <v>171</v>
      </c>
    </row>
    <row r="19" spans="1:42">
      <c r="A19" s="260" t="s">
        <v>280</v>
      </c>
      <c r="B19" s="260" t="s">
        <v>281</v>
      </c>
      <c r="C19" s="260" t="s">
        <v>282</v>
      </c>
      <c r="D19" s="279" t="s">
        <v>171</v>
      </c>
      <c r="E19" s="279" t="s">
        <v>171</v>
      </c>
      <c r="F19" s="279" t="s">
        <v>171</v>
      </c>
      <c r="G19" s="279" t="s">
        <v>171</v>
      </c>
      <c r="H19" s="279" t="s">
        <v>171</v>
      </c>
      <c r="I19" s="279" t="s">
        <v>171</v>
      </c>
      <c r="J19" s="279" t="s">
        <v>171</v>
      </c>
      <c r="K19" s="279"/>
      <c r="L19" s="279" t="s">
        <v>171</v>
      </c>
      <c r="M19" s="279" t="s">
        <v>171</v>
      </c>
      <c r="N19" s="279" t="s">
        <v>171</v>
      </c>
      <c r="O19" s="279" t="s">
        <v>171</v>
      </c>
      <c r="P19" s="279" t="s">
        <v>171</v>
      </c>
      <c r="Q19" s="279" t="s">
        <v>28</v>
      </c>
      <c r="R19" s="279" t="s">
        <v>28</v>
      </c>
      <c r="S19" s="279"/>
      <c r="T19" s="279" t="s">
        <v>171</v>
      </c>
      <c r="U19" s="279" t="s">
        <v>171</v>
      </c>
      <c r="V19" s="279" t="s">
        <v>171</v>
      </c>
      <c r="W19" s="279" t="s">
        <v>171</v>
      </c>
      <c r="X19" s="279" t="s">
        <v>171</v>
      </c>
      <c r="Y19" s="279" t="s">
        <v>171</v>
      </c>
      <c r="Z19" s="279" t="s">
        <v>171</v>
      </c>
      <c r="AA19" s="279"/>
      <c r="AB19" s="279" t="s">
        <v>171</v>
      </c>
      <c r="AC19" s="279" t="s">
        <v>171</v>
      </c>
      <c r="AD19" s="279" t="s">
        <v>171</v>
      </c>
      <c r="AE19" s="279" t="s">
        <v>171</v>
      </c>
      <c r="AF19" s="279" t="s">
        <v>171</v>
      </c>
      <c r="AG19" s="279" t="s">
        <v>28</v>
      </c>
      <c r="AH19" s="279" t="s">
        <v>28</v>
      </c>
      <c r="AI19" s="279"/>
      <c r="AJ19" s="279" t="s">
        <v>171</v>
      </c>
      <c r="AK19" s="279" t="s">
        <v>171</v>
      </c>
      <c r="AL19" s="279" t="s">
        <v>171</v>
      </c>
      <c r="AM19" s="279" t="s">
        <v>171</v>
      </c>
      <c r="AN19" s="279" t="s">
        <v>171</v>
      </c>
      <c r="AO19" s="279" t="s">
        <v>171</v>
      </c>
      <c r="AP19" s="279" t="s">
        <v>171</v>
      </c>
    </row>
    <row r="20" spans="1:42">
      <c r="A20" s="260" t="s">
        <v>283</v>
      </c>
      <c r="B20" s="260" t="s">
        <v>284</v>
      </c>
      <c r="C20" s="260" t="s">
        <v>285</v>
      </c>
      <c r="D20" s="279">
        <v>84</v>
      </c>
      <c r="E20" s="279">
        <v>101</v>
      </c>
      <c r="F20" s="279">
        <v>78</v>
      </c>
      <c r="G20" s="279">
        <v>62</v>
      </c>
      <c r="H20" s="279">
        <v>16</v>
      </c>
      <c r="I20" s="279">
        <v>13</v>
      </c>
      <c r="J20" s="279">
        <v>16</v>
      </c>
      <c r="K20" s="279"/>
      <c r="L20" s="279">
        <v>103</v>
      </c>
      <c r="M20" s="279">
        <v>101</v>
      </c>
      <c r="N20" s="279">
        <v>94</v>
      </c>
      <c r="O20" s="279">
        <v>63</v>
      </c>
      <c r="P20" s="279">
        <v>16</v>
      </c>
      <c r="Q20" s="279" t="s">
        <v>28</v>
      </c>
      <c r="R20" s="279" t="s">
        <v>28</v>
      </c>
      <c r="S20" s="279"/>
      <c r="T20" s="279">
        <v>23</v>
      </c>
      <c r="U20" s="279">
        <v>24</v>
      </c>
      <c r="V20" s="279">
        <v>0</v>
      </c>
      <c r="W20" s="279">
        <v>8</v>
      </c>
      <c r="X20" s="279" t="s">
        <v>171</v>
      </c>
      <c r="Y20" s="279" t="s">
        <v>171</v>
      </c>
      <c r="Z20" s="279" t="s">
        <v>37</v>
      </c>
      <c r="AA20" s="279"/>
      <c r="AB20" s="279">
        <v>23</v>
      </c>
      <c r="AC20" s="279">
        <v>24</v>
      </c>
      <c r="AD20" s="279" t="s">
        <v>171</v>
      </c>
      <c r="AE20" s="279" t="s">
        <v>171</v>
      </c>
      <c r="AF20" s="279">
        <v>8</v>
      </c>
      <c r="AG20" s="279" t="s">
        <v>28</v>
      </c>
      <c r="AH20" s="279" t="s">
        <v>28</v>
      </c>
      <c r="AI20" s="279"/>
      <c r="AJ20" s="279" t="s">
        <v>171</v>
      </c>
      <c r="AK20" s="279" t="s">
        <v>171</v>
      </c>
      <c r="AL20" s="279" t="s">
        <v>171</v>
      </c>
      <c r="AM20" s="279" t="s">
        <v>171</v>
      </c>
      <c r="AN20" s="279" t="s">
        <v>171</v>
      </c>
      <c r="AO20" s="279" t="s">
        <v>171</v>
      </c>
      <c r="AP20" s="279" t="s">
        <v>171</v>
      </c>
    </row>
    <row r="21" spans="1:42">
      <c r="A21" s="260" t="s">
        <v>286</v>
      </c>
      <c r="B21" s="260" t="s">
        <v>287</v>
      </c>
      <c r="C21" s="260" t="s">
        <v>275</v>
      </c>
      <c r="D21" s="279" t="s">
        <v>171</v>
      </c>
      <c r="E21" s="279" t="s">
        <v>171</v>
      </c>
      <c r="F21" s="279" t="s">
        <v>171</v>
      </c>
      <c r="G21" s="279" t="s">
        <v>171</v>
      </c>
      <c r="H21" s="279" t="s">
        <v>171</v>
      </c>
      <c r="I21" s="279" t="s">
        <v>171</v>
      </c>
      <c r="J21" s="279" t="s">
        <v>171</v>
      </c>
      <c r="K21" s="279"/>
      <c r="L21" s="279" t="s">
        <v>171</v>
      </c>
      <c r="M21" s="279" t="s">
        <v>171</v>
      </c>
      <c r="N21" s="279" t="s">
        <v>171</v>
      </c>
      <c r="O21" s="279" t="s">
        <v>171</v>
      </c>
      <c r="P21" s="279" t="s">
        <v>171</v>
      </c>
      <c r="Q21" s="279" t="s">
        <v>28</v>
      </c>
      <c r="R21" s="279" t="s">
        <v>28</v>
      </c>
      <c r="S21" s="279"/>
      <c r="T21" s="279" t="s">
        <v>171</v>
      </c>
      <c r="U21" s="279" t="s">
        <v>171</v>
      </c>
      <c r="V21" s="279" t="s">
        <v>171</v>
      </c>
      <c r="W21" s="279" t="s">
        <v>171</v>
      </c>
      <c r="X21" s="279" t="s">
        <v>171</v>
      </c>
      <c r="Y21" s="279" t="s">
        <v>171</v>
      </c>
      <c r="Z21" s="279" t="s">
        <v>171</v>
      </c>
      <c r="AA21" s="279"/>
      <c r="AB21" s="279" t="s">
        <v>171</v>
      </c>
      <c r="AC21" s="279" t="s">
        <v>171</v>
      </c>
      <c r="AD21" s="279" t="s">
        <v>171</v>
      </c>
      <c r="AE21" s="279" t="s">
        <v>171</v>
      </c>
      <c r="AF21" s="279" t="s">
        <v>171</v>
      </c>
      <c r="AG21" s="279" t="s">
        <v>28</v>
      </c>
      <c r="AH21" s="279" t="s">
        <v>28</v>
      </c>
      <c r="AI21" s="279"/>
      <c r="AJ21" s="279" t="s">
        <v>171</v>
      </c>
      <c r="AK21" s="279" t="s">
        <v>171</v>
      </c>
      <c r="AL21" s="279" t="s">
        <v>171</v>
      </c>
      <c r="AM21" s="279" t="s">
        <v>171</v>
      </c>
      <c r="AN21" s="279" t="s">
        <v>171</v>
      </c>
      <c r="AO21" s="279" t="s">
        <v>171</v>
      </c>
      <c r="AP21" s="279" t="s">
        <v>171</v>
      </c>
    </row>
    <row r="22" spans="1:42">
      <c r="A22" s="260" t="s">
        <v>288</v>
      </c>
      <c r="B22" s="260" t="s">
        <v>284</v>
      </c>
      <c r="C22" s="260" t="s">
        <v>275</v>
      </c>
      <c r="D22" s="279">
        <v>57</v>
      </c>
      <c r="E22" s="279">
        <v>55</v>
      </c>
      <c r="F22" s="279">
        <v>47</v>
      </c>
      <c r="G22" s="279">
        <v>47</v>
      </c>
      <c r="H22" s="279">
        <v>46</v>
      </c>
      <c r="I22" s="279">
        <v>3</v>
      </c>
      <c r="J22" s="279">
        <v>2</v>
      </c>
      <c r="K22" s="279"/>
      <c r="L22" s="279">
        <v>54</v>
      </c>
      <c r="M22" s="279">
        <v>54</v>
      </c>
      <c r="N22" s="279">
        <v>45</v>
      </c>
      <c r="O22" s="279">
        <v>45</v>
      </c>
      <c r="P22" s="279">
        <v>45</v>
      </c>
      <c r="Q22" s="279" t="s">
        <v>28</v>
      </c>
      <c r="R22" s="279" t="s">
        <v>28</v>
      </c>
      <c r="S22" s="279"/>
      <c r="T22" s="279" t="s">
        <v>171</v>
      </c>
      <c r="U22" s="279" t="s">
        <v>171</v>
      </c>
      <c r="V22" s="279" t="s">
        <v>171</v>
      </c>
      <c r="W22" s="279" t="s">
        <v>171</v>
      </c>
      <c r="X22" s="279" t="s">
        <v>171</v>
      </c>
      <c r="Y22" s="279" t="s">
        <v>171</v>
      </c>
      <c r="Z22" s="279" t="s">
        <v>171</v>
      </c>
      <c r="AA22" s="279"/>
      <c r="AB22" s="279" t="s">
        <v>171</v>
      </c>
      <c r="AC22" s="279" t="s">
        <v>171</v>
      </c>
      <c r="AD22" s="279" t="s">
        <v>171</v>
      </c>
      <c r="AE22" s="279" t="s">
        <v>171</v>
      </c>
      <c r="AF22" s="279" t="s">
        <v>171</v>
      </c>
      <c r="AG22" s="279" t="s">
        <v>28</v>
      </c>
      <c r="AH22" s="279" t="s">
        <v>28</v>
      </c>
      <c r="AI22" s="279"/>
      <c r="AJ22" s="279" t="s">
        <v>171</v>
      </c>
      <c r="AK22" s="279" t="s">
        <v>171</v>
      </c>
      <c r="AL22" s="279" t="s">
        <v>171</v>
      </c>
      <c r="AM22" s="279" t="s">
        <v>171</v>
      </c>
      <c r="AN22" s="279" t="s">
        <v>171</v>
      </c>
      <c r="AO22" s="279" t="s">
        <v>171</v>
      </c>
      <c r="AP22" s="279" t="s">
        <v>171</v>
      </c>
    </row>
    <row r="23" spans="1:42">
      <c r="A23" s="260" t="s">
        <v>289</v>
      </c>
      <c r="B23" s="260" t="s">
        <v>290</v>
      </c>
      <c r="C23" s="260" t="s">
        <v>278</v>
      </c>
      <c r="D23" s="279" t="s">
        <v>291</v>
      </c>
      <c r="E23" s="279">
        <v>0</v>
      </c>
      <c r="F23" s="279">
        <v>33</v>
      </c>
      <c r="G23" s="279">
        <v>89</v>
      </c>
      <c r="H23" s="279">
        <v>109</v>
      </c>
      <c r="I23" s="279">
        <v>14</v>
      </c>
      <c r="J23" s="279">
        <v>25</v>
      </c>
      <c r="K23" s="279"/>
      <c r="L23" s="279" t="s">
        <v>291</v>
      </c>
      <c r="M23" s="279" t="s">
        <v>171</v>
      </c>
      <c r="N23" s="279">
        <v>72</v>
      </c>
      <c r="O23" s="279">
        <v>93</v>
      </c>
      <c r="P23" s="279">
        <v>110</v>
      </c>
      <c r="Q23" s="279" t="s">
        <v>28</v>
      </c>
      <c r="R23" s="279" t="s">
        <v>28</v>
      </c>
      <c r="S23" s="279"/>
      <c r="T23" s="279" t="s">
        <v>291</v>
      </c>
      <c r="U23" s="279" t="s">
        <v>171</v>
      </c>
      <c r="V23" s="279" t="s">
        <v>171</v>
      </c>
      <c r="W23" s="279" t="s">
        <v>171</v>
      </c>
      <c r="X23" s="279" t="s">
        <v>171</v>
      </c>
      <c r="Y23" s="279" t="s">
        <v>171</v>
      </c>
      <c r="Z23" s="279" t="s">
        <v>171</v>
      </c>
      <c r="AA23" s="279"/>
      <c r="AB23" s="279" t="s">
        <v>291</v>
      </c>
      <c r="AC23" s="279" t="s">
        <v>171</v>
      </c>
      <c r="AD23" s="279" t="s">
        <v>171</v>
      </c>
      <c r="AE23" s="279" t="s">
        <v>171</v>
      </c>
      <c r="AF23" s="279" t="s">
        <v>171</v>
      </c>
      <c r="AG23" s="279" t="s">
        <v>28</v>
      </c>
      <c r="AH23" s="279" t="s">
        <v>28</v>
      </c>
      <c r="AI23" s="279"/>
      <c r="AJ23" s="279" t="s">
        <v>291</v>
      </c>
      <c r="AK23" s="279" t="s">
        <v>171</v>
      </c>
      <c r="AL23" s="279" t="s">
        <v>171</v>
      </c>
      <c r="AM23" s="279" t="s">
        <v>171</v>
      </c>
      <c r="AN23" s="279" t="s">
        <v>171</v>
      </c>
      <c r="AO23" s="279" t="s">
        <v>171</v>
      </c>
      <c r="AP23" s="279" t="s">
        <v>171</v>
      </c>
    </row>
    <row r="24" spans="1:42">
      <c r="A24" s="260" t="s">
        <v>292</v>
      </c>
      <c r="B24" s="260" t="s">
        <v>293</v>
      </c>
      <c r="C24" s="260" t="s">
        <v>275</v>
      </c>
      <c r="D24" s="279">
        <v>25</v>
      </c>
      <c r="E24" s="279">
        <v>16</v>
      </c>
      <c r="F24" s="279">
        <v>73</v>
      </c>
      <c r="G24" s="279">
        <v>71</v>
      </c>
      <c r="H24" s="279">
        <v>66</v>
      </c>
      <c r="I24" s="279">
        <v>5</v>
      </c>
      <c r="J24" s="279">
        <v>7</v>
      </c>
      <c r="K24" s="279"/>
      <c r="L24" s="279">
        <v>45</v>
      </c>
      <c r="M24" s="279">
        <v>18</v>
      </c>
      <c r="N24" s="279">
        <v>72</v>
      </c>
      <c r="O24" s="279">
        <v>72</v>
      </c>
      <c r="P24" s="279">
        <v>66</v>
      </c>
      <c r="Q24" s="279" t="s">
        <v>28</v>
      </c>
      <c r="R24" s="279" t="s">
        <v>28</v>
      </c>
      <c r="S24" s="279"/>
      <c r="T24" s="279" t="s">
        <v>171</v>
      </c>
      <c r="U24" s="279" t="s">
        <v>171</v>
      </c>
      <c r="V24" s="279" t="s">
        <v>171</v>
      </c>
      <c r="W24" s="279" t="s">
        <v>171</v>
      </c>
      <c r="X24" s="279" t="s">
        <v>171</v>
      </c>
      <c r="Y24" s="279" t="s">
        <v>171</v>
      </c>
      <c r="Z24" s="279" t="s">
        <v>171</v>
      </c>
      <c r="AA24" s="279"/>
      <c r="AB24" s="279" t="s">
        <v>171</v>
      </c>
      <c r="AC24" s="279" t="s">
        <v>171</v>
      </c>
      <c r="AD24" s="279" t="s">
        <v>171</v>
      </c>
      <c r="AE24" s="279" t="s">
        <v>171</v>
      </c>
      <c r="AF24" s="279" t="s">
        <v>171</v>
      </c>
      <c r="AG24" s="279" t="s">
        <v>28</v>
      </c>
      <c r="AH24" s="279" t="s">
        <v>28</v>
      </c>
      <c r="AI24" s="279"/>
      <c r="AJ24" s="279">
        <v>20</v>
      </c>
      <c r="AK24" s="279">
        <v>52</v>
      </c>
      <c r="AL24" s="279" t="s">
        <v>171</v>
      </c>
      <c r="AM24" s="279" t="s">
        <v>171</v>
      </c>
      <c r="AN24" s="279" t="s">
        <v>171</v>
      </c>
      <c r="AO24" s="279" t="s">
        <v>171</v>
      </c>
      <c r="AP24" s="279" t="s">
        <v>171</v>
      </c>
    </row>
    <row r="25" spans="1:42">
      <c r="A25" s="260" t="s">
        <v>294</v>
      </c>
      <c r="D25" s="279" t="s">
        <v>171</v>
      </c>
      <c r="E25" s="279" t="s">
        <v>171</v>
      </c>
      <c r="F25" s="279" t="s">
        <v>171</v>
      </c>
      <c r="G25" s="279" t="s">
        <v>171</v>
      </c>
      <c r="H25" s="279" t="s">
        <v>171</v>
      </c>
      <c r="I25" s="279" t="s">
        <v>171</v>
      </c>
      <c r="J25" s="279" t="s">
        <v>171</v>
      </c>
      <c r="K25" s="279"/>
      <c r="L25" s="279" t="s">
        <v>171</v>
      </c>
      <c r="M25" s="279" t="s">
        <v>171</v>
      </c>
      <c r="N25" s="279" t="s">
        <v>171</v>
      </c>
      <c r="O25" s="279" t="s">
        <v>171</v>
      </c>
      <c r="P25" s="279" t="s">
        <v>171</v>
      </c>
      <c r="Q25" s="279" t="s">
        <v>28</v>
      </c>
      <c r="R25" s="279" t="s">
        <v>28</v>
      </c>
      <c r="S25" s="279"/>
      <c r="T25" s="279" t="s">
        <v>171</v>
      </c>
      <c r="U25" s="279" t="s">
        <v>171</v>
      </c>
      <c r="V25" s="279" t="s">
        <v>171</v>
      </c>
      <c r="W25" s="279" t="s">
        <v>171</v>
      </c>
      <c r="X25" s="279" t="s">
        <v>171</v>
      </c>
      <c r="Y25" s="279" t="s">
        <v>171</v>
      </c>
      <c r="Z25" s="279" t="s">
        <v>171</v>
      </c>
      <c r="AA25" s="279"/>
      <c r="AB25" s="279" t="s">
        <v>171</v>
      </c>
      <c r="AC25" s="279" t="s">
        <v>171</v>
      </c>
      <c r="AD25" s="279" t="s">
        <v>171</v>
      </c>
      <c r="AE25" s="279" t="s">
        <v>171</v>
      </c>
      <c r="AF25" s="279" t="s">
        <v>171</v>
      </c>
      <c r="AG25" s="279" t="s">
        <v>28</v>
      </c>
      <c r="AH25" s="279" t="s">
        <v>28</v>
      </c>
      <c r="AI25" s="279"/>
      <c r="AJ25" s="279" t="s">
        <v>171</v>
      </c>
      <c r="AK25" s="279" t="s">
        <v>171</v>
      </c>
      <c r="AL25" s="279" t="s">
        <v>171</v>
      </c>
      <c r="AM25" s="279" t="s">
        <v>171</v>
      </c>
      <c r="AN25" s="279" t="s">
        <v>171</v>
      </c>
      <c r="AO25" s="279" t="s">
        <v>171</v>
      </c>
      <c r="AP25" s="279" t="s">
        <v>171</v>
      </c>
    </row>
    <row r="26" spans="1:42">
      <c r="A26" s="260" t="s">
        <v>295</v>
      </c>
      <c r="D26" s="279" t="s">
        <v>171</v>
      </c>
      <c r="E26" s="279" t="s">
        <v>171</v>
      </c>
      <c r="F26" s="279" t="s">
        <v>171</v>
      </c>
      <c r="G26" s="279" t="s">
        <v>171</v>
      </c>
      <c r="H26" s="279" t="s">
        <v>171</v>
      </c>
      <c r="I26" s="279" t="s">
        <v>171</v>
      </c>
      <c r="J26" s="279" t="s">
        <v>171</v>
      </c>
      <c r="K26" s="279"/>
      <c r="L26" s="279" t="s">
        <v>171</v>
      </c>
      <c r="M26" s="279" t="s">
        <v>171</v>
      </c>
      <c r="N26" s="279" t="s">
        <v>171</v>
      </c>
      <c r="O26" s="279" t="s">
        <v>171</v>
      </c>
      <c r="P26" s="279" t="s">
        <v>171</v>
      </c>
      <c r="Q26" s="279" t="s">
        <v>28</v>
      </c>
      <c r="R26" s="279" t="s">
        <v>28</v>
      </c>
      <c r="S26" s="279"/>
      <c r="T26" s="279" t="s">
        <v>171</v>
      </c>
      <c r="U26" s="279" t="s">
        <v>171</v>
      </c>
      <c r="V26" s="279" t="s">
        <v>171</v>
      </c>
      <c r="W26" s="279" t="s">
        <v>171</v>
      </c>
      <c r="X26" s="279" t="s">
        <v>171</v>
      </c>
      <c r="Y26" s="279" t="s">
        <v>171</v>
      </c>
      <c r="Z26" s="279" t="s">
        <v>171</v>
      </c>
      <c r="AA26" s="279"/>
      <c r="AB26" s="279" t="s">
        <v>171</v>
      </c>
      <c r="AC26" s="279" t="s">
        <v>171</v>
      </c>
      <c r="AD26" s="279" t="s">
        <v>171</v>
      </c>
      <c r="AE26" s="279" t="s">
        <v>171</v>
      </c>
      <c r="AF26" s="279" t="s">
        <v>171</v>
      </c>
      <c r="AG26" s="279" t="s">
        <v>28</v>
      </c>
      <c r="AH26" s="279" t="s">
        <v>28</v>
      </c>
      <c r="AI26" s="279"/>
      <c r="AJ26" s="279" t="s">
        <v>171</v>
      </c>
      <c r="AK26" s="279" t="s">
        <v>171</v>
      </c>
      <c r="AL26" s="279" t="s">
        <v>171</v>
      </c>
      <c r="AM26" s="279" t="s">
        <v>171</v>
      </c>
      <c r="AN26" s="279" t="s">
        <v>171</v>
      </c>
      <c r="AO26" s="279" t="s">
        <v>171</v>
      </c>
      <c r="AP26" s="279" t="s">
        <v>171</v>
      </c>
    </row>
    <row r="27" spans="1:42">
      <c r="A27" s="260" t="s">
        <v>296</v>
      </c>
      <c r="D27" s="279">
        <v>2.5</v>
      </c>
      <c r="E27" s="279" t="s">
        <v>171</v>
      </c>
      <c r="F27" s="279" t="s">
        <v>171</v>
      </c>
      <c r="G27" s="279" t="s">
        <v>171</v>
      </c>
      <c r="H27" s="279" t="s">
        <v>171</v>
      </c>
      <c r="I27" s="279" t="s">
        <v>171</v>
      </c>
      <c r="J27" s="279" t="s">
        <v>171</v>
      </c>
      <c r="K27" s="279"/>
      <c r="L27" s="279" t="s">
        <v>171</v>
      </c>
      <c r="M27" s="279" t="s">
        <v>171</v>
      </c>
      <c r="N27" s="279" t="s">
        <v>171</v>
      </c>
      <c r="O27" s="279" t="s">
        <v>171</v>
      </c>
      <c r="P27" s="279" t="s">
        <v>171</v>
      </c>
      <c r="Q27" s="279" t="s">
        <v>28</v>
      </c>
      <c r="R27" s="279" t="s">
        <v>28</v>
      </c>
      <c r="S27" s="279"/>
      <c r="T27" s="279" t="s">
        <v>171</v>
      </c>
      <c r="U27" s="279" t="s">
        <v>171</v>
      </c>
      <c r="V27" s="279" t="s">
        <v>171</v>
      </c>
      <c r="W27" s="279" t="s">
        <v>171</v>
      </c>
      <c r="X27" s="279" t="s">
        <v>171</v>
      </c>
      <c r="Y27" s="279" t="s">
        <v>171</v>
      </c>
      <c r="Z27" s="279" t="s">
        <v>171</v>
      </c>
      <c r="AA27" s="279"/>
      <c r="AB27" s="279" t="s">
        <v>171</v>
      </c>
      <c r="AC27" s="279" t="s">
        <v>171</v>
      </c>
      <c r="AD27" s="279" t="s">
        <v>171</v>
      </c>
      <c r="AE27" s="279" t="s">
        <v>171</v>
      </c>
      <c r="AF27" s="279" t="s">
        <v>171</v>
      </c>
      <c r="AG27" s="279" t="s">
        <v>28</v>
      </c>
      <c r="AH27" s="279" t="s">
        <v>28</v>
      </c>
      <c r="AI27" s="279"/>
      <c r="AJ27" s="279" t="s">
        <v>171</v>
      </c>
      <c r="AK27" s="279" t="s">
        <v>171</v>
      </c>
      <c r="AL27" s="279" t="s">
        <v>171</v>
      </c>
      <c r="AM27" s="279" t="s">
        <v>171</v>
      </c>
      <c r="AN27" s="279" t="s">
        <v>171</v>
      </c>
      <c r="AO27" s="279" t="s">
        <v>171</v>
      </c>
      <c r="AP27" s="279" t="s">
        <v>171</v>
      </c>
    </row>
    <row r="28" spans="1:42">
      <c r="A28" s="260" t="s">
        <v>297</v>
      </c>
      <c r="B28" s="260" t="s">
        <v>293</v>
      </c>
      <c r="C28" s="260" t="s">
        <v>298</v>
      </c>
      <c r="D28" s="279">
        <v>52</v>
      </c>
      <c r="E28" s="279">
        <v>55</v>
      </c>
      <c r="F28" s="279">
        <v>49</v>
      </c>
      <c r="G28" s="279">
        <v>41</v>
      </c>
      <c r="H28" s="279">
        <v>44</v>
      </c>
      <c r="I28" s="279" t="s">
        <v>171</v>
      </c>
      <c r="J28" s="279">
        <v>9</v>
      </c>
      <c r="K28" s="279"/>
      <c r="L28" s="279">
        <v>54</v>
      </c>
      <c r="M28" s="279">
        <v>54</v>
      </c>
      <c r="N28" s="279">
        <v>48</v>
      </c>
      <c r="O28" s="279">
        <v>40</v>
      </c>
      <c r="P28" s="279">
        <v>43</v>
      </c>
      <c r="Q28" s="279" t="s">
        <v>28</v>
      </c>
      <c r="R28" s="279" t="s">
        <v>28</v>
      </c>
      <c r="S28" s="279"/>
      <c r="T28" s="279" t="s">
        <v>171</v>
      </c>
      <c r="U28" s="279" t="s">
        <v>171</v>
      </c>
      <c r="V28" s="279" t="s">
        <v>171</v>
      </c>
      <c r="W28" s="279" t="s">
        <v>171</v>
      </c>
      <c r="X28" s="279" t="s">
        <v>171</v>
      </c>
      <c r="Y28" s="279" t="s">
        <v>171</v>
      </c>
      <c r="Z28" s="279" t="s">
        <v>171</v>
      </c>
      <c r="AA28" s="279"/>
      <c r="AB28" s="279" t="s">
        <v>171</v>
      </c>
      <c r="AC28" s="279" t="s">
        <v>171</v>
      </c>
      <c r="AD28" s="279" t="s">
        <v>171</v>
      </c>
      <c r="AE28" s="279" t="s">
        <v>171</v>
      </c>
      <c r="AF28" s="279" t="s">
        <v>171</v>
      </c>
      <c r="AG28" s="279" t="s">
        <v>28</v>
      </c>
      <c r="AH28" s="279" t="s">
        <v>28</v>
      </c>
      <c r="AI28" s="279"/>
      <c r="AJ28" s="279" t="s">
        <v>171</v>
      </c>
      <c r="AK28" s="279" t="s">
        <v>171</v>
      </c>
      <c r="AL28" s="279" t="s">
        <v>171</v>
      </c>
      <c r="AM28" s="279" t="s">
        <v>171</v>
      </c>
      <c r="AN28" s="279" t="s">
        <v>171</v>
      </c>
      <c r="AO28" s="279" t="s">
        <v>171</v>
      </c>
      <c r="AP28" s="279" t="s">
        <v>171</v>
      </c>
    </row>
    <row r="29" spans="1:42">
      <c r="A29" s="260" t="s">
        <v>299</v>
      </c>
      <c r="B29" s="260" t="s">
        <v>300</v>
      </c>
      <c r="C29" s="260" t="s">
        <v>275</v>
      </c>
      <c r="D29" s="279" t="s">
        <v>171</v>
      </c>
      <c r="E29" s="279" t="s">
        <v>171</v>
      </c>
      <c r="F29" s="279" t="s">
        <v>171</v>
      </c>
      <c r="G29" s="279" t="s">
        <v>171</v>
      </c>
      <c r="H29" s="279" t="s">
        <v>171</v>
      </c>
      <c r="I29" s="279" t="s">
        <v>171</v>
      </c>
      <c r="J29" s="279" t="s">
        <v>171</v>
      </c>
      <c r="K29" s="279"/>
      <c r="L29" s="279" t="s">
        <v>171</v>
      </c>
      <c r="M29" s="279" t="s">
        <v>171</v>
      </c>
      <c r="N29" s="279" t="s">
        <v>171</v>
      </c>
      <c r="O29" s="279" t="s">
        <v>171</v>
      </c>
      <c r="P29" s="279" t="s">
        <v>171</v>
      </c>
      <c r="Q29" s="279" t="s">
        <v>28</v>
      </c>
      <c r="R29" s="279" t="s">
        <v>28</v>
      </c>
      <c r="S29" s="279"/>
      <c r="T29" s="279" t="s">
        <v>171</v>
      </c>
      <c r="U29" s="279" t="s">
        <v>171</v>
      </c>
      <c r="V29" s="279" t="s">
        <v>171</v>
      </c>
      <c r="W29" s="279" t="s">
        <v>171</v>
      </c>
      <c r="X29" s="279" t="s">
        <v>171</v>
      </c>
      <c r="Y29" s="279" t="s">
        <v>171</v>
      </c>
      <c r="Z29" s="279" t="s">
        <v>171</v>
      </c>
      <c r="AA29" s="279"/>
      <c r="AB29" s="279" t="s">
        <v>171</v>
      </c>
      <c r="AC29" s="279" t="s">
        <v>171</v>
      </c>
      <c r="AD29" s="279" t="s">
        <v>171</v>
      </c>
      <c r="AE29" s="279" t="s">
        <v>171</v>
      </c>
      <c r="AF29" s="279" t="s">
        <v>171</v>
      </c>
      <c r="AG29" s="279" t="s">
        <v>28</v>
      </c>
      <c r="AH29" s="279" t="s">
        <v>28</v>
      </c>
      <c r="AI29" s="279"/>
      <c r="AJ29" s="279" t="s">
        <v>171</v>
      </c>
      <c r="AK29" s="279" t="s">
        <v>171</v>
      </c>
      <c r="AL29" s="279" t="s">
        <v>171</v>
      </c>
      <c r="AM29" s="279" t="s">
        <v>171</v>
      </c>
      <c r="AN29" s="279" t="s">
        <v>171</v>
      </c>
      <c r="AO29" s="279" t="s">
        <v>171</v>
      </c>
      <c r="AP29" s="279" t="s">
        <v>171</v>
      </c>
    </row>
    <row r="30" spans="1:42">
      <c r="A30" s="260" t="s">
        <v>301</v>
      </c>
      <c r="B30" s="260" t="s">
        <v>302</v>
      </c>
      <c r="C30" s="260" t="s">
        <v>278</v>
      </c>
      <c r="D30" s="279">
        <v>54</v>
      </c>
      <c r="E30" s="279">
        <v>50</v>
      </c>
      <c r="F30" s="279">
        <v>16</v>
      </c>
      <c r="G30" s="279">
        <v>18</v>
      </c>
      <c r="H30" s="279" t="s">
        <v>171</v>
      </c>
      <c r="I30" s="279" t="s">
        <v>171</v>
      </c>
      <c r="J30" s="279" t="s">
        <v>171</v>
      </c>
      <c r="K30" s="279"/>
      <c r="L30" s="279">
        <v>54</v>
      </c>
      <c r="M30" s="279">
        <v>54</v>
      </c>
      <c r="N30" s="279">
        <v>18</v>
      </c>
      <c r="O30" s="279">
        <v>27</v>
      </c>
      <c r="P30" s="279" t="s">
        <v>171</v>
      </c>
      <c r="Q30" s="279" t="s">
        <v>28</v>
      </c>
      <c r="R30" s="279" t="s">
        <v>28</v>
      </c>
      <c r="S30" s="279"/>
      <c r="T30" s="279" t="s">
        <v>171</v>
      </c>
      <c r="U30" s="279" t="s">
        <v>171</v>
      </c>
      <c r="V30" s="279" t="s">
        <v>171</v>
      </c>
      <c r="W30" s="279" t="s">
        <v>171</v>
      </c>
      <c r="X30" s="279" t="s">
        <v>171</v>
      </c>
      <c r="Y30" s="279" t="s">
        <v>171</v>
      </c>
      <c r="Z30" s="279" t="s">
        <v>171</v>
      </c>
      <c r="AA30" s="279"/>
      <c r="AB30" s="279" t="s">
        <v>171</v>
      </c>
      <c r="AC30" s="279" t="s">
        <v>171</v>
      </c>
      <c r="AD30" s="279" t="s">
        <v>171</v>
      </c>
      <c r="AE30" s="279" t="s">
        <v>171</v>
      </c>
      <c r="AF30" s="279" t="s">
        <v>171</v>
      </c>
      <c r="AG30" s="279" t="s">
        <v>28</v>
      </c>
      <c r="AH30" s="279" t="s">
        <v>28</v>
      </c>
      <c r="AI30" s="279"/>
      <c r="AJ30" s="279" t="s">
        <v>171</v>
      </c>
      <c r="AK30" s="279" t="s">
        <v>171</v>
      </c>
      <c r="AL30" s="279" t="s">
        <v>171</v>
      </c>
      <c r="AM30" s="279" t="s">
        <v>171</v>
      </c>
      <c r="AN30" s="279" t="s">
        <v>171</v>
      </c>
      <c r="AO30" s="279" t="s">
        <v>171</v>
      </c>
      <c r="AP30" s="279" t="s">
        <v>171</v>
      </c>
    </row>
    <row r="31" spans="1:42">
      <c r="A31" s="260" t="s">
        <v>303</v>
      </c>
      <c r="C31" s="260" t="s">
        <v>304</v>
      </c>
      <c r="D31" s="279" t="s">
        <v>171</v>
      </c>
      <c r="E31" s="279" t="s">
        <v>171</v>
      </c>
      <c r="F31" s="279" t="s">
        <v>171</v>
      </c>
      <c r="G31" s="279" t="s">
        <v>171</v>
      </c>
      <c r="H31" s="279" t="s">
        <v>171</v>
      </c>
      <c r="I31" s="279" t="s">
        <v>171</v>
      </c>
      <c r="J31" s="279" t="s">
        <v>171</v>
      </c>
      <c r="K31" s="279"/>
      <c r="L31" s="279" t="s">
        <v>171</v>
      </c>
      <c r="M31" s="279" t="s">
        <v>171</v>
      </c>
      <c r="N31" s="279" t="s">
        <v>171</v>
      </c>
      <c r="O31" s="279" t="s">
        <v>171</v>
      </c>
      <c r="P31" s="279" t="s">
        <v>171</v>
      </c>
      <c r="Q31" s="279" t="s">
        <v>28</v>
      </c>
      <c r="R31" s="279" t="s">
        <v>28</v>
      </c>
      <c r="S31" s="279"/>
      <c r="T31" s="279" t="s">
        <v>171</v>
      </c>
      <c r="U31" s="279" t="s">
        <v>171</v>
      </c>
      <c r="V31" s="279" t="s">
        <v>171</v>
      </c>
      <c r="W31" s="279" t="s">
        <v>171</v>
      </c>
      <c r="X31" s="279" t="s">
        <v>171</v>
      </c>
      <c r="Y31" s="279" t="s">
        <v>171</v>
      </c>
      <c r="Z31" s="279" t="s">
        <v>171</v>
      </c>
      <c r="AA31" s="279"/>
      <c r="AB31" s="279" t="s">
        <v>171</v>
      </c>
      <c r="AC31" s="279" t="s">
        <v>171</v>
      </c>
      <c r="AD31" s="279" t="s">
        <v>171</v>
      </c>
      <c r="AE31" s="279" t="s">
        <v>171</v>
      </c>
      <c r="AF31" s="279" t="s">
        <v>171</v>
      </c>
      <c r="AG31" s="279" t="s">
        <v>28</v>
      </c>
      <c r="AH31" s="279" t="s">
        <v>28</v>
      </c>
      <c r="AI31" s="279"/>
      <c r="AJ31" s="279" t="s">
        <v>171</v>
      </c>
      <c r="AK31" s="279" t="s">
        <v>171</v>
      </c>
      <c r="AL31" s="279" t="s">
        <v>171</v>
      </c>
      <c r="AM31" s="279" t="s">
        <v>171</v>
      </c>
      <c r="AN31" s="279" t="s">
        <v>171</v>
      </c>
      <c r="AO31" s="279" t="s">
        <v>171</v>
      </c>
      <c r="AP31" s="279" t="s">
        <v>171</v>
      </c>
    </row>
    <row r="32" spans="1:42">
      <c r="A32" s="260" t="s">
        <v>305</v>
      </c>
      <c r="B32" s="260" t="s">
        <v>306</v>
      </c>
      <c r="C32" s="260" t="s">
        <v>307</v>
      </c>
      <c r="D32" s="279" t="s">
        <v>171</v>
      </c>
      <c r="E32" s="279" t="s">
        <v>171</v>
      </c>
      <c r="F32" s="279" t="s">
        <v>171</v>
      </c>
      <c r="G32" s="279" t="s">
        <v>171</v>
      </c>
      <c r="H32" s="279" t="s">
        <v>171</v>
      </c>
      <c r="I32" s="279" t="s">
        <v>37</v>
      </c>
      <c r="J32" s="279" t="s">
        <v>37</v>
      </c>
      <c r="K32" s="279"/>
      <c r="L32" s="279" t="s">
        <v>171</v>
      </c>
      <c r="M32" s="279" t="s">
        <v>171</v>
      </c>
      <c r="N32" s="279" t="s">
        <v>171</v>
      </c>
      <c r="O32" s="279" t="s">
        <v>171</v>
      </c>
      <c r="P32" s="279" t="s">
        <v>171</v>
      </c>
      <c r="Q32" s="279" t="s">
        <v>28</v>
      </c>
      <c r="R32" s="279" t="s">
        <v>28</v>
      </c>
      <c r="S32" s="279"/>
      <c r="T32" s="279" t="s">
        <v>171</v>
      </c>
      <c r="U32" s="279" t="s">
        <v>171</v>
      </c>
      <c r="V32" s="279" t="s">
        <v>171</v>
      </c>
      <c r="W32" s="279" t="s">
        <v>171</v>
      </c>
      <c r="X32" s="279" t="s">
        <v>171</v>
      </c>
      <c r="Y32" s="279" t="s">
        <v>171</v>
      </c>
      <c r="Z32" s="279" t="s">
        <v>171</v>
      </c>
      <c r="AA32" s="279"/>
      <c r="AB32" s="279" t="s">
        <v>171</v>
      </c>
      <c r="AC32" s="279" t="s">
        <v>171</v>
      </c>
      <c r="AD32" s="279" t="s">
        <v>171</v>
      </c>
      <c r="AE32" s="279" t="s">
        <v>171</v>
      </c>
      <c r="AF32" s="279" t="s">
        <v>171</v>
      </c>
      <c r="AG32" s="279" t="s">
        <v>28</v>
      </c>
      <c r="AH32" s="279" t="s">
        <v>28</v>
      </c>
      <c r="AI32" s="279"/>
      <c r="AJ32" s="279" t="s">
        <v>171</v>
      </c>
      <c r="AK32" s="279" t="s">
        <v>171</v>
      </c>
      <c r="AL32" s="279" t="s">
        <v>171</v>
      </c>
      <c r="AM32" s="279" t="s">
        <v>171</v>
      </c>
      <c r="AN32" s="279" t="s">
        <v>171</v>
      </c>
      <c r="AO32" s="279" t="s">
        <v>171</v>
      </c>
      <c r="AP32" s="279" t="s">
        <v>171</v>
      </c>
    </row>
    <row r="33" spans="1:42">
      <c r="A33" s="260" t="s">
        <v>308</v>
      </c>
      <c r="B33" s="260" t="s">
        <v>309</v>
      </c>
      <c r="C33" s="260" t="s">
        <v>278</v>
      </c>
      <c r="D33" s="279">
        <v>56</v>
      </c>
      <c r="E33" s="279">
        <v>54</v>
      </c>
      <c r="F33" s="279">
        <v>56</v>
      </c>
      <c r="G33" s="279">
        <v>54</v>
      </c>
      <c r="H33" s="279">
        <v>57</v>
      </c>
      <c r="I33" s="279">
        <v>11</v>
      </c>
      <c r="J33" s="279">
        <v>30</v>
      </c>
      <c r="K33" s="279"/>
      <c r="L33" s="279">
        <v>54</v>
      </c>
      <c r="M33" s="279">
        <v>54</v>
      </c>
      <c r="N33" s="279">
        <v>54</v>
      </c>
      <c r="O33" s="279">
        <v>54</v>
      </c>
      <c r="P33" s="279">
        <v>55</v>
      </c>
      <c r="Q33" s="279" t="s">
        <v>28</v>
      </c>
      <c r="R33" s="279" t="s">
        <v>28</v>
      </c>
      <c r="S33" s="279"/>
      <c r="T33" s="279" t="s">
        <v>171</v>
      </c>
      <c r="U33" s="279" t="s">
        <v>171</v>
      </c>
      <c r="V33" s="279" t="s">
        <v>171</v>
      </c>
      <c r="W33" s="279" t="s">
        <v>171</v>
      </c>
      <c r="X33" s="279" t="s">
        <v>171</v>
      </c>
      <c r="Y33" s="279" t="s">
        <v>171</v>
      </c>
      <c r="Z33" s="279" t="s">
        <v>171</v>
      </c>
      <c r="AA33" s="279"/>
      <c r="AB33" s="279" t="s">
        <v>171</v>
      </c>
      <c r="AC33" s="279" t="s">
        <v>171</v>
      </c>
      <c r="AD33" s="279" t="s">
        <v>171</v>
      </c>
      <c r="AE33" s="279" t="s">
        <v>171</v>
      </c>
      <c r="AF33" s="279" t="s">
        <v>171</v>
      </c>
      <c r="AG33" s="279" t="s">
        <v>28</v>
      </c>
      <c r="AH33" s="279" t="s">
        <v>28</v>
      </c>
      <c r="AI33" s="279"/>
      <c r="AJ33" s="279" t="s">
        <v>171</v>
      </c>
      <c r="AK33" s="279" t="s">
        <v>171</v>
      </c>
      <c r="AL33" s="279" t="s">
        <v>171</v>
      </c>
      <c r="AM33" s="279" t="s">
        <v>171</v>
      </c>
      <c r="AN33" s="279" t="s">
        <v>171</v>
      </c>
      <c r="AO33" s="279" t="s">
        <v>171</v>
      </c>
      <c r="AP33" s="279" t="s">
        <v>171</v>
      </c>
    </row>
    <row r="34" spans="1:42">
      <c r="A34" s="260" t="s">
        <v>310</v>
      </c>
      <c r="B34" s="260" t="s">
        <v>311</v>
      </c>
      <c r="C34" s="260" t="s">
        <v>275</v>
      </c>
      <c r="D34" s="279">
        <v>73</v>
      </c>
      <c r="E34" s="279">
        <v>73</v>
      </c>
      <c r="F34" s="279">
        <v>69</v>
      </c>
      <c r="G34" s="279">
        <v>16</v>
      </c>
      <c r="H34" s="279">
        <v>34</v>
      </c>
      <c r="I34" s="279">
        <v>8</v>
      </c>
      <c r="J34" s="279">
        <v>18</v>
      </c>
      <c r="K34" s="279"/>
      <c r="L34" s="279">
        <v>72</v>
      </c>
      <c r="M34" s="279">
        <v>72</v>
      </c>
      <c r="N34" s="279">
        <v>72</v>
      </c>
      <c r="O34" s="279">
        <v>30</v>
      </c>
      <c r="P34" s="279">
        <v>27</v>
      </c>
      <c r="Q34" s="279" t="s">
        <v>28</v>
      </c>
      <c r="R34" s="279" t="s">
        <v>28</v>
      </c>
      <c r="S34" s="279"/>
      <c r="T34" s="279">
        <v>30</v>
      </c>
      <c r="U34" s="279">
        <v>34</v>
      </c>
      <c r="V34" s="279">
        <v>35</v>
      </c>
      <c r="W34" s="279">
        <v>39</v>
      </c>
      <c r="X34" s="279">
        <v>29</v>
      </c>
      <c r="Y34" s="279">
        <v>3</v>
      </c>
      <c r="Z34" s="279">
        <v>15</v>
      </c>
      <c r="AA34" s="279"/>
      <c r="AB34" s="279">
        <v>31</v>
      </c>
      <c r="AC34" s="279">
        <v>34</v>
      </c>
      <c r="AD34" s="279">
        <v>42</v>
      </c>
      <c r="AE34" s="279">
        <v>28</v>
      </c>
      <c r="AF34" s="279">
        <v>37</v>
      </c>
      <c r="AG34" s="279" t="s">
        <v>28</v>
      </c>
      <c r="AH34" s="279" t="s">
        <v>28</v>
      </c>
      <c r="AI34" s="279"/>
      <c r="AJ34" s="279" t="s">
        <v>171</v>
      </c>
      <c r="AK34" s="279" t="s">
        <v>171</v>
      </c>
      <c r="AL34" s="279" t="s">
        <v>171</v>
      </c>
      <c r="AM34" s="279" t="s">
        <v>171</v>
      </c>
      <c r="AN34" s="279" t="s">
        <v>171</v>
      </c>
      <c r="AO34" s="279" t="s">
        <v>171</v>
      </c>
      <c r="AP34" s="279" t="s">
        <v>171</v>
      </c>
    </row>
    <row r="35" spans="1:42">
      <c r="A35" s="260" t="s">
        <v>312</v>
      </c>
      <c r="D35" s="279" t="s">
        <v>171</v>
      </c>
      <c r="E35" s="279" t="s">
        <v>171</v>
      </c>
      <c r="F35" s="279" t="s">
        <v>171</v>
      </c>
      <c r="G35" s="279" t="s">
        <v>171</v>
      </c>
      <c r="H35" s="279" t="s">
        <v>171</v>
      </c>
      <c r="I35" s="279" t="s">
        <v>171</v>
      </c>
      <c r="J35" s="279" t="s">
        <v>171</v>
      </c>
      <c r="K35" s="279"/>
      <c r="L35" s="279" t="s">
        <v>171</v>
      </c>
      <c r="M35" s="279" t="s">
        <v>171</v>
      </c>
      <c r="N35" s="279" t="s">
        <v>171</v>
      </c>
      <c r="O35" s="279" t="s">
        <v>171</v>
      </c>
      <c r="P35" s="279" t="s">
        <v>171</v>
      </c>
      <c r="Q35" s="279" t="s">
        <v>28</v>
      </c>
      <c r="R35" s="279" t="s">
        <v>28</v>
      </c>
      <c r="S35" s="279"/>
      <c r="T35" s="279" t="s">
        <v>171</v>
      </c>
      <c r="U35" s="279" t="s">
        <v>171</v>
      </c>
      <c r="V35" s="279" t="s">
        <v>171</v>
      </c>
      <c r="W35" s="279" t="s">
        <v>171</v>
      </c>
      <c r="X35" s="279" t="s">
        <v>171</v>
      </c>
      <c r="Y35" s="279" t="s">
        <v>171</v>
      </c>
      <c r="Z35" s="279" t="s">
        <v>171</v>
      </c>
      <c r="AA35" s="279"/>
      <c r="AB35" s="279" t="s">
        <v>171</v>
      </c>
      <c r="AC35" s="279" t="s">
        <v>171</v>
      </c>
      <c r="AD35" s="279" t="s">
        <v>171</v>
      </c>
      <c r="AE35" s="279" t="s">
        <v>171</v>
      </c>
      <c r="AF35" s="279" t="s">
        <v>171</v>
      </c>
      <c r="AG35" s="279" t="s">
        <v>28</v>
      </c>
      <c r="AH35" s="279" t="s">
        <v>28</v>
      </c>
      <c r="AI35" s="279"/>
      <c r="AJ35" s="279" t="s">
        <v>171</v>
      </c>
      <c r="AK35" s="279" t="s">
        <v>171</v>
      </c>
      <c r="AL35" s="279" t="s">
        <v>171</v>
      </c>
      <c r="AM35" s="279" t="s">
        <v>171</v>
      </c>
      <c r="AN35" s="279" t="s">
        <v>171</v>
      </c>
      <c r="AO35" s="279" t="s">
        <v>171</v>
      </c>
      <c r="AP35" s="279" t="s">
        <v>171</v>
      </c>
    </row>
    <row r="36" spans="1:42">
      <c r="A36" s="260" t="s">
        <v>313</v>
      </c>
      <c r="B36" s="260" t="s">
        <v>287</v>
      </c>
      <c r="C36" s="260" t="s">
        <v>278</v>
      </c>
      <c r="D36" s="279">
        <v>54</v>
      </c>
      <c r="E36" s="279">
        <v>58</v>
      </c>
      <c r="F36" s="279" t="s">
        <v>171</v>
      </c>
      <c r="G36" s="279" t="s">
        <v>171</v>
      </c>
      <c r="H36" s="279" t="s">
        <v>171</v>
      </c>
      <c r="I36" s="279" t="s">
        <v>171</v>
      </c>
      <c r="J36" s="279" t="s">
        <v>171</v>
      </c>
      <c r="K36" s="279"/>
      <c r="L36" s="279">
        <v>55</v>
      </c>
      <c r="M36" s="279">
        <v>54</v>
      </c>
      <c r="N36" s="279" t="s">
        <v>171</v>
      </c>
      <c r="O36" s="279" t="s">
        <v>171</v>
      </c>
      <c r="P36" s="279" t="s">
        <v>171</v>
      </c>
      <c r="Q36" s="279" t="s">
        <v>28</v>
      </c>
      <c r="R36" s="279" t="s">
        <v>28</v>
      </c>
      <c r="S36" s="279"/>
      <c r="T36" s="279">
        <v>48</v>
      </c>
      <c r="U36" s="279">
        <v>71</v>
      </c>
      <c r="V36" s="279">
        <v>70</v>
      </c>
      <c r="W36" s="279">
        <v>78</v>
      </c>
      <c r="X36" s="279">
        <v>80</v>
      </c>
      <c r="Y36" s="279">
        <v>13</v>
      </c>
      <c r="Z36" s="279">
        <v>23</v>
      </c>
      <c r="AA36" s="279"/>
      <c r="AB36" s="279">
        <v>46</v>
      </c>
      <c r="AC36" s="279">
        <v>71</v>
      </c>
      <c r="AD36" s="279">
        <v>63</v>
      </c>
      <c r="AE36" s="279">
        <v>73</v>
      </c>
      <c r="AF36" s="279">
        <v>76</v>
      </c>
      <c r="AG36" s="279" t="s">
        <v>28</v>
      </c>
      <c r="AH36" s="279" t="s">
        <v>28</v>
      </c>
      <c r="AI36" s="279"/>
      <c r="AJ36" s="279" t="s">
        <v>171</v>
      </c>
      <c r="AK36" s="279" t="s">
        <v>171</v>
      </c>
      <c r="AL36" s="279" t="s">
        <v>171</v>
      </c>
      <c r="AM36" s="279" t="s">
        <v>171</v>
      </c>
      <c r="AN36" s="279" t="s">
        <v>171</v>
      </c>
      <c r="AO36" s="279" t="s">
        <v>171</v>
      </c>
      <c r="AP36" s="279" t="s">
        <v>171</v>
      </c>
    </row>
    <row r="37" spans="1:42">
      <c r="A37" s="260" t="s">
        <v>314</v>
      </c>
      <c r="D37" s="279" t="s">
        <v>171</v>
      </c>
      <c r="E37" s="279" t="s">
        <v>171</v>
      </c>
      <c r="F37" s="279" t="s">
        <v>171</v>
      </c>
      <c r="G37" s="279" t="s">
        <v>171</v>
      </c>
      <c r="H37" s="279" t="s">
        <v>171</v>
      </c>
      <c r="I37" s="279" t="s">
        <v>171</v>
      </c>
      <c r="J37" s="279" t="s">
        <v>171</v>
      </c>
      <c r="K37" s="279"/>
      <c r="L37" s="279" t="s">
        <v>171</v>
      </c>
      <c r="M37" s="279" t="s">
        <v>171</v>
      </c>
      <c r="N37" s="279" t="s">
        <v>171</v>
      </c>
      <c r="O37" s="279" t="s">
        <v>171</v>
      </c>
      <c r="P37" s="279" t="s">
        <v>171</v>
      </c>
      <c r="Q37" s="279" t="s">
        <v>28</v>
      </c>
      <c r="R37" s="279" t="s">
        <v>28</v>
      </c>
      <c r="S37" s="279"/>
      <c r="T37" s="279" t="s">
        <v>171</v>
      </c>
      <c r="U37" s="279" t="s">
        <v>171</v>
      </c>
      <c r="V37" s="279" t="s">
        <v>171</v>
      </c>
      <c r="W37" s="279" t="s">
        <v>171</v>
      </c>
      <c r="X37" s="279" t="s">
        <v>171</v>
      </c>
      <c r="Y37" s="279" t="s">
        <v>171</v>
      </c>
      <c r="Z37" s="279" t="s">
        <v>171</v>
      </c>
      <c r="AA37" s="279"/>
      <c r="AB37" s="279" t="s">
        <v>171</v>
      </c>
      <c r="AC37" s="279" t="s">
        <v>171</v>
      </c>
      <c r="AD37" s="279" t="s">
        <v>171</v>
      </c>
      <c r="AE37" s="279" t="s">
        <v>171</v>
      </c>
      <c r="AF37" s="279" t="s">
        <v>171</v>
      </c>
      <c r="AG37" s="279" t="s">
        <v>28</v>
      </c>
      <c r="AH37" s="279" t="s">
        <v>28</v>
      </c>
      <c r="AI37" s="279"/>
      <c r="AJ37" s="279" t="s">
        <v>171</v>
      </c>
      <c r="AK37" s="279" t="s">
        <v>171</v>
      </c>
      <c r="AL37" s="279" t="s">
        <v>171</v>
      </c>
      <c r="AM37" s="279" t="s">
        <v>171</v>
      </c>
      <c r="AN37" s="279" t="s">
        <v>171</v>
      </c>
      <c r="AO37" s="279" t="s">
        <v>171</v>
      </c>
      <c r="AP37" s="279" t="s">
        <v>171</v>
      </c>
    </row>
    <row r="38" spans="1:42">
      <c r="A38" s="260" t="s">
        <v>315</v>
      </c>
      <c r="D38" s="279" t="s">
        <v>171</v>
      </c>
      <c r="E38" s="279" t="s">
        <v>171</v>
      </c>
      <c r="F38" s="279" t="s">
        <v>171</v>
      </c>
      <c r="G38" s="279" t="s">
        <v>171</v>
      </c>
      <c r="H38" s="279" t="s">
        <v>171</v>
      </c>
      <c r="I38" s="279" t="s">
        <v>171</v>
      </c>
      <c r="J38" s="279" t="s">
        <v>171</v>
      </c>
      <c r="K38" s="279"/>
      <c r="L38" s="279" t="s">
        <v>171</v>
      </c>
      <c r="M38" s="279" t="s">
        <v>171</v>
      </c>
      <c r="N38" s="279" t="s">
        <v>171</v>
      </c>
      <c r="O38" s="279" t="s">
        <v>171</v>
      </c>
      <c r="P38" s="279" t="s">
        <v>171</v>
      </c>
      <c r="Q38" s="279" t="s">
        <v>28</v>
      </c>
      <c r="R38" s="279" t="s">
        <v>28</v>
      </c>
      <c r="S38" s="279"/>
      <c r="T38" s="279" t="s">
        <v>171</v>
      </c>
      <c r="U38" s="279" t="s">
        <v>171</v>
      </c>
      <c r="V38" s="279" t="s">
        <v>171</v>
      </c>
      <c r="W38" s="279" t="s">
        <v>171</v>
      </c>
      <c r="X38" s="279" t="s">
        <v>171</v>
      </c>
      <c r="Y38" s="279" t="s">
        <v>171</v>
      </c>
      <c r="Z38" s="279" t="s">
        <v>171</v>
      </c>
      <c r="AA38" s="279"/>
      <c r="AB38" s="279" t="s">
        <v>171</v>
      </c>
      <c r="AC38" s="279" t="s">
        <v>171</v>
      </c>
      <c r="AD38" s="279" t="s">
        <v>171</v>
      </c>
      <c r="AE38" s="279" t="s">
        <v>171</v>
      </c>
      <c r="AF38" s="279" t="s">
        <v>171</v>
      </c>
      <c r="AG38" s="279" t="s">
        <v>28</v>
      </c>
      <c r="AH38" s="279" t="s">
        <v>28</v>
      </c>
      <c r="AI38" s="279"/>
      <c r="AJ38" s="279" t="s">
        <v>171</v>
      </c>
      <c r="AK38" s="279" t="s">
        <v>171</v>
      </c>
      <c r="AL38" s="279" t="s">
        <v>171</v>
      </c>
      <c r="AM38" s="279" t="s">
        <v>171</v>
      </c>
      <c r="AN38" s="279" t="s">
        <v>171</v>
      </c>
      <c r="AO38" s="279" t="s">
        <v>171</v>
      </c>
      <c r="AP38" s="279" t="s">
        <v>171</v>
      </c>
    </row>
    <row r="39" spans="1:42">
      <c r="A39" s="260" t="s">
        <v>316</v>
      </c>
      <c r="B39" s="260" t="s">
        <v>290</v>
      </c>
      <c r="C39" s="260" t="s">
        <v>275</v>
      </c>
      <c r="D39" s="279" t="s">
        <v>171</v>
      </c>
      <c r="E39" s="279" t="s">
        <v>171</v>
      </c>
      <c r="F39" s="279" t="s">
        <v>171</v>
      </c>
      <c r="G39" s="279" t="s">
        <v>171</v>
      </c>
      <c r="H39" s="279" t="s">
        <v>171</v>
      </c>
      <c r="I39" s="279" t="s">
        <v>171</v>
      </c>
      <c r="J39" s="279" t="s">
        <v>171</v>
      </c>
      <c r="K39" s="279"/>
      <c r="L39" s="279" t="s">
        <v>171</v>
      </c>
      <c r="M39" s="279" t="s">
        <v>171</v>
      </c>
      <c r="N39" s="279" t="s">
        <v>171</v>
      </c>
      <c r="O39" s="279" t="s">
        <v>171</v>
      </c>
      <c r="P39" s="279" t="s">
        <v>171</v>
      </c>
      <c r="Q39" s="279" t="s">
        <v>28</v>
      </c>
      <c r="R39" s="279" t="s">
        <v>28</v>
      </c>
      <c r="S39" s="279"/>
      <c r="T39" s="279" t="s">
        <v>171</v>
      </c>
      <c r="U39" s="279" t="s">
        <v>171</v>
      </c>
      <c r="V39" s="279" t="s">
        <v>171</v>
      </c>
      <c r="W39" s="279" t="s">
        <v>171</v>
      </c>
      <c r="X39" s="279" t="s">
        <v>171</v>
      </c>
      <c r="Y39" s="279" t="s">
        <v>171</v>
      </c>
      <c r="Z39" s="279" t="s">
        <v>171</v>
      </c>
      <c r="AA39" s="279"/>
      <c r="AB39" s="279" t="s">
        <v>171</v>
      </c>
      <c r="AC39" s="279" t="s">
        <v>171</v>
      </c>
      <c r="AD39" s="279" t="s">
        <v>171</v>
      </c>
      <c r="AE39" s="279" t="s">
        <v>171</v>
      </c>
      <c r="AF39" s="279" t="s">
        <v>171</v>
      </c>
      <c r="AG39" s="279" t="s">
        <v>28</v>
      </c>
      <c r="AH39" s="279" t="s">
        <v>28</v>
      </c>
      <c r="AI39" s="279"/>
      <c r="AJ39" s="279" t="s">
        <v>171</v>
      </c>
      <c r="AK39" s="279" t="s">
        <v>171</v>
      </c>
      <c r="AL39" s="279" t="s">
        <v>171</v>
      </c>
      <c r="AM39" s="279" t="s">
        <v>171</v>
      </c>
      <c r="AN39" s="279" t="s">
        <v>171</v>
      </c>
      <c r="AO39" s="279" t="s">
        <v>171</v>
      </c>
      <c r="AP39" s="279" t="s">
        <v>171</v>
      </c>
    </row>
    <row r="40" spans="1:42">
      <c r="A40" s="260" t="s">
        <v>317</v>
      </c>
      <c r="D40" s="279" t="s">
        <v>171</v>
      </c>
      <c r="E40" s="279" t="s">
        <v>171</v>
      </c>
      <c r="F40" s="279" t="s">
        <v>171</v>
      </c>
      <c r="G40" s="279" t="s">
        <v>171</v>
      </c>
      <c r="H40" s="279" t="s">
        <v>171</v>
      </c>
      <c r="I40" s="279" t="s">
        <v>171</v>
      </c>
      <c r="J40" s="279" t="s">
        <v>171</v>
      </c>
      <c r="K40" s="279"/>
      <c r="L40" s="279" t="s">
        <v>171</v>
      </c>
      <c r="M40" s="279" t="s">
        <v>171</v>
      </c>
      <c r="N40" s="279" t="s">
        <v>171</v>
      </c>
      <c r="O40" s="279" t="s">
        <v>171</v>
      </c>
      <c r="P40" s="279" t="s">
        <v>171</v>
      </c>
      <c r="Q40" s="279" t="s">
        <v>28</v>
      </c>
      <c r="R40" s="279" t="s">
        <v>28</v>
      </c>
      <c r="S40" s="279"/>
      <c r="T40" s="279" t="s">
        <v>171</v>
      </c>
      <c r="U40" s="279" t="s">
        <v>171</v>
      </c>
      <c r="V40" s="279" t="s">
        <v>171</v>
      </c>
      <c r="W40" s="279" t="s">
        <v>171</v>
      </c>
      <c r="X40" s="279" t="s">
        <v>171</v>
      </c>
      <c r="Y40" s="279" t="s">
        <v>171</v>
      </c>
      <c r="Z40" s="279" t="s">
        <v>171</v>
      </c>
      <c r="AA40" s="279"/>
      <c r="AB40" s="279" t="s">
        <v>171</v>
      </c>
      <c r="AC40" s="279" t="s">
        <v>171</v>
      </c>
      <c r="AD40" s="279" t="s">
        <v>171</v>
      </c>
      <c r="AE40" s="279" t="s">
        <v>171</v>
      </c>
      <c r="AF40" s="279" t="s">
        <v>171</v>
      </c>
      <c r="AG40" s="279" t="s">
        <v>28</v>
      </c>
      <c r="AH40" s="279" t="s">
        <v>28</v>
      </c>
      <c r="AI40" s="279"/>
      <c r="AJ40" s="279" t="s">
        <v>171</v>
      </c>
      <c r="AK40" s="279" t="s">
        <v>171</v>
      </c>
      <c r="AL40" s="279" t="s">
        <v>171</v>
      </c>
      <c r="AM40" s="279" t="s">
        <v>171</v>
      </c>
      <c r="AN40" s="279" t="s">
        <v>171</v>
      </c>
      <c r="AO40" s="279" t="s">
        <v>171</v>
      </c>
      <c r="AP40" s="279" t="s">
        <v>171</v>
      </c>
    </row>
    <row r="41" spans="1:42">
      <c r="A41" s="260" t="s">
        <v>318</v>
      </c>
      <c r="B41" s="260" t="s">
        <v>319</v>
      </c>
      <c r="C41" s="260" t="s">
        <v>278</v>
      </c>
      <c r="D41" s="279">
        <v>63</v>
      </c>
      <c r="E41" s="279">
        <v>54</v>
      </c>
      <c r="F41" s="279">
        <v>49</v>
      </c>
      <c r="G41" s="279">
        <v>61</v>
      </c>
      <c r="H41" s="279">
        <v>64</v>
      </c>
      <c r="I41" s="279">
        <v>5</v>
      </c>
      <c r="J41" s="279">
        <v>27</v>
      </c>
      <c r="K41" s="279"/>
      <c r="L41" s="279">
        <v>54</v>
      </c>
      <c r="M41" s="279">
        <v>54</v>
      </c>
      <c r="N41" s="279">
        <v>63</v>
      </c>
      <c r="O41" s="279">
        <v>54</v>
      </c>
      <c r="P41" s="279">
        <v>63</v>
      </c>
      <c r="Q41" s="279" t="s">
        <v>28</v>
      </c>
      <c r="R41" s="279" t="s">
        <v>28</v>
      </c>
      <c r="S41" s="279"/>
      <c r="T41" s="279">
        <v>46</v>
      </c>
      <c r="U41" s="279">
        <v>30</v>
      </c>
      <c r="V41" s="279">
        <v>4</v>
      </c>
      <c r="W41" s="279">
        <v>16</v>
      </c>
      <c r="X41" s="279">
        <v>9</v>
      </c>
      <c r="Y41" s="279">
        <v>8</v>
      </c>
      <c r="Z41" s="279">
        <v>10</v>
      </c>
      <c r="AA41" s="279"/>
      <c r="AB41" s="279">
        <v>43</v>
      </c>
      <c r="AC41" s="279">
        <v>22</v>
      </c>
      <c r="AD41" s="279">
        <v>4</v>
      </c>
      <c r="AE41" s="279">
        <v>13</v>
      </c>
      <c r="AF41" s="279">
        <v>6</v>
      </c>
      <c r="AG41" s="279" t="s">
        <v>28</v>
      </c>
      <c r="AH41" s="279" t="s">
        <v>28</v>
      </c>
      <c r="AI41" s="279"/>
      <c r="AJ41" s="279" t="s">
        <v>171</v>
      </c>
      <c r="AK41" s="279" t="s">
        <v>171</v>
      </c>
      <c r="AL41" s="279" t="s">
        <v>171</v>
      </c>
      <c r="AM41" s="279" t="s">
        <v>171</v>
      </c>
      <c r="AN41" s="279" t="s">
        <v>171</v>
      </c>
      <c r="AO41" s="279" t="s">
        <v>171</v>
      </c>
      <c r="AP41" s="279" t="s">
        <v>171</v>
      </c>
    </row>
    <row r="42" spans="1:42">
      <c r="A42" s="260" t="s">
        <v>320</v>
      </c>
      <c r="B42" s="260" t="s">
        <v>321</v>
      </c>
      <c r="C42" s="260" t="s">
        <v>275</v>
      </c>
      <c r="D42" s="279" t="s">
        <v>171</v>
      </c>
      <c r="E42" s="279" t="s">
        <v>171</v>
      </c>
      <c r="F42" s="279" t="s">
        <v>171</v>
      </c>
      <c r="G42" s="279" t="s">
        <v>171</v>
      </c>
      <c r="H42" s="279" t="s">
        <v>171</v>
      </c>
      <c r="I42" s="279" t="s">
        <v>171</v>
      </c>
      <c r="J42" s="279" t="s">
        <v>171</v>
      </c>
      <c r="K42" s="279"/>
      <c r="L42" s="279" t="s">
        <v>171</v>
      </c>
      <c r="M42" s="279" t="s">
        <v>171</v>
      </c>
      <c r="N42" s="279" t="s">
        <v>171</v>
      </c>
      <c r="O42" s="279" t="s">
        <v>171</v>
      </c>
      <c r="P42" s="279" t="s">
        <v>171</v>
      </c>
      <c r="Q42" s="279" t="s">
        <v>28</v>
      </c>
      <c r="R42" s="279" t="s">
        <v>28</v>
      </c>
      <c r="S42" s="279"/>
      <c r="T42" s="279" t="s">
        <v>171</v>
      </c>
      <c r="U42" s="279" t="s">
        <v>171</v>
      </c>
      <c r="V42" s="279" t="s">
        <v>171</v>
      </c>
      <c r="W42" s="279" t="s">
        <v>171</v>
      </c>
      <c r="X42" s="279" t="s">
        <v>171</v>
      </c>
      <c r="Y42" s="279" t="s">
        <v>171</v>
      </c>
      <c r="Z42" s="279" t="s">
        <v>171</v>
      </c>
      <c r="AA42" s="279"/>
      <c r="AB42" s="279" t="s">
        <v>171</v>
      </c>
      <c r="AC42" s="279" t="s">
        <v>171</v>
      </c>
      <c r="AD42" s="279" t="s">
        <v>171</v>
      </c>
      <c r="AE42" s="279" t="s">
        <v>171</v>
      </c>
      <c r="AF42" s="279" t="s">
        <v>171</v>
      </c>
      <c r="AG42" s="279" t="s">
        <v>28</v>
      </c>
      <c r="AH42" s="279" t="s">
        <v>28</v>
      </c>
      <c r="AI42" s="279"/>
      <c r="AJ42" s="279" t="s">
        <v>171</v>
      </c>
      <c r="AK42" s="279" t="s">
        <v>171</v>
      </c>
      <c r="AL42" s="279" t="s">
        <v>171</v>
      </c>
      <c r="AM42" s="279" t="s">
        <v>171</v>
      </c>
      <c r="AN42" s="279" t="s">
        <v>171</v>
      </c>
      <c r="AO42" s="279" t="s">
        <v>171</v>
      </c>
      <c r="AP42" s="279" t="s">
        <v>171</v>
      </c>
    </row>
    <row r="43" spans="1:42">
      <c r="A43" s="260" t="s">
        <v>322</v>
      </c>
      <c r="D43" s="279" t="s">
        <v>171</v>
      </c>
      <c r="E43" s="279" t="s">
        <v>171</v>
      </c>
      <c r="F43" s="279" t="s">
        <v>171</v>
      </c>
      <c r="G43" s="279" t="s">
        <v>171</v>
      </c>
      <c r="H43" s="279" t="s">
        <v>171</v>
      </c>
      <c r="I43" s="279" t="s">
        <v>171</v>
      </c>
      <c r="J43" s="279" t="s">
        <v>171</v>
      </c>
      <c r="K43" s="279"/>
      <c r="L43" s="279" t="s">
        <v>171</v>
      </c>
      <c r="M43" s="279" t="s">
        <v>171</v>
      </c>
      <c r="N43" s="279" t="s">
        <v>171</v>
      </c>
      <c r="O43" s="279" t="s">
        <v>171</v>
      </c>
      <c r="P43" s="279" t="s">
        <v>171</v>
      </c>
      <c r="Q43" s="279" t="s">
        <v>28</v>
      </c>
      <c r="R43" s="279" t="s">
        <v>28</v>
      </c>
      <c r="S43" s="279"/>
      <c r="T43" s="279" t="s">
        <v>171</v>
      </c>
      <c r="U43" s="279" t="s">
        <v>171</v>
      </c>
      <c r="V43" s="279" t="s">
        <v>171</v>
      </c>
      <c r="W43" s="279" t="s">
        <v>171</v>
      </c>
      <c r="X43" s="279" t="s">
        <v>171</v>
      </c>
      <c r="Y43" s="279" t="s">
        <v>171</v>
      </c>
      <c r="Z43" s="279" t="s">
        <v>171</v>
      </c>
      <c r="AA43" s="279"/>
      <c r="AB43" s="279" t="s">
        <v>171</v>
      </c>
      <c r="AC43" s="279" t="s">
        <v>171</v>
      </c>
      <c r="AD43" s="279" t="s">
        <v>171</v>
      </c>
      <c r="AE43" s="279" t="s">
        <v>171</v>
      </c>
      <c r="AF43" s="279" t="s">
        <v>171</v>
      </c>
      <c r="AG43" s="279" t="s">
        <v>28</v>
      </c>
      <c r="AH43" s="279" t="s">
        <v>28</v>
      </c>
      <c r="AI43" s="279"/>
      <c r="AJ43" s="279" t="s">
        <v>171</v>
      </c>
      <c r="AK43" s="279" t="s">
        <v>171</v>
      </c>
      <c r="AL43" s="279" t="s">
        <v>171</v>
      </c>
      <c r="AM43" s="279" t="s">
        <v>171</v>
      </c>
      <c r="AN43" s="279" t="s">
        <v>171</v>
      </c>
      <c r="AO43" s="279" t="s">
        <v>171</v>
      </c>
      <c r="AP43" s="279" t="s">
        <v>171</v>
      </c>
    </row>
    <row r="44" spans="1:42">
      <c r="A44" s="260" t="s">
        <v>323</v>
      </c>
      <c r="B44" s="260" t="s">
        <v>324</v>
      </c>
      <c r="C44" s="260" t="s">
        <v>278</v>
      </c>
      <c r="D44" s="279">
        <v>53</v>
      </c>
      <c r="E44" s="279">
        <v>64</v>
      </c>
      <c r="F44" s="279">
        <v>26</v>
      </c>
      <c r="G44" s="279">
        <v>44</v>
      </c>
      <c r="H44" s="279" t="s">
        <v>171</v>
      </c>
      <c r="I44" s="279" t="s">
        <v>37</v>
      </c>
      <c r="J44" s="279" t="s">
        <v>171</v>
      </c>
      <c r="K44" s="279"/>
      <c r="L44" s="279">
        <v>50</v>
      </c>
      <c r="M44" s="279">
        <v>72</v>
      </c>
      <c r="N44" s="279">
        <v>36</v>
      </c>
      <c r="O44" s="279">
        <v>45</v>
      </c>
      <c r="P44" s="279" t="s">
        <v>171</v>
      </c>
      <c r="Q44" s="279" t="s">
        <v>28</v>
      </c>
      <c r="R44" s="279" t="s">
        <v>28</v>
      </c>
      <c r="S44" s="279"/>
      <c r="T44" s="279" t="s">
        <v>171</v>
      </c>
      <c r="U44" s="279" t="s">
        <v>171</v>
      </c>
      <c r="V44" s="279" t="s">
        <v>171</v>
      </c>
      <c r="W44" s="279" t="s">
        <v>171</v>
      </c>
      <c r="X44" s="279" t="s">
        <v>171</v>
      </c>
      <c r="Y44" s="279" t="s">
        <v>171</v>
      </c>
      <c r="Z44" s="279" t="s">
        <v>171</v>
      </c>
      <c r="AA44" s="279"/>
      <c r="AB44" s="279" t="s">
        <v>171</v>
      </c>
      <c r="AC44" s="279" t="s">
        <v>171</v>
      </c>
      <c r="AD44" s="279" t="s">
        <v>171</v>
      </c>
      <c r="AE44" s="279" t="s">
        <v>171</v>
      </c>
      <c r="AF44" s="279" t="s">
        <v>171</v>
      </c>
      <c r="AG44" s="279" t="s">
        <v>28</v>
      </c>
      <c r="AH44" s="279" t="s">
        <v>28</v>
      </c>
      <c r="AI44" s="279"/>
      <c r="AJ44" s="279" t="s">
        <v>171</v>
      </c>
      <c r="AK44" s="279" t="s">
        <v>171</v>
      </c>
      <c r="AL44" s="279" t="s">
        <v>171</v>
      </c>
      <c r="AM44" s="279" t="s">
        <v>171</v>
      </c>
      <c r="AN44" s="279" t="s">
        <v>171</v>
      </c>
      <c r="AO44" s="279" t="s">
        <v>171</v>
      </c>
      <c r="AP44" s="279" t="s">
        <v>171</v>
      </c>
    </row>
    <row r="45" spans="1:42">
      <c r="A45" s="260" t="s">
        <v>325</v>
      </c>
      <c r="B45" s="260" t="s">
        <v>326</v>
      </c>
      <c r="C45" s="260" t="s">
        <v>327</v>
      </c>
      <c r="D45" s="279" t="s">
        <v>171</v>
      </c>
      <c r="E45" s="279" t="s">
        <v>171</v>
      </c>
      <c r="F45" s="279" t="s">
        <v>171</v>
      </c>
      <c r="G45" s="279" t="s">
        <v>171</v>
      </c>
      <c r="H45" s="279" t="s">
        <v>171</v>
      </c>
      <c r="I45" s="279" t="s">
        <v>171</v>
      </c>
      <c r="J45" s="279" t="s">
        <v>171</v>
      </c>
      <c r="K45" s="279"/>
      <c r="L45" s="279" t="s">
        <v>171</v>
      </c>
      <c r="M45" s="279" t="s">
        <v>171</v>
      </c>
      <c r="N45" s="279" t="s">
        <v>171</v>
      </c>
      <c r="O45" s="279" t="s">
        <v>171</v>
      </c>
      <c r="P45" s="279" t="s">
        <v>171</v>
      </c>
      <c r="Q45" s="279" t="s">
        <v>28</v>
      </c>
      <c r="R45" s="279" t="s">
        <v>28</v>
      </c>
      <c r="S45" s="279"/>
      <c r="T45" s="279" t="s">
        <v>171</v>
      </c>
      <c r="U45" s="279" t="s">
        <v>171</v>
      </c>
      <c r="V45" s="279" t="s">
        <v>171</v>
      </c>
      <c r="W45" s="279" t="s">
        <v>171</v>
      </c>
      <c r="X45" s="279" t="s">
        <v>171</v>
      </c>
      <c r="Y45" s="279" t="s">
        <v>171</v>
      </c>
      <c r="Z45" s="279" t="s">
        <v>171</v>
      </c>
      <c r="AA45" s="279"/>
      <c r="AB45" s="279" t="s">
        <v>171</v>
      </c>
      <c r="AC45" s="279" t="s">
        <v>171</v>
      </c>
      <c r="AD45" s="279" t="s">
        <v>171</v>
      </c>
      <c r="AE45" s="279" t="s">
        <v>171</v>
      </c>
      <c r="AF45" s="279" t="s">
        <v>171</v>
      </c>
      <c r="AG45" s="279" t="s">
        <v>28</v>
      </c>
      <c r="AH45" s="279" t="s">
        <v>28</v>
      </c>
      <c r="AI45" s="279"/>
      <c r="AJ45" s="279" t="s">
        <v>171</v>
      </c>
      <c r="AK45" s="279" t="s">
        <v>171</v>
      </c>
      <c r="AL45" s="279" t="s">
        <v>171</v>
      </c>
      <c r="AM45" s="279" t="s">
        <v>171</v>
      </c>
      <c r="AN45" s="279" t="s">
        <v>171</v>
      </c>
      <c r="AO45" s="279" t="s">
        <v>171</v>
      </c>
      <c r="AP45" s="279" t="s">
        <v>171</v>
      </c>
    </row>
    <row r="46" spans="1:42">
      <c r="A46" s="260" t="s">
        <v>328</v>
      </c>
      <c r="B46" s="260" t="s">
        <v>319</v>
      </c>
      <c r="C46" s="260" t="s">
        <v>278</v>
      </c>
      <c r="D46" s="279">
        <v>56</v>
      </c>
      <c r="E46" s="279">
        <v>61</v>
      </c>
      <c r="F46" s="279">
        <v>55</v>
      </c>
      <c r="G46" s="279">
        <v>58</v>
      </c>
      <c r="H46" s="279">
        <v>26</v>
      </c>
      <c r="I46" s="279">
        <v>6</v>
      </c>
      <c r="J46" s="279">
        <v>15</v>
      </c>
      <c r="K46" s="279"/>
      <c r="L46" s="279">
        <v>54</v>
      </c>
      <c r="M46" s="279">
        <v>54</v>
      </c>
      <c r="N46" s="279">
        <v>54</v>
      </c>
      <c r="O46" s="279">
        <v>54</v>
      </c>
      <c r="P46" s="279">
        <v>27</v>
      </c>
      <c r="Q46" s="279" t="s">
        <v>28</v>
      </c>
      <c r="R46" s="279" t="s">
        <v>28</v>
      </c>
      <c r="S46" s="279"/>
      <c r="T46" s="279" t="s">
        <v>171</v>
      </c>
      <c r="U46" s="279" t="s">
        <v>171</v>
      </c>
      <c r="V46" s="279" t="s">
        <v>171</v>
      </c>
      <c r="W46" s="279" t="s">
        <v>171</v>
      </c>
      <c r="X46" s="279" t="s">
        <v>37</v>
      </c>
      <c r="Y46" s="279" t="s">
        <v>37</v>
      </c>
      <c r="Z46" s="279">
        <v>7</v>
      </c>
      <c r="AA46" s="279"/>
      <c r="AB46" s="279" t="s">
        <v>171</v>
      </c>
      <c r="AC46" s="279" t="s">
        <v>171</v>
      </c>
      <c r="AD46" s="279" t="s">
        <v>171</v>
      </c>
      <c r="AE46" s="279" t="s">
        <v>171</v>
      </c>
      <c r="AF46" s="279" t="s">
        <v>37</v>
      </c>
      <c r="AG46" s="279" t="s">
        <v>28</v>
      </c>
      <c r="AH46" s="279" t="s">
        <v>28</v>
      </c>
      <c r="AI46" s="279"/>
      <c r="AJ46" s="279" t="s">
        <v>171</v>
      </c>
      <c r="AK46" s="279" t="s">
        <v>171</v>
      </c>
      <c r="AL46" s="279" t="s">
        <v>171</v>
      </c>
      <c r="AM46" s="279" t="s">
        <v>171</v>
      </c>
      <c r="AN46" s="279" t="s">
        <v>171</v>
      </c>
      <c r="AO46" s="279" t="s">
        <v>171</v>
      </c>
      <c r="AP46" s="279" t="s">
        <v>171</v>
      </c>
    </row>
    <row r="47" spans="1:42">
      <c r="A47" s="260" t="s">
        <v>329</v>
      </c>
      <c r="B47" s="260" t="s">
        <v>330</v>
      </c>
      <c r="C47" s="260" t="s">
        <v>298</v>
      </c>
      <c r="D47" s="279">
        <v>38</v>
      </c>
      <c r="E47" s="279">
        <v>58</v>
      </c>
      <c r="F47" s="279">
        <v>47</v>
      </c>
      <c r="G47" s="279">
        <v>18</v>
      </c>
      <c r="H47" s="279">
        <v>16</v>
      </c>
      <c r="I47" s="279" t="s">
        <v>171</v>
      </c>
      <c r="J47" s="279">
        <v>13</v>
      </c>
      <c r="K47" s="279"/>
      <c r="L47" s="279">
        <v>44</v>
      </c>
      <c r="M47" s="279">
        <v>54</v>
      </c>
      <c r="N47" s="279">
        <v>45</v>
      </c>
      <c r="O47" s="279">
        <v>0</v>
      </c>
      <c r="P47" s="279">
        <v>14</v>
      </c>
      <c r="Q47" s="279" t="s">
        <v>28</v>
      </c>
      <c r="R47" s="279" t="s">
        <v>28</v>
      </c>
      <c r="S47" s="279"/>
      <c r="T47" s="279" t="s">
        <v>171</v>
      </c>
      <c r="U47" s="279" t="s">
        <v>171</v>
      </c>
      <c r="V47" s="279" t="s">
        <v>171</v>
      </c>
      <c r="W47" s="279" t="s">
        <v>171</v>
      </c>
      <c r="X47" s="279" t="s">
        <v>171</v>
      </c>
      <c r="Y47" s="279" t="s">
        <v>171</v>
      </c>
      <c r="Z47" s="279" t="s">
        <v>171</v>
      </c>
      <c r="AA47" s="279"/>
      <c r="AB47" s="279" t="s">
        <v>171</v>
      </c>
      <c r="AC47" s="279" t="s">
        <v>171</v>
      </c>
      <c r="AD47" s="279" t="s">
        <v>171</v>
      </c>
      <c r="AE47" s="279" t="s">
        <v>171</v>
      </c>
      <c r="AF47" s="279" t="s">
        <v>171</v>
      </c>
      <c r="AG47" s="279" t="s">
        <v>28</v>
      </c>
      <c r="AH47" s="279" t="s">
        <v>28</v>
      </c>
      <c r="AI47" s="279"/>
      <c r="AJ47" s="279" t="s">
        <v>171</v>
      </c>
      <c r="AK47" s="279" t="s">
        <v>171</v>
      </c>
      <c r="AL47" s="279" t="s">
        <v>171</v>
      </c>
      <c r="AM47" s="279" t="s">
        <v>171</v>
      </c>
      <c r="AN47" s="279" t="s">
        <v>171</v>
      </c>
      <c r="AO47" s="279" t="s">
        <v>171</v>
      </c>
      <c r="AP47" s="279" t="s">
        <v>171</v>
      </c>
    </row>
    <row r="48" spans="1:42">
      <c r="A48" s="260" t="s">
        <v>331</v>
      </c>
      <c r="B48" s="260" t="s">
        <v>277</v>
      </c>
      <c r="C48" s="260" t="s">
        <v>275</v>
      </c>
      <c r="D48" s="279" t="s">
        <v>171</v>
      </c>
      <c r="E48" s="279">
        <v>31</v>
      </c>
      <c r="F48" s="279">
        <v>38</v>
      </c>
      <c r="G48" s="279">
        <v>35</v>
      </c>
      <c r="H48" s="279">
        <v>57</v>
      </c>
      <c r="I48" s="279">
        <v>4</v>
      </c>
      <c r="J48" s="279">
        <v>28</v>
      </c>
      <c r="K48" s="279"/>
      <c r="L48" s="279" t="s">
        <v>171</v>
      </c>
      <c r="M48" s="279">
        <v>31</v>
      </c>
      <c r="N48" s="279">
        <v>36</v>
      </c>
      <c r="O48" s="279">
        <v>45</v>
      </c>
      <c r="P48" s="279">
        <v>77</v>
      </c>
      <c r="Q48" s="279" t="s">
        <v>28</v>
      </c>
      <c r="R48" s="279" t="s">
        <v>28</v>
      </c>
      <c r="S48" s="279"/>
      <c r="T48" s="279" t="s">
        <v>171</v>
      </c>
      <c r="U48" s="279" t="s">
        <v>171</v>
      </c>
      <c r="V48" s="279" t="s">
        <v>171</v>
      </c>
      <c r="W48" s="279">
        <v>10</v>
      </c>
      <c r="X48" s="279">
        <v>20</v>
      </c>
      <c r="Y48" s="279">
        <v>0</v>
      </c>
      <c r="Z48" s="279">
        <v>13</v>
      </c>
      <c r="AA48" s="279"/>
      <c r="AB48" s="279" t="s">
        <v>171</v>
      </c>
      <c r="AC48" s="279" t="s">
        <v>171</v>
      </c>
      <c r="AD48" s="279" t="s">
        <v>171</v>
      </c>
      <c r="AE48" s="279">
        <v>9</v>
      </c>
      <c r="AF48" s="279">
        <v>18</v>
      </c>
      <c r="AG48" s="279" t="s">
        <v>28</v>
      </c>
      <c r="AH48" s="279" t="s">
        <v>28</v>
      </c>
      <c r="AI48" s="279"/>
      <c r="AJ48" s="279" t="s">
        <v>171</v>
      </c>
      <c r="AK48" s="279" t="s">
        <v>171</v>
      </c>
      <c r="AL48" s="279" t="s">
        <v>171</v>
      </c>
      <c r="AM48" s="279" t="s">
        <v>171</v>
      </c>
      <c r="AN48" s="279" t="s">
        <v>171</v>
      </c>
      <c r="AO48" s="279" t="s">
        <v>171</v>
      </c>
      <c r="AP48" s="279" t="s">
        <v>171</v>
      </c>
    </row>
    <row r="49" spans="1:42">
      <c r="A49" s="260" t="s">
        <v>332</v>
      </c>
      <c r="D49" s="279" t="s">
        <v>171</v>
      </c>
      <c r="E49" s="279" t="s">
        <v>171</v>
      </c>
      <c r="F49" s="279" t="s">
        <v>171</v>
      </c>
      <c r="G49" s="279" t="s">
        <v>171</v>
      </c>
      <c r="H49" s="279" t="s">
        <v>171</v>
      </c>
      <c r="I49" s="279" t="s">
        <v>171</v>
      </c>
      <c r="J49" s="279" t="s">
        <v>171</v>
      </c>
      <c r="K49" s="279"/>
      <c r="L49" s="279" t="s">
        <v>171</v>
      </c>
      <c r="M49" s="279" t="s">
        <v>171</v>
      </c>
      <c r="N49" s="279" t="s">
        <v>171</v>
      </c>
      <c r="O49" s="279" t="s">
        <v>171</v>
      </c>
      <c r="P49" s="279" t="s">
        <v>171</v>
      </c>
      <c r="Q49" s="279" t="s">
        <v>28</v>
      </c>
      <c r="R49" s="279" t="s">
        <v>28</v>
      </c>
      <c r="S49" s="279"/>
      <c r="T49" s="279" t="s">
        <v>171</v>
      </c>
      <c r="U49" s="279" t="s">
        <v>171</v>
      </c>
      <c r="V49" s="279" t="s">
        <v>171</v>
      </c>
      <c r="W49" s="279" t="s">
        <v>171</v>
      </c>
      <c r="X49" s="279" t="s">
        <v>171</v>
      </c>
      <c r="Y49" s="279" t="s">
        <v>171</v>
      </c>
      <c r="Z49" s="279" t="s">
        <v>171</v>
      </c>
      <c r="AA49" s="279"/>
      <c r="AB49" s="279" t="s">
        <v>171</v>
      </c>
      <c r="AC49" s="279" t="s">
        <v>171</v>
      </c>
      <c r="AD49" s="279" t="s">
        <v>171</v>
      </c>
      <c r="AE49" s="279" t="s">
        <v>171</v>
      </c>
      <c r="AF49" s="279" t="s">
        <v>171</v>
      </c>
      <c r="AG49" s="279" t="s">
        <v>28</v>
      </c>
      <c r="AH49" s="279" t="s">
        <v>28</v>
      </c>
      <c r="AI49" s="279"/>
      <c r="AJ49" s="279" t="s">
        <v>171</v>
      </c>
      <c r="AK49" s="279" t="s">
        <v>171</v>
      </c>
      <c r="AL49" s="279" t="s">
        <v>171</v>
      </c>
      <c r="AM49" s="279" t="s">
        <v>171</v>
      </c>
      <c r="AN49" s="279" t="s">
        <v>171</v>
      </c>
      <c r="AO49" s="279" t="s">
        <v>171</v>
      </c>
      <c r="AP49" s="279" t="s">
        <v>171</v>
      </c>
    </row>
    <row r="50" spans="1:42">
      <c r="A50" s="260" t="s">
        <v>333</v>
      </c>
      <c r="B50" s="260" t="s">
        <v>277</v>
      </c>
      <c r="C50" s="260" t="s">
        <v>334</v>
      </c>
      <c r="D50" s="279">
        <v>119.5</v>
      </c>
      <c r="E50" s="279">
        <v>209.5</v>
      </c>
      <c r="F50" s="279">
        <v>192</v>
      </c>
      <c r="G50" s="279">
        <v>197</v>
      </c>
      <c r="H50" s="279">
        <v>190</v>
      </c>
      <c r="I50" s="279">
        <v>103.5</v>
      </c>
      <c r="J50" s="279">
        <v>138</v>
      </c>
      <c r="K50" s="279"/>
      <c r="L50" s="279">
        <v>190</v>
      </c>
      <c r="M50" s="279">
        <v>184</v>
      </c>
      <c r="N50" s="279">
        <v>185</v>
      </c>
      <c r="O50" s="279">
        <v>164</v>
      </c>
      <c r="P50" s="279">
        <v>150</v>
      </c>
      <c r="Q50" s="279" t="s">
        <v>28</v>
      </c>
      <c r="R50" s="279" t="s">
        <v>28</v>
      </c>
      <c r="S50" s="279"/>
      <c r="T50" s="279" t="s">
        <v>171</v>
      </c>
      <c r="U50" s="279" t="s">
        <v>171</v>
      </c>
      <c r="V50" s="279" t="s">
        <v>171</v>
      </c>
      <c r="W50" s="279" t="s">
        <v>171</v>
      </c>
      <c r="X50" s="279" t="s">
        <v>171</v>
      </c>
      <c r="Y50" s="279" t="s">
        <v>171</v>
      </c>
      <c r="Z50" s="279" t="s">
        <v>171</v>
      </c>
      <c r="AA50" s="279"/>
      <c r="AB50" s="279" t="s">
        <v>171</v>
      </c>
      <c r="AC50" s="279" t="s">
        <v>171</v>
      </c>
      <c r="AD50" s="279" t="s">
        <v>171</v>
      </c>
      <c r="AE50" s="279" t="s">
        <v>171</v>
      </c>
      <c r="AF50" s="279" t="s">
        <v>171</v>
      </c>
      <c r="AG50" s="279" t="s">
        <v>28</v>
      </c>
      <c r="AH50" s="279" t="s">
        <v>28</v>
      </c>
      <c r="AI50" s="279"/>
      <c r="AJ50" s="279" t="s">
        <v>171</v>
      </c>
      <c r="AK50" s="279" t="s">
        <v>171</v>
      </c>
      <c r="AL50" s="279" t="s">
        <v>171</v>
      </c>
      <c r="AM50" s="279" t="s">
        <v>171</v>
      </c>
      <c r="AN50" s="279" t="s">
        <v>171</v>
      </c>
      <c r="AO50" s="279" t="s">
        <v>171</v>
      </c>
      <c r="AP50" s="279" t="s">
        <v>171</v>
      </c>
    </row>
    <row r="51" spans="1:42">
      <c r="A51" s="260" t="s">
        <v>335</v>
      </c>
      <c r="D51" s="279" t="s">
        <v>171</v>
      </c>
      <c r="E51" s="279" t="s">
        <v>171</v>
      </c>
      <c r="F51" s="279" t="s">
        <v>171</v>
      </c>
      <c r="G51" s="279" t="s">
        <v>171</v>
      </c>
      <c r="H51" s="279" t="s">
        <v>171</v>
      </c>
      <c r="I51" s="279" t="s">
        <v>171</v>
      </c>
      <c r="J51" s="279" t="s">
        <v>171</v>
      </c>
      <c r="K51" s="279"/>
      <c r="L51" s="279" t="s">
        <v>171</v>
      </c>
      <c r="M51" s="279" t="s">
        <v>171</v>
      </c>
      <c r="N51" s="279" t="s">
        <v>171</v>
      </c>
      <c r="O51" s="279" t="s">
        <v>171</v>
      </c>
      <c r="P51" s="279" t="s">
        <v>171</v>
      </c>
      <c r="Q51" s="279" t="s">
        <v>28</v>
      </c>
      <c r="R51" s="279" t="s">
        <v>28</v>
      </c>
      <c r="S51" s="279"/>
      <c r="T51" s="279" t="s">
        <v>171</v>
      </c>
      <c r="U51" s="279" t="s">
        <v>171</v>
      </c>
      <c r="V51" s="279" t="s">
        <v>171</v>
      </c>
      <c r="W51" s="279" t="s">
        <v>171</v>
      </c>
      <c r="X51" s="279" t="s">
        <v>171</v>
      </c>
      <c r="Y51" s="279" t="s">
        <v>171</v>
      </c>
      <c r="Z51" s="279" t="s">
        <v>171</v>
      </c>
      <c r="AA51" s="279"/>
      <c r="AB51" s="279" t="s">
        <v>171</v>
      </c>
      <c r="AC51" s="279" t="s">
        <v>171</v>
      </c>
      <c r="AD51" s="279" t="s">
        <v>171</v>
      </c>
      <c r="AE51" s="279" t="s">
        <v>171</v>
      </c>
      <c r="AF51" s="279" t="s">
        <v>171</v>
      </c>
      <c r="AG51" s="279" t="s">
        <v>28</v>
      </c>
      <c r="AH51" s="279" t="s">
        <v>28</v>
      </c>
      <c r="AI51" s="279"/>
      <c r="AJ51" s="279" t="s">
        <v>171</v>
      </c>
      <c r="AK51" s="279" t="s">
        <v>171</v>
      </c>
      <c r="AL51" s="279" t="s">
        <v>171</v>
      </c>
      <c r="AM51" s="279" t="s">
        <v>171</v>
      </c>
      <c r="AN51" s="279" t="s">
        <v>171</v>
      </c>
      <c r="AO51" s="279" t="s">
        <v>171</v>
      </c>
      <c r="AP51" s="279" t="s">
        <v>171</v>
      </c>
    </row>
    <row r="52" spans="1:42">
      <c r="A52" s="260" t="s">
        <v>336</v>
      </c>
      <c r="B52" s="260" t="s">
        <v>281</v>
      </c>
      <c r="C52" s="260" t="s">
        <v>337</v>
      </c>
      <c r="D52" s="279" t="s">
        <v>171</v>
      </c>
      <c r="E52" s="279" t="s">
        <v>171</v>
      </c>
      <c r="F52" s="279" t="s">
        <v>171</v>
      </c>
      <c r="G52" s="279" t="s">
        <v>171</v>
      </c>
      <c r="H52" s="279">
        <v>24</v>
      </c>
      <c r="I52" s="279" t="s">
        <v>171</v>
      </c>
      <c r="J52" s="279">
        <v>8</v>
      </c>
      <c r="K52" s="279"/>
      <c r="L52" s="279" t="s">
        <v>171</v>
      </c>
      <c r="M52" s="279" t="s">
        <v>171</v>
      </c>
      <c r="N52" s="279">
        <v>18</v>
      </c>
      <c r="O52" s="279">
        <v>36</v>
      </c>
      <c r="P52" s="279">
        <v>24</v>
      </c>
      <c r="Q52" s="279" t="s">
        <v>28</v>
      </c>
      <c r="R52" s="279" t="s">
        <v>28</v>
      </c>
      <c r="S52" s="279"/>
      <c r="T52" s="279" t="s">
        <v>171</v>
      </c>
      <c r="U52" s="279" t="s">
        <v>171</v>
      </c>
      <c r="V52" s="279" t="s">
        <v>171</v>
      </c>
      <c r="W52" s="279" t="s">
        <v>171</v>
      </c>
      <c r="X52" s="279" t="s">
        <v>171</v>
      </c>
      <c r="Y52" s="279" t="s">
        <v>171</v>
      </c>
      <c r="Z52" s="279" t="s">
        <v>171</v>
      </c>
      <c r="AA52" s="279"/>
      <c r="AB52" s="279" t="s">
        <v>171</v>
      </c>
      <c r="AC52" s="279" t="s">
        <v>171</v>
      </c>
      <c r="AD52" s="279" t="s">
        <v>171</v>
      </c>
      <c r="AE52" s="279" t="s">
        <v>171</v>
      </c>
      <c r="AF52" s="279" t="s">
        <v>171</v>
      </c>
      <c r="AG52" s="279" t="s">
        <v>28</v>
      </c>
      <c r="AH52" s="279" t="s">
        <v>28</v>
      </c>
      <c r="AI52" s="279"/>
      <c r="AJ52" s="279" t="s">
        <v>171</v>
      </c>
      <c r="AK52" s="279" t="s">
        <v>171</v>
      </c>
      <c r="AL52" s="279" t="s">
        <v>171</v>
      </c>
      <c r="AM52" s="279" t="s">
        <v>171</v>
      </c>
      <c r="AN52" s="279" t="s">
        <v>171</v>
      </c>
      <c r="AO52" s="279" t="s">
        <v>171</v>
      </c>
      <c r="AP52" s="279" t="s">
        <v>171</v>
      </c>
    </row>
    <row r="53" spans="1:42">
      <c r="A53" s="260" t="s">
        <v>338</v>
      </c>
      <c r="B53" s="260" t="s">
        <v>281</v>
      </c>
      <c r="C53" s="260" t="s">
        <v>337</v>
      </c>
      <c r="D53" s="279">
        <v>31</v>
      </c>
      <c r="E53" s="279">
        <v>37</v>
      </c>
      <c r="F53" s="279">
        <v>27</v>
      </c>
      <c r="G53" s="279">
        <v>42</v>
      </c>
      <c r="H53" s="279">
        <v>47</v>
      </c>
      <c r="I53" s="279">
        <v>4</v>
      </c>
      <c r="J53" s="279">
        <v>15</v>
      </c>
      <c r="K53" s="279"/>
      <c r="L53" s="279">
        <v>45</v>
      </c>
      <c r="M53" s="279">
        <v>36</v>
      </c>
      <c r="N53" s="279">
        <v>36</v>
      </c>
      <c r="O53" s="279">
        <v>36</v>
      </c>
      <c r="P53" s="279">
        <v>45</v>
      </c>
      <c r="Q53" s="279" t="s">
        <v>28</v>
      </c>
      <c r="R53" s="279" t="s">
        <v>28</v>
      </c>
      <c r="S53" s="279"/>
      <c r="T53" s="279" t="s">
        <v>171</v>
      </c>
      <c r="U53" s="279" t="s">
        <v>171</v>
      </c>
      <c r="V53" s="279" t="s">
        <v>171</v>
      </c>
      <c r="W53" s="279" t="s">
        <v>171</v>
      </c>
      <c r="X53" s="279" t="s">
        <v>171</v>
      </c>
      <c r="Y53" s="279" t="s">
        <v>171</v>
      </c>
      <c r="Z53" s="279" t="s">
        <v>171</v>
      </c>
      <c r="AA53" s="279"/>
      <c r="AB53" s="279" t="s">
        <v>171</v>
      </c>
      <c r="AC53" s="279" t="s">
        <v>171</v>
      </c>
      <c r="AD53" s="279" t="s">
        <v>171</v>
      </c>
      <c r="AE53" s="279" t="s">
        <v>171</v>
      </c>
      <c r="AF53" s="279" t="s">
        <v>171</v>
      </c>
      <c r="AG53" s="279" t="s">
        <v>28</v>
      </c>
      <c r="AH53" s="279" t="s">
        <v>28</v>
      </c>
      <c r="AI53" s="279"/>
      <c r="AJ53" s="279" t="s">
        <v>171</v>
      </c>
      <c r="AK53" s="279" t="s">
        <v>171</v>
      </c>
      <c r="AL53" s="279" t="s">
        <v>171</v>
      </c>
      <c r="AM53" s="279" t="s">
        <v>171</v>
      </c>
      <c r="AN53" s="279" t="s">
        <v>171</v>
      </c>
      <c r="AO53" s="279" t="s">
        <v>171</v>
      </c>
      <c r="AP53" s="279" t="s">
        <v>171</v>
      </c>
    </row>
    <row r="54" spans="1:42">
      <c r="A54" s="260" t="s">
        <v>339</v>
      </c>
      <c r="B54" s="260" t="s">
        <v>330</v>
      </c>
      <c r="C54" s="260" t="s">
        <v>275</v>
      </c>
      <c r="D54" s="279" t="s">
        <v>171</v>
      </c>
      <c r="E54" s="279" t="s">
        <v>171</v>
      </c>
      <c r="F54" s="279" t="s">
        <v>171</v>
      </c>
      <c r="G54" s="279" t="s">
        <v>171</v>
      </c>
      <c r="H54" s="279" t="s">
        <v>37</v>
      </c>
      <c r="I54" s="279" t="s">
        <v>171</v>
      </c>
      <c r="J54" s="279" t="s">
        <v>171</v>
      </c>
      <c r="K54" s="279"/>
      <c r="L54" s="279" t="s">
        <v>171</v>
      </c>
      <c r="M54" s="279" t="s">
        <v>171</v>
      </c>
      <c r="N54" s="279" t="s">
        <v>171</v>
      </c>
      <c r="O54" s="279" t="s">
        <v>171</v>
      </c>
      <c r="P54" s="279" t="s">
        <v>37</v>
      </c>
      <c r="Q54" s="279" t="s">
        <v>28</v>
      </c>
      <c r="R54" s="279" t="s">
        <v>28</v>
      </c>
      <c r="S54" s="279"/>
      <c r="T54" s="279" t="s">
        <v>171</v>
      </c>
      <c r="U54" s="279" t="s">
        <v>171</v>
      </c>
      <c r="V54" s="279" t="s">
        <v>171</v>
      </c>
      <c r="W54" s="279" t="s">
        <v>171</v>
      </c>
      <c r="X54" s="279" t="s">
        <v>171</v>
      </c>
      <c r="Y54" s="279" t="s">
        <v>171</v>
      </c>
      <c r="Z54" s="279" t="s">
        <v>171</v>
      </c>
      <c r="AA54" s="279"/>
      <c r="AB54" s="279" t="s">
        <v>171</v>
      </c>
      <c r="AC54" s="279" t="s">
        <v>171</v>
      </c>
      <c r="AD54" s="279" t="s">
        <v>171</v>
      </c>
      <c r="AE54" s="279" t="s">
        <v>171</v>
      </c>
      <c r="AF54" s="279" t="s">
        <v>171</v>
      </c>
      <c r="AG54" s="279" t="s">
        <v>28</v>
      </c>
      <c r="AH54" s="279" t="s">
        <v>28</v>
      </c>
      <c r="AI54" s="279"/>
      <c r="AJ54" s="279" t="s">
        <v>171</v>
      </c>
      <c r="AK54" s="279" t="s">
        <v>171</v>
      </c>
      <c r="AL54" s="279" t="s">
        <v>171</v>
      </c>
      <c r="AM54" s="279" t="s">
        <v>171</v>
      </c>
      <c r="AN54" s="279" t="s">
        <v>171</v>
      </c>
      <c r="AO54" s="279" t="s">
        <v>171</v>
      </c>
      <c r="AP54" s="279" t="s">
        <v>171</v>
      </c>
    </row>
    <row r="55" spans="1:42">
      <c r="A55" s="260" t="s">
        <v>340</v>
      </c>
      <c r="B55" s="260" t="s">
        <v>281</v>
      </c>
      <c r="C55" s="260" t="s">
        <v>282</v>
      </c>
      <c r="D55" s="279" t="s">
        <v>171</v>
      </c>
      <c r="E55" s="279" t="s">
        <v>171</v>
      </c>
      <c r="F55" s="279" t="s">
        <v>171</v>
      </c>
      <c r="G55" s="279" t="s">
        <v>171</v>
      </c>
      <c r="H55" s="279" t="s">
        <v>171</v>
      </c>
      <c r="I55" s="279" t="s">
        <v>171</v>
      </c>
      <c r="J55" s="279" t="s">
        <v>171</v>
      </c>
      <c r="K55" s="279"/>
      <c r="L55" s="279" t="s">
        <v>171</v>
      </c>
      <c r="M55" s="279" t="s">
        <v>171</v>
      </c>
      <c r="N55" s="279" t="s">
        <v>171</v>
      </c>
      <c r="O55" s="279" t="s">
        <v>171</v>
      </c>
      <c r="P55" s="279" t="s">
        <v>171</v>
      </c>
      <c r="Q55" s="279" t="s">
        <v>28</v>
      </c>
      <c r="R55" s="279" t="s">
        <v>28</v>
      </c>
      <c r="S55" s="279"/>
      <c r="T55" s="279" t="s">
        <v>171</v>
      </c>
      <c r="U55" s="279" t="s">
        <v>171</v>
      </c>
      <c r="V55" s="279" t="s">
        <v>171</v>
      </c>
      <c r="W55" s="279" t="s">
        <v>171</v>
      </c>
      <c r="X55" s="279" t="s">
        <v>171</v>
      </c>
      <c r="Y55" s="279" t="s">
        <v>171</v>
      </c>
      <c r="Z55" s="279" t="s">
        <v>171</v>
      </c>
      <c r="AA55" s="279"/>
      <c r="AB55" s="279" t="s">
        <v>171</v>
      </c>
      <c r="AC55" s="279" t="s">
        <v>171</v>
      </c>
      <c r="AD55" s="279" t="s">
        <v>171</v>
      </c>
      <c r="AE55" s="279" t="s">
        <v>171</v>
      </c>
      <c r="AF55" s="279" t="s">
        <v>171</v>
      </c>
      <c r="AG55" s="279" t="s">
        <v>28</v>
      </c>
      <c r="AH55" s="279" t="s">
        <v>28</v>
      </c>
      <c r="AI55" s="279"/>
      <c r="AJ55" s="279" t="s">
        <v>171</v>
      </c>
      <c r="AK55" s="279" t="s">
        <v>171</v>
      </c>
      <c r="AL55" s="279" t="s">
        <v>171</v>
      </c>
      <c r="AM55" s="279" t="s">
        <v>171</v>
      </c>
      <c r="AN55" s="279" t="s">
        <v>171</v>
      </c>
      <c r="AO55" s="279" t="s">
        <v>171</v>
      </c>
      <c r="AP55" s="279" t="s">
        <v>171</v>
      </c>
    </row>
    <row r="56" spans="1:42">
      <c r="A56" s="260" t="s">
        <v>341</v>
      </c>
      <c r="B56" s="260" t="s">
        <v>281</v>
      </c>
      <c r="C56" s="260" t="s">
        <v>307</v>
      </c>
      <c r="D56" s="279" t="s">
        <v>171</v>
      </c>
      <c r="E56" s="279" t="s">
        <v>171</v>
      </c>
      <c r="F56" s="279" t="s">
        <v>171</v>
      </c>
      <c r="G56" s="279" t="s">
        <v>171</v>
      </c>
      <c r="H56" s="279" t="s">
        <v>171</v>
      </c>
      <c r="I56" s="279" t="s">
        <v>171</v>
      </c>
      <c r="J56" s="279" t="s">
        <v>171</v>
      </c>
      <c r="K56" s="279"/>
      <c r="L56" s="279" t="s">
        <v>171</v>
      </c>
      <c r="M56" s="279" t="s">
        <v>171</v>
      </c>
      <c r="N56" s="279" t="s">
        <v>171</v>
      </c>
      <c r="O56" s="279" t="s">
        <v>171</v>
      </c>
      <c r="P56" s="279" t="s">
        <v>171</v>
      </c>
      <c r="Q56" s="279" t="s">
        <v>28</v>
      </c>
      <c r="R56" s="279" t="s">
        <v>28</v>
      </c>
      <c r="S56" s="279"/>
      <c r="T56" s="279" t="s">
        <v>171</v>
      </c>
      <c r="U56" s="279" t="s">
        <v>171</v>
      </c>
      <c r="V56" s="279" t="s">
        <v>171</v>
      </c>
      <c r="W56" s="279" t="s">
        <v>171</v>
      </c>
      <c r="X56" s="279" t="s">
        <v>171</v>
      </c>
      <c r="Y56" s="279" t="s">
        <v>171</v>
      </c>
      <c r="Z56" s="279" t="s">
        <v>171</v>
      </c>
      <c r="AA56" s="279"/>
      <c r="AB56" s="279" t="s">
        <v>171</v>
      </c>
      <c r="AC56" s="279" t="s">
        <v>171</v>
      </c>
      <c r="AD56" s="279" t="s">
        <v>171</v>
      </c>
      <c r="AE56" s="279" t="s">
        <v>171</v>
      </c>
      <c r="AF56" s="279" t="s">
        <v>171</v>
      </c>
      <c r="AG56" s="279" t="s">
        <v>28</v>
      </c>
      <c r="AH56" s="279" t="s">
        <v>28</v>
      </c>
      <c r="AI56" s="279"/>
      <c r="AJ56" s="279" t="s">
        <v>171</v>
      </c>
      <c r="AK56" s="279" t="s">
        <v>171</v>
      </c>
      <c r="AL56" s="279" t="s">
        <v>171</v>
      </c>
      <c r="AM56" s="279" t="s">
        <v>171</v>
      </c>
      <c r="AN56" s="279" t="s">
        <v>171</v>
      </c>
      <c r="AO56" s="279" t="s">
        <v>171</v>
      </c>
      <c r="AP56" s="279" t="s">
        <v>171</v>
      </c>
    </row>
    <row r="57" spans="1:42">
      <c r="A57" s="260" t="s">
        <v>342</v>
      </c>
      <c r="D57" s="279" t="s">
        <v>171</v>
      </c>
      <c r="E57" s="279" t="s">
        <v>171</v>
      </c>
      <c r="F57" s="279" t="s">
        <v>171</v>
      </c>
      <c r="G57" s="279" t="s">
        <v>171</v>
      </c>
      <c r="H57" s="279" t="s">
        <v>171</v>
      </c>
      <c r="I57" s="279" t="s">
        <v>171</v>
      </c>
      <c r="J57" s="279" t="s">
        <v>171</v>
      </c>
      <c r="K57" s="279"/>
      <c r="L57" s="279" t="s">
        <v>171</v>
      </c>
      <c r="M57" s="279" t="s">
        <v>171</v>
      </c>
      <c r="N57" s="279" t="s">
        <v>171</v>
      </c>
      <c r="O57" s="279" t="s">
        <v>171</v>
      </c>
      <c r="P57" s="279" t="s">
        <v>171</v>
      </c>
      <c r="Q57" s="279" t="s">
        <v>28</v>
      </c>
      <c r="R57" s="279" t="s">
        <v>28</v>
      </c>
      <c r="S57" s="279"/>
      <c r="T57" s="279" t="s">
        <v>171</v>
      </c>
      <c r="U57" s="279" t="s">
        <v>171</v>
      </c>
      <c r="V57" s="279" t="s">
        <v>171</v>
      </c>
      <c r="W57" s="279" t="s">
        <v>171</v>
      </c>
      <c r="X57" s="279" t="s">
        <v>171</v>
      </c>
      <c r="Y57" s="279" t="s">
        <v>171</v>
      </c>
      <c r="Z57" s="279" t="s">
        <v>171</v>
      </c>
      <c r="AA57" s="279"/>
      <c r="AB57" s="279" t="s">
        <v>171</v>
      </c>
      <c r="AC57" s="279" t="s">
        <v>171</v>
      </c>
      <c r="AD57" s="279" t="s">
        <v>171</v>
      </c>
      <c r="AE57" s="279" t="s">
        <v>171</v>
      </c>
      <c r="AF57" s="279" t="s">
        <v>171</v>
      </c>
      <c r="AG57" s="279" t="s">
        <v>28</v>
      </c>
      <c r="AH57" s="279" t="s">
        <v>28</v>
      </c>
      <c r="AI57" s="279"/>
      <c r="AJ57" s="279" t="s">
        <v>171</v>
      </c>
      <c r="AK57" s="279" t="s">
        <v>171</v>
      </c>
      <c r="AL57" s="279" t="s">
        <v>171</v>
      </c>
      <c r="AM57" s="279" t="s">
        <v>171</v>
      </c>
      <c r="AN57" s="279" t="s">
        <v>171</v>
      </c>
      <c r="AO57" s="279" t="s">
        <v>171</v>
      </c>
      <c r="AP57" s="279" t="s">
        <v>171</v>
      </c>
    </row>
    <row r="58" spans="1:42">
      <c r="A58" s="260" t="s">
        <v>343</v>
      </c>
      <c r="B58" s="260" t="s">
        <v>324</v>
      </c>
      <c r="C58" s="260" t="s">
        <v>275</v>
      </c>
      <c r="D58" s="279">
        <v>54</v>
      </c>
      <c r="E58" s="279">
        <v>48</v>
      </c>
      <c r="F58" s="279">
        <v>42</v>
      </c>
      <c r="G58" s="279" t="s">
        <v>171</v>
      </c>
      <c r="H58" s="279">
        <v>47</v>
      </c>
      <c r="I58" s="279">
        <v>2</v>
      </c>
      <c r="J58" s="279">
        <v>10</v>
      </c>
      <c r="K58" s="279"/>
      <c r="L58" s="279">
        <v>54</v>
      </c>
      <c r="M58" s="279">
        <v>45</v>
      </c>
      <c r="N58" s="279">
        <v>45</v>
      </c>
      <c r="O58" s="279" t="s">
        <v>171</v>
      </c>
      <c r="P58" s="279">
        <v>46</v>
      </c>
      <c r="Q58" s="279" t="s">
        <v>28</v>
      </c>
      <c r="R58" s="279" t="s">
        <v>28</v>
      </c>
      <c r="S58" s="279"/>
      <c r="T58" s="279" t="s">
        <v>171</v>
      </c>
      <c r="U58" s="279" t="s">
        <v>171</v>
      </c>
      <c r="V58" s="279" t="s">
        <v>171</v>
      </c>
      <c r="W58" s="279" t="s">
        <v>171</v>
      </c>
      <c r="X58" s="279" t="s">
        <v>171</v>
      </c>
      <c r="Y58" s="279" t="s">
        <v>171</v>
      </c>
      <c r="Z58" s="279" t="s">
        <v>171</v>
      </c>
      <c r="AA58" s="279"/>
      <c r="AB58" s="279" t="s">
        <v>171</v>
      </c>
      <c r="AC58" s="279" t="s">
        <v>171</v>
      </c>
      <c r="AD58" s="279" t="s">
        <v>171</v>
      </c>
      <c r="AE58" s="279" t="s">
        <v>171</v>
      </c>
      <c r="AF58" s="279" t="s">
        <v>171</v>
      </c>
      <c r="AG58" s="279" t="s">
        <v>28</v>
      </c>
      <c r="AH58" s="279" t="s">
        <v>28</v>
      </c>
      <c r="AI58" s="279"/>
      <c r="AJ58" s="279" t="s">
        <v>171</v>
      </c>
      <c r="AK58" s="279" t="s">
        <v>171</v>
      </c>
      <c r="AL58" s="279" t="s">
        <v>171</v>
      </c>
      <c r="AM58" s="279" t="s">
        <v>171</v>
      </c>
      <c r="AN58" s="279" t="s">
        <v>171</v>
      </c>
      <c r="AO58" s="279" t="s">
        <v>171</v>
      </c>
      <c r="AP58" s="279" t="s">
        <v>171</v>
      </c>
    </row>
    <row r="59" spans="1:42">
      <c r="A59" s="260" t="s">
        <v>344</v>
      </c>
      <c r="B59" s="260" t="s">
        <v>311</v>
      </c>
      <c r="C59" s="260" t="s">
        <v>278</v>
      </c>
      <c r="D59" s="279">
        <v>68</v>
      </c>
      <c r="E59" s="279">
        <v>99</v>
      </c>
      <c r="F59" s="279">
        <v>110</v>
      </c>
      <c r="G59" s="279">
        <v>55</v>
      </c>
      <c r="H59" s="279">
        <v>56</v>
      </c>
      <c r="I59" s="279">
        <v>16</v>
      </c>
      <c r="J59" s="279">
        <v>22</v>
      </c>
      <c r="K59" s="279"/>
      <c r="L59" s="279">
        <v>105</v>
      </c>
      <c r="M59" s="279">
        <v>115</v>
      </c>
      <c r="N59" s="279">
        <v>147</v>
      </c>
      <c r="O59" s="279">
        <v>62</v>
      </c>
      <c r="P59" s="279">
        <v>65</v>
      </c>
      <c r="Q59" s="279" t="s">
        <v>28</v>
      </c>
      <c r="R59" s="279" t="s">
        <v>28</v>
      </c>
      <c r="S59" s="279"/>
      <c r="T59" s="279" t="s">
        <v>171</v>
      </c>
      <c r="U59" s="279" t="s">
        <v>171</v>
      </c>
      <c r="V59" s="279" t="s">
        <v>171</v>
      </c>
      <c r="W59" s="279" t="s">
        <v>171</v>
      </c>
      <c r="X59" s="279" t="s">
        <v>171</v>
      </c>
      <c r="Y59" s="279" t="s">
        <v>171</v>
      </c>
      <c r="Z59" s="279" t="s">
        <v>171</v>
      </c>
      <c r="AA59" s="279"/>
      <c r="AB59" s="279" t="s">
        <v>171</v>
      </c>
      <c r="AC59" s="279" t="s">
        <v>171</v>
      </c>
      <c r="AD59" s="279" t="s">
        <v>171</v>
      </c>
      <c r="AE59" s="279" t="s">
        <v>171</v>
      </c>
      <c r="AF59" s="279" t="s">
        <v>171</v>
      </c>
      <c r="AG59" s="279" t="s">
        <v>28</v>
      </c>
      <c r="AH59" s="279" t="s">
        <v>28</v>
      </c>
      <c r="AI59" s="279"/>
      <c r="AJ59" s="279">
        <v>37</v>
      </c>
      <c r="AK59" s="279">
        <v>26</v>
      </c>
      <c r="AL59" s="279" t="s">
        <v>171</v>
      </c>
      <c r="AM59" s="279" t="s">
        <v>171</v>
      </c>
      <c r="AN59" s="279" t="s">
        <v>171</v>
      </c>
      <c r="AO59" s="279" t="s">
        <v>171</v>
      </c>
      <c r="AP59" s="279" t="s">
        <v>171</v>
      </c>
    </row>
    <row r="60" spans="1:42">
      <c r="A60" s="260" t="s">
        <v>345</v>
      </c>
      <c r="D60" s="279" t="s">
        <v>171</v>
      </c>
      <c r="E60" s="279" t="s">
        <v>171</v>
      </c>
      <c r="F60" s="279" t="s">
        <v>171</v>
      </c>
      <c r="G60" s="279" t="s">
        <v>171</v>
      </c>
      <c r="H60" s="279" t="s">
        <v>171</v>
      </c>
      <c r="I60" s="279" t="s">
        <v>171</v>
      </c>
      <c r="J60" s="279" t="s">
        <v>171</v>
      </c>
      <c r="K60" s="279"/>
      <c r="L60" s="279" t="s">
        <v>171</v>
      </c>
      <c r="M60" s="279" t="s">
        <v>171</v>
      </c>
      <c r="N60" s="279" t="s">
        <v>171</v>
      </c>
      <c r="O60" s="279" t="s">
        <v>171</v>
      </c>
      <c r="P60" s="279" t="s">
        <v>171</v>
      </c>
      <c r="Q60" s="279" t="s">
        <v>28</v>
      </c>
      <c r="R60" s="279" t="s">
        <v>28</v>
      </c>
      <c r="S60" s="279"/>
      <c r="T60" s="279" t="s">
        <v>171</v>
      </c>
      <c r="U60" s="279" t="s">
        <v>171</v>
      </c>
      <c r="V60" s="279" t="s">
        <v>171</v>
      </c>
      <c r="W60" s="279" t="s">
        <v>171</v>
      </c>
      <c r="X60" s="279" t="s">
        <v>171</v>
      </c>
      <c r="Y60" s="279" t="s">
        <v>171</v>
      </c>
      <c r="Z60" s="279" t="s">
        <v>171</v>
      </c>
      <c r="AA60" s="279"/>
      <c r="AB60" s="279" t="s">
        <v>171</v>
      </c>
      <c r="AC60" s="279" t="s">
        <v>171</v>
      </c>
      <c r="AD60" s="279" t="s">
        <v>171</v>
      </c>
      <c r="AE60" s="279" t="s">
        <v>171</v>
      </c>
      <c r="AF60" s="279" t="s">
        <v>171</v>
      </c>
      <c r="AG60" s="279" t="s">
        <v>28</v>
      </c>
      <c r="AH60" s="279" t="s">
        <v>28</v>
      </c>
      <c r="AI60" s="279"/>
      <c r="AJ60" s="279" t="s">
        <v>171</v>
      </c>
      <c r="AK60" s="279" t="s">
        <v>171</v>
      </c>
      <c r="AL60" s="279" t="s">
        <v>171</v>
      </c>
      <c r="AM60" s="279" t="s">
        <v>171</v>
      </c>
      <c r="AN60" s="279" t="s">
        <v>171</v>
      </c>
      <c r="AO60" s="279" t="s">
        <v>171</v>
      </c>
      <c r="AP60" s="279" t="s">
        <v>171</v>
      </c>
    </row>
    <row r="61" spans="1:42">
      <c r="A61" s="260" t="s">
        <v>346</v>
      </c>
      <c r="B61" s="260" t="s">
        <v>319</v>
      </c>
      <c r="C61" s="260" t="s">
        <v>275</v>
      </c>
      <c r="D61" s="279" t="s">
        <v>171</v>
      </c>
      <c r="E61" s="279" t="s">
        <v>171</v>
      </c>
      <c r="F61" s="279" t="s">
        <v>171</v>
      </c>
      <c r="G61" s="279" t="s">
        <v>171</v>
      </c>
      <c r="H61" s="279" t="s">
        <v>171</v>
      </c>
      <c r="I61" s="279" t="s">
        <v>171</v>
      </c>
      <c r="J61" s="279" t="s">
        <v>171</v>
      </c>
      <c r="K61" s="279"/>
      <c r="L61" s="279" t="s">
        <v>171</v>
      </c>
      <c r="M61" s="279" t="s">
        <v>171</v>
      </c>
      <c r="N61" s="279" t="s">
        <v>171</v>
      </c>
      <c r="O61" s="279" t="s">
        <v>171</v>
      </c>
      <c r="P61" s="279" t="s">
        <v>171</v>
      </c>
      <c r="Q61" s="279" t="s">
        <v>28</v>
      </c>
      <c r="R61" s="279" t="s">
        <v>28</v>
      </c>
      <c r="S61" s="279"/>
      <c r="T61" s="279" t="s">
        <v>171</v>
      </c>
      <c r="U61" s="279" t="s">
        <v>171</v>
      </c>
      <c r="V61" s="279" t="s">
        <v>171</v>
      </c>
      <c r="W61" s="279" t="s">
        <v>171</v>
      </c>
      <c r="X61" s="279" t="s">
        <v>171</v>
      </c>
      <c r="Y61" s="279" t="s">
        <v>171</v>
      </c>
      <c r="Z61" s="279" t="s">
        <v>171</v>
      </c>
      <c r="AA61" s="279"/>
      <c r="AB61" s="279" t="s">
        <v>171</v>
      </c>
      <c r="AC61" s="279" t="s">
        <v>171</v>
      </c>
      <c r="AD61" s="279" t="s">
        <v>171</v>
      </c>
      <c r="AE61" s="279" t="s">
        <v>171</v>
      </c>
      <c r="AF61" s="279" t="s">
        <v>171</v>
      </c>
      <c r="AG61" s="279" t="s">
        <v>28</v>
      </c>
      <c r="AH61" s="279" t="s">
        <v>28</v>
      </c>
      <c r="AI61" s="279"/>
      <c r="AJ61" s="279" t="s">
        <v>171</v>
      </c>
      <c r="AK61" s="279" t="s">
        <v>171</v>
      </c>
      <c r="AL61" s="279" t="s">
        <v>171</v>
      </c>
      <c r="AM61" s="279" t="s">
        <v>171</v>
      </c>
      <c r="AN61" s="279" t="s">
        <v>171</v>
      </c>
      <c r="AO61" s="279" t="s">
        <v>171</v>
      </c>
      <c r="AP61" s="279" t="s">
        <v>171</v>
      </c>
    </row>
    <row r="62" spans="1:42">
      <c r="A62" s="260" t="s">
        <v>347</v>
      </c>
      <c r="B62" s="260" t="s">
        <v>293</v>
      </c>
      <c r="C62" s="260" t="s">
        <v>278</v>
      </c>
      <c r="D62" s="279">
        <v>47</v>
      </c>
      <c r="E62" s="279">
        <v>43</v>
      </c>
      <c r="F62" s="279">
        <v>46</v>
      </c>
      <c r="G62" s="279">
        <v>27</v>
      </c>
      <c r="H62" s="279">
        <v>57</v>
      </c>
      <c r="I62" s="279">
        <v>5</v>
      </c>
      <c r="J62" s="279">
        <v>4</v>
      </c>
      <c r="K62" s="279"/>
      <c r="L62" s="279">
        <v>45</v>
      </c>
      <c r="M62" s="279">
        <v>45</v>
      </c>
      <c r="N62" s="279">
        <v>45</v>
      </c>
      <c r="O62" s="279">
        <v>27</v>
      </c>
      <c r="P62" s="279">
        <v>54</v>
      </c>
      <c r="Q62" s="279" t="s">
        <v>28</v>
      </c>
      <c r="R62" s="279" t="s">
        <v>28</v>
      </c>
      <c r="S62" s="279"/>
      <c r="T62" s="279" t="s">
        <v>171</v>
      </c>
      <c r="U62" s="279" t="s">
        <v>171</v>
      </c>
      <c r="V62" s="279" t="s">
        <v>171</v>
      </c>
      <c r="W62" s="279" t="s">
        <v>171</v>
      </c>
      <c r="X62" s="279" t="s">
        <v>171</v>
      </c>
      <c r="Y62" s="279" t="s">
        <v>171</v>
      </c>
      <c r="Z62" s="279" t="s">
        <v>171</v>
      </c>
      <c r="AA62" s="279"/>
      <c r="AB62" s="279" t="s">
        <v>171</v>
      </c>
      <c r="AC62" s="279" t="s">
        <v>171</v>
      </c>
      <c r="AD62" s="279" t="s">
        <v>171</v>
      </c>
      <c r="AE62" s="279" t="s">
        <v>171</v>
      </c>
      <c r="AF62" s="279" t="s">
        <v>171</v>
      </c>
      <c r="AG62" s="279" t="s">
        <v>28</v>
      </c>
      <c r="AH62" s="279" t="s">
        <v>28</v>
      </c>
      <c r="AI62" s="279"/>
      <c r="AJ62" s="279" t="s">
        <v>171</v>
      </c>
      <c r="AK62" s="279" t="s">
        <v>171</v>
      </c>
      <c r="AL62" s="279" t="s">
        <v>171</v>
      </c>
      <c r="AM62" s="279" t="s">
        <v>171</v>
      </c>
      <c r="AN62" s="279" t="s">
        <v>171</v>
      </c>
      <c r="AO62" s="279" t="s">
        <v>171</v>
      </c>
      <c r="AP62" s="279" t="s">
        <v>171</v>
      </c>
    </row>
    <row r="63" spans="1:42">
      <c r="A63" s="260" t="s">
        <v>348</v>
      </c>
      <c r="B63" s="260" t="s">
        <v>326</v>
      </c>
      <c r="C63" s="260" t="s">
        <v>285</v>
      </c>
      <c r="D63" s="279">
        <v>54</v>
      </c>
      <c r="E63" s="279">
        <v>57</v>
      </c>
      <c r="F63" s="279" t="s">
        <v>171</v>
      </c>
      <c r="G63" s="279">
        <v>22</v>
      </c>
      <c r="H63" s="279">
        <v>24</v>
      </c>
      <c r="I63" s="279" t="s">
        <v>171</v>
      </c>
      <c r="J63" s="279">
        <v>9</v>
      </c>
      <c r="K63" s="279"/>
      <c r="L63" s="279">
        <v>54</v>
      </c>
      <c r="M63" s="279">
        <v>54</v>
      </c>
      <c r="N63" s="279">
        <v>45</v>
      </c>
      <c r="O63" s="279">
        <v>42</v>
      </c>
      <c r="P63" s="279">
        <v>35</v>
      </c>
      <c r="Q63" s="279" t="s">
        <v>28</v>
      </c>
      <c r="R63" s="279" t="s">
        <v>28</v>
      </c>
      <c r="S63" s="279"/>
      <c r="T63" s="279" t="s">
        <v>171</v>
      </c>
      <c r="U63" s="279" t="s">
        <v>171</v>
      </c>
      <c r="V63" s="279" t="s">
        <v>171</v>
      </c>
      <c r="W63" s="279" t="s">
        <v>171</v>
      </c>
      <c r="X63" s="279" t="s">
        <v>171</v>
      </c>
      <c r="Y63" s="279" t="s">
        <v>171</v>
      </c>
      <c r="Z63" s="279" t="s">
        <v>171</v>
      </c>
      <c r="AA63" s="279"/>
      <c r="AB63" s="279" t="s">
        <v>171</v>
      </c>
      <c r="AC63" s="279" t="s">
        <v>171</v>
      </c>
      <c r="AD63" s="279" t="s">
        <v>171</v>
      </c>
      <c r="AE63" s="279" t="s">
        <v>171</v>
      </c>
      <c r="AF63" s="279" t="s">
        <v>171</v>
      </c>
      <c r="AG63" s="279" t="s">
        <v>28</v>
      </c>
      <c r="AH63" s="279" t="s">
        <v>28</v>
      </c>
      <c r="AI63" s="279"/>
      <c r="AJ63" s="279" t="s">
        <v>171</v>
      </c>
      <c r="AK63" s="279" t="s">
        <v>171</v>
      </c>
      <c r="AL63" s="279" t="s">
        <v>171</v>
      </c>
      <c r="AM63" s="279" t="s">
        <v>171</v>
      </c>
      <c r="AN63" s="279" t="s">
        <v>171</v>
      </c>
      <c r="AO63" s="279" t="s">
        <v>171</v>
      </c>
      <c r="AP63" s="279" t="s">
        <v>171</v>
      </c>
    </row>
    <row r="64" spans="1:42">
      <c r="A64" s="260" t="s">
        <v>349</v>
      </c>
      <c r="B64" s="260" t="s">
        <v>274</v>
      </c>
      <c r="C64" s="260" t="s">
        <v>278</v>
      </c>
      <c r="D64" s="279" t="s">
        <v>171</v>
      </c>
      <c r="E64" s="279" t="s">
        <v>171</v>
      </c>
      <c r="F64" s="279" t="s">
        <v>171</v>
      </c>
      <c r="G64" s="279" t="s">
        <v>171</v>
      </c>
      <c r="H64" s="279" t="s">
        <v>171</v>
      </c>
      <c r="I64" s="279" t="s">
        <v>171</v>
      </c>
      <c r="J64" s="279" t="s">
        <v>171</v>
      </c>
      <c r="K64" s="279"/>
      <c r="L64" s="279" t="s">
        <v>171</v>
      </c>
      <c r="M64" s="279" t="s">
        <v>171</v>
      </c>
      <c r="N64" s="279" t="s">
        <v>171</v>
      </c>
      <c r="O64" s="279" t="s">
        <v>171</v>
      </c>
      <c r="P64" s="279" t="s">
        <v>171</v>
      </c>
      <c r="Q64" s="279" t="s">
        <v>28</v>
      </c>
      <c r="R64" s="279" t="s">
        <v>28</v>
      </c>
      <c r="S64" s="279"/>
      <c r="T64" s="279" t="s">
        <v>171</v>
      </c>
      <c r="U64" s="279" t="s">
        <v>171</v>
      </c>
      <c r="V64" s="279" t="s">
        <v>171</v>
      </c>
      <c r="W64" s="279" t="s">
        <v>171</v>
      </c>
      <c r="X64" s="279" t="s">
        <v>171</v>
      </c>
      <c r="Y64" s="279" t="s">
        <v>171</v>
      </c>
      <c r="Z64" s="279" t="s">
        <v>171</v>
      </c>
      <c r="AA64" s="279"/>
      <c r="AB64" s="279" t="s">
        <v>171</v>
      </c>
      <c r="AC64" s="279" t="s">
        <v>171</v>
      </c>
      <c r="AD64" s="279" t="s">
        <v>171</v>
      </c>
      <c r="AE64" s="279" t="s">
        <v>171</v>
      </c>
      <c r="AF64" s="279" t="s">
        <v>171</v>
      </c>
      <c r="AG64" s="279" t="s">
        <v>28</v>
      </c>
      <c r="AH64" s="279" t="s">
        <v>28</v>
      </c>
      <c r="AI64" s="279"/>
      <c r="AJ64" s="279" t="s">
        <v>171</v>
      </c>
      <c r="AK64" s="279" t="s">
        <v>171</v>
      </c>
      <c r="AL64" s="279" t="s">
        <v>171</v>
      </c>
      <c r="AM64" s="279" t="s">
        <v>171</v>
      </c>
      <c r="AN64" s="279" t="s">
        <v>171</v>
      </c>
      <c r="AO64" s="279" t="s">
        <v>171</v>
      </c>
      <c r="AP64" s="279" t="s">
        <v>171</v>
      </c>
    </row>
    <row r="65" spans="1:42">
      <c r="A65" s="260" t="s">
        <v>350</v>
      </c>
      <c r="B65" s="260" t="s">
        <v>324</v>
      </c>
      <c r="C65" s="260" t="s">
        <v>351</v>
      </c>
      <c r="D65" s="279" t="s">
        <v>171</v>
      </c>
      <c r="E65" s="279" t="s">
        <v>171</v>
      </c>
      <c r="F65" s="279" t="s">
        <v>171</v>
      </c>
      <c r="G65" s="279" t="s">
        <v>171</v>
      </c>
      <c r="H65" s="279" t="s">
        <v>171</v>
      </c>
      <c r="I65" s="279" t="s">
        <v>171</v>
      </c>
      <c r="J65" s="279" t="s">
        <v>171</v>
      </c>
      <c r="K65" s="279"/>
      <c r="L65" s="279" t="s">
        <v>171</v>
      </c>
      <c r="M65" s="279" t="s">
        <v>171</v>
      </c>
      <c r="N65" s="279" t="s">
        <v>171</v>
      </c>
      <c r="O65" s="279" t="s">
        <v>171</v>
      </c>
      <c r="P65" s="279" t="s">
        <v>171</v>
      </c>
      <c r="Q65" s="279" t="s">
        <v>28</v>
      </c>
      <c r="R65" s="279" t="s">
        <v>28</v>
      </c>
      <c r="S65" s="279"/>
      <c r="T65" s="279" t="s">
        <v>171</v>
      </c>
      <c r="U65" s="279" t="s">
        <v>171</v>
      </c>
      <c r="V65" s="279" t="s">
        <v>171</v>
      </c>
      <c r="W65" s="279" t="s">
        <v>171</v>
      </c>
      <c r="X65" s="279" t="s">
        <v>171</v>
      </c>
      <c r="Y65" s="279" t="s">
        <v>171</v>
      </c>
      <c r="Z65" s="279" t="s">
        <v>171</v>
      </c>
      <c r="AA65" s="279"/>
      <c r="AB65" s="279" t="s">
        <v>171</v>
      </c>
      <c r="AC65" s="279" t="s">
        <v>171</v>
      </c>
      <c r="AD65" s="279" t="s">
        <v>171</v>
      </c>
      <c r="AE65" s="279" t="s">
        <v>171</v>
      </c>
      <c r="AF65" s="279" t="s">
        <v>171</v>
      </c>
      <c r="AG65" s="279" t="s">
        <v>28</v>
      </c>
      <c r="AH65" s="279" t="s">
        <v>28</v>
      </c>
      <c r="AI65" s="279"/>
      <c r="AJ65" s="279" t="s">
        <v>171</v>
      </c>
      <c r="AK65" s="279" t="s">
        <v>171</v>
      </c>
      <c r="AL65" s="279" t="s">
        <v>171</v>
      </c>
      <c r="AM65" s="279" t="s">
        <v>171</v>
      </c>
      <c r="AN65" s="279" t="s">
        <v>171</v>
      </c>
      <c r="AO65" s="279" t="s">
        <v>171</v>
      </c>
      <c r="AP65" s="279" t="s">
        <v>171</v>
      </c>
    </row>
    <row r="66" spans="1:42">
      <c r="A66" s="260" t="s">
        <v>352</v>
      </c>
      <c r="B66" s="260" t="s">
        <v>306</v>
      </c>
      <c r="C66" s="260" t="s">
        <v>275</v>
      </c>
      <c r="D66" s="279">
        <v>0</v>
      </c>
      <c r="E66" s="279">
        <v>47</v>
      </c>
      <c r="F66" s="279">
        <v>46</v>
      </c>
      <c r="G66" s="279">
        <v>96</v>
      </c>
      <c r="H66" s="279">
        <v>75</v>
      </c>
      <c r="I66" s="279">
        <v>13</v>
      </c>
      <c r="J66" s="279">
        <v>17</v>
      </c>
      <c r="K66" s="279"/>
      <c r="L66" s="279" t="s">
        <v>171</v>
      </c>
      <c r="M66" s="279">
        <v>45</v>
      </c>
      <c r="N66" s="279">
        <v>55</v>
      </c>
      <c r="O66" s="279">
        <v>99</v>
      </c>
      <c r="P66" s="279">
        <v>72</v>
      </c>
      <c r="Q66" s="279" t="s">
        <v>28</v>
      </c>
      <c r="R66" s="279" t="s">
        <v>28</v>
      </c>
      <c r="S66" s="279"/>
      <c r="T66" s="279" t="s">
        <v>171</v>
      </c>
      <c r="U66" s="279" t="s">
        <v>171</v>
      </c>
      <c r="V66" s="279" t="s">
        <v>171</v>
      </c>
      <c r="W66" s="279" t="s">
        <v>171</v>
      </c>
      <c r="X66" s="279" t="s">
        <v>171</v>
      </c>
      <c r="Y66" s="279" t="s">
        <v>171</v>
      </c>
      <c r="Z66" s="279" t="s">
        <v>171</v>
      </c>
      <c r="AA66" s="279"/>
      <c r="AB66" s="279" t="s">
        <v>171</v>
      </c>
      <c r="AC66" s="279" t="s">
        <v>171</v>
      </c>
      <c r="AD66" s="279" t="s">
        <v>171</v>
      </c>
      <c r="AE66" s="279" t="s">
        <v>171</v>
      </c>
      <c r="AF66" s="279" t="s">
        <v>171</v>
      </c>
      <c r="AG66" s="279" t="s">
        <v>28</v>
      </c>
      <c r="AH66" s="279" t="s">
        <v>28</v>
      </c>
      <c r="AI66" s="279"/>
      <c r="AJ66" s="279">
        <v>87</v>
      </c>
      <c r="AK66" s="279">
        <v>60</v>
      </c>
      <c r="AL66" s="279" t="s">
        <v>171</v>
      </c>
      <c r="AM66" s="279" t="s">
        <v>171</v>
      </c>
      <c r="AN66" s="279" t="s">
        <v>171</v>
      </c>
      <c r="AO66" s="279" t="s">
        <v>171</v>
      </c>
      <c r="AP66" s="279" t="s">
        <v>171</v>
      </c>
    </row>
    <row r="67" spans="1:42">
      <c r="A67" s="260" t="s">
        <v>353</v>
      </c>
      <c r="B67" s="260" t="s">
        <v>281</v>
      </c>
      <c r="C67" s="260" t="s">
        <v>307</v>
      </c>
      <c r="D67" s="279">
        <v>46</v>
      </c>
      <c r="E67" s="279">
        <v>31</v>
      </c>
      <c r="F67" s="279">
        <v>43</v>
      </c>
      <c r="G67" s="279">
        <v>19</v>
      </c>
      <c r="H67" s="279">
        <v>43</v>
      </c>
      <c r="I67" s="279">
        <v>6</v>
      </c>
      <c r="J67" s="279">
        <v>9</v>
      </c>
      <c r="K67" s="279"/>
      <c r="L67" s="279">
        <v>49</v>
      </c>
      <c r="M67" s="279">
        <v>40</v>
      </c>
      <c r="N67" s="279">
        <v>49</v>
      </c>
      <c r="O67" s="279">
        <v>20</v>
      </c>
      <c r="P67" s="279">
        <v>42</v>
      </c>
      <c r="Q67" s="279" t="s">
        <v>28</v>
      </c>
      <c r="R67" s="279" t="s">
        <v>28</v>
      </c>
      <c r="S67" s="279"/>
      <c r="T67" s="279" t="s">
        <v>171</v>
      </c>
      <c r="U67" s="279" t="s">
        <v>171</v>
      </c>
      <c r="V67" s="279" t="s">
        <v>171</v>
      </c>
      <c r="W67" s="279" t="s">
        <v>171</v>
      </c>
      <c r="X67" s="279" t="s">
        <v>171</v>
      </c>
      <c r="Y67" s="279" t="s">
        <v>171</v>
      </c>
      <c r="Z67" s="279" t="s">
        <v>171</v>
      </c>
      <c r="AA67" s="279"/>
      <c r="AB67" s="279" t="s">
        <v>171</v>
      </c>
      <c r="AC67" s="279" t="s">
        <v>171</v>
      </c>
      <c r="AD67" s="279" t="s">
        <v>171</v>
      </c>
      <c r="AE67" s="279" t="s">
        <v>171</v>
      </c>
      <c r="AF67" s="279" t="s">
        <v>171</v>
      </c>
      <c r="AG67" s="279" t="s">
        <v>28</v>
      </c>
      <c r="AH67" s="279" t="s">
        <v>28</v>
      </c>
      <c r="AI67" s="279"/>
      <c r="AJ67" s="279" t="s">
        <v>171</v>
      </c>
      <c r="AK67" s="279" t="s">
        <v>171</v>
      </c>
      <c r="AL67" s="279" t="s">
        <v>171</v>
      </c>
      <c r="AM67" s="279" t="s">
        <v>171</v>
      </c>
      <c r="AN67" s="279" t="s">
        <v>171</v>
      </c>
      <c r="AO67" s="279" t="s">
        <v>171</v>
      </c>
      <c r="AP67" s="279" t="s">
        <v>171</v>
      </c>
    </row>
    <row r="68" spans="1:42">
      <c r="A68" s="260" t="s">
        <v>354</v>
      </c>
      <c r="B68" s="260" t="s">
        <v>284</v>
      </c>
      <c r="C68" s="260" t="s">
        <v>355</v>
      </c>
      <c r="D68" s="279">
        <v>88</v>
      </c>
      <c r="E68" s="279">
        <v>60</v>
      </c>
      <c r="F68" s="279">
        <v>44</v>
      </c>
      <c r="G68" s="279">
        <v>32</v>
      </c>
      <c r="H68" s="279">
        <v>38</v>
      </c>
      <c r="I68" s="279">
        <v>3</v>
      </c>
      <c r="J68" s="279">
        <v>6</v>
      </c>
      <c r="K68" s="279"/>
      <c r="L68" s="279">
        <v>85</v>
      </c>
      <c r="M68" s="279">
        <v>59</v>
      </c>
      <c r="N68" s="279">
        <v>41</v>
      </c>
      <c r="O68" s="279">
        <v>31</v>
      </c>
      <c r="P68" s="279">
        <v>35</v>
      </c>
      <c r="Q68" s="279" t="s">
        <v>28</v>
      </c>
      <c r="R68" s="279" t="s">
        <v>28</v>
      </c>
      <c r="S68" s="279"/>
      <c r="T68" s="279">
        <v>38</v>
      </c>
      <c r="U68" s="279">
        <v>31</v>
      </c>
      <c r="V68" s="279">
        <v>17</v>
      </c>
      <c r="W68" s="279">
        <v>22</v>
      </c>
      <c r="X68" s="279">
        <v>13</v>
      </c>
      <c r="Y68" s="279" t="s">
        <v>37</v>
      </c>
      <c r="Z68" s="279" t="s">
        <v>171</v>
      </c>
      <c r="AA68" s="279"/>
      <c r="AB68" s="279">
        <v>37</v>
      </c>
      <c r="AC68" s="279">
        <v>30</v>
      </c>
      <c r="AD68" s="279">
        <v>16</v>
      </c>
      <c r="AE68" s="279">
        <v>21</v>
      </c>
      <c r="AF68" s="279">
        <v>12</v>
      </c>
      <c r="AG68" s="279" t="s">
        <v>28</v>
      </c>
      <c r="AH68" s="279" t="s">
        <v>28</v>
      </c>
      <c r="AI68" s="279"/>
      <c r="AJ68" s="279" t="s">
        <v>171</v>
      </c>
      <c r="AK68" s="279" t="s">
        <v>171</v>
      </c>
      <c r="AL68" s="279" t="s">
        <v>171</v>
      </c>
      <c r="AM68" s="279" t="s">
        <v>171</v>
      </c>
      <c r="AN68" s="279" t="s">
        <v>171</v>
      </c>
      <c r="AO68" s="279" t="s">
        <v>171</v>
      </c>
      <c r="AP68" s="279" t="s">
        <v>171</v>
      </c>
    </row>
    <row r="69" spans="1:42">
      <c r="A69" s="260" t="s">
        <v>356</v>
      </c>
      <c r="B69" s="260" t="s">
        <v>284</v>
      </c>
      <c r="C69" s="260" t="s">
        <v>355</v>
      </c>
      <c r="D69" s="279">
        <v>78</v>
      </c>
      <c r="E69" s="279">
        <v>73</v>
      </c>
      <c r="F69" s="279">
        <v>36</v>
      </c>
      <c r="G69" s="279">
        <v>11</v>
      </c>
      <c r="H69" s="279">
        <v>12</v>
      </c>
      <c r="I69" s="279">
        <v>5</v>
      </c>
      <c r="J69" s="279">
        <v>5</v>
      </c>
      <c r="K69" s="279"/>
      <c r="L69" s="279">
        <v>72</v>
      </c>
      <c r="M69" s="279">
        <v>72</v>
      </c>
      <c r="N69" s="279">
        <v>36</v>
      </c>
      <c r="O69" s="279">
        <v>11</v>
      </c>
      <c r="P69" s="279">
        <v>11</v>
      </c>
      <c r="Q69" s="279" t="s">
        <v>28</v>
      </c>
      <c r="R69" s="279" t="s">
        <v>28</v>
      </c>
      <c r="S69" s="279"/>
      <c r="T69" s="279">
        <v>19</v>
      </c>
      <c r="U69" s="279">
        <v>19</v>
      </c>
      <c r="V69" s="279">
        <v>14</v>
      </c>
      <c r="W69" s="279">
        <v>5</v>
      </c>
      <c r="X69" s="279" t="s">
        <v>37</v>
      </c>
      <c r="Y69" s="279" t="s">
        <v>171</v>
      </c>
      <c r="Z69" s="279" t="s">
        <v>171</v>
      </c>
      <c r="AA69" s="279"/>
      <c r="AB69" s="279">
        <v>18</v>
      </c>
      <c r="AC69" s="279">
        <v>18</v>
      </c>
      <c r="AD69" s="279">
        <v>14</v>
      </c>
      <c r="AE69" s="279">
        <v>5</v>
      </c>
      <c r="AF69" s="279" t="s">
        <v>37</v>
      </c>
      <c r="AG69" s="279" t="s">
        <v>28</v>
      </c>
      <c r="AH69" s="279" t="s">
        <v>28</v>
      </c>
      <c r="AI69" s="279"/>
      <c r="AJ69" s="279" t="s">
        <v>171</v>
      </c>
      <c r="AK69" s="279" t="s">
        <v>171</v>
      </c>
      <c r="AL69" s="279" t="s">
        <v>171</v>
      </c>
      <c r="AM69" s="279" t="s">
        <v>171</v>
      </c>
      <c r="AN69" s="279" t="s">
        <v>171</v>
      </c>
      <c r="AO69" s="279" t="s">
        <v>171</v>
      </c>
      <c r="AP69" s="279" t="s">
        <v>171</v>
      </c>
    </row>
    <row r="70" spans="1:42">
      <c r="A70" s="260" t="s">
        <v>357</v>
      </c>
      <c r="B70" s="260" t="s">
        <v>284</v>
      </c>
      <c r="C70" s="260" t="s">
        <v>334</v>
      </c>
      <c r="D70" s="279">
        <v>94</v>
      </c>
      <c r="E70" s="279">
        <v>104</v>
      </c>
      <c r="F70" s="279">
        <v>90</v>
      </c>
      <c r="G70" s="279">
        <v>64</v>
      </c>
      <c r="H70" s="279">
        <v>54</v>
      </c>
      <c r="I70" s="279">
        <v>6</v>
      </c>
      <c r="J70" s="279">
        <v>8</v>
      </c>
      <c r="K70" s="279"/>
      <c r="L70" s="279">
        <v>119</v>
      </c>
      <c r="M70" s="279">
        <v>112</v>
      </c>
      <c r="N70" s="279">
        <v>90</v>
      </c>
      <c r="O70" s="279">
        <v>53</v>
      </c>
      <c r="P70" s="279">
        <v>55</v>
      </c>
      <c r="Q70" s="279" t="s">
        <v>28</v>
      </c>
      <c r="R70" s="279" t="s">
        <v>28</v>
      </c>
      <c r="S70" s="279"/>
      <c r="T70" s="279">
        <v>26</v>
      </c>
      <c r="U70" s="279">
        <v>19</v>
      </c>
      <c r="V70" s="279">
        <v>18</v>
      </c>
      <c r="W70" s="279">
        <v>18</v>
      </c>
      <c r="X70" s="279">
        <v>19</v>
      </c>
      <c r="Y70" s="279" t="s">
        <v>171</v>
      </c>
      <c r="Z70" s="279" t="s">
        <v>171</v>
      </c>
      <c r="AA70" s="279"/>
      <c r="AB70" s="279">
        <v>26</v>
      </c>
      <c r="AC70" s="279">
        <v>17</v>
      </c>
      <c r="AD70" s="279">
        <v>18</v>
      </c>
      <c r="AE70" s="279">
        <v>18</v>
      </c>
      <c r="AF70" s="279">
        <v>18</v>
      </c>
      <c r="AG70" s="279" t="s">
        <v>28</v>
      </c>
      <c r="AH70" s="279" t="s">
        <v>28</v>
      </c>
      <c r="AI70" s="279"/>
      <c r="AJ70" s="279" t="s">
        <v>171</v>
      </c>
      <c r="AK70" s="279" t="s">
        <v>171</v>
      </c>
      <c r="AL70" s="279" t="s">
        <v>171</v>
      </c>
      <c r="AM70" s="279" t="s">
        <v>171</v>
      </c>
      <c r="AN70" s="279" t="s">
        <v>171</v>
      </c>
      <c r="AO70" s="279" t="s">
        <v>171</v>
      </c>
      <c r="AP70" s="279" t="s">
        <v>171</v>
      </c>
    </row>
    <row r="71" spans="1:42">
      <c r="A71" s="260" t="s">
        <v>358</v>
      </c>
      <c r="B71" s="260" t="s">
        <v>284</v>
      </c>
      <c r="C71" s="260" t="s">
        <v>334</v>
      </c>
      <c r="D71" s="279">
        <v>100.5</v>
      </c>
      <c r="E71" s="279">
        <v>84.5</v>
      </c>
      <c r="F71" s="279">
        <v>50</v>
      </c>
      <c r="G71" s="279">
        <v>53</v>
      </c>
      <c r="H71" s="279">
        <v>69</v>
      </c>
      <c r="I71" s="279">
        <v>7.5</v>
      </c>
      <c r="J71" s="279">
        <v>16</v>
      </c>
      <c r="K71" s="279"/>
      <c r="L71" s="279">
        <v>104</v>
      </c>
      <c r="M71" s="279">
        <v>81</v>
      </c>
      <c r="N71" s="279">
        <v>62</v>
      </c>
      <c r="O71" s="279">
        <v>39</v>
      </c>
      <c r="P71" s="279">
        <v>60</v>
      </c>
      <c r="Q71" s="279" t="s">
        <v>28</v>
      </c>
      <c r="R71" s="279" t="s">
        <v>28</v>
      </c>
      <c r="S71" s="279"/>
      <c r="T71" s="279" t="s">
        <v>171</v>
      </c>
      <c r="U71" s="279">
        <v>7</v>
      </c>
      <c r="V71" s="279" t="s">
        <v>171</v>
      </c>
      <c r="W71" s="279" t="s">
        <v>171</v>
      </c>
      <c r="X71" s="279" t="s">
        <v>171</v>
      </c>
      <c r="Y71" s="279" t="s">
        <v>171</v>
      </c>
      <c r="Z71" s="279" t="s">
        <v>171</v>
      </c>
      <c r="AA71" s="279"/>
      <c r="AB71" s="279" t="s">
        <v>171</v>
      </c>
      <c r="AC71" s="279">
        <v>7</v>
      </c>
      <c r="AD71" s="279" t="s">
        <v>171</v>
      </c>
      <c r="AE71" s="279" t="s">
        <v>171</v>
      </c>
      <c r="AF71" s="279" t="s">
        <v>171</v>
      </c>
      <c r="AG71" s="279" t="s">
        <v>28</v>
      </c>
      <c r="AH71" s="279" t="s">
        <v>28</v>
      </c>
      <c r="AI71" s="279"/>
      <c r="AJ71" s="279" t="s">
        <v>171</v>
      </c>
      <c r="AK71" s="279" t="s">
        <v>171</v>
      </c>
      <c r="AL71" s="279" t="s">
        <v>171</v>
      </c>
      <c r="AM71" s="279" t="s">
        <v>171</v>
      </c>
      <c r="AN71" s="279" t="s">
        <v>171</v>
      </c>
      <c r="AO71" s="279" t="s">
        <v>171</v>
      </c>
      <c r="AP71" s="279" t="s">
        <v>171</v>
      </c>
    </row>
    <row r="72" spans="1:42">
      <c r="A72" s="260" t="s">
        <v>359</v>
      </c>
      <c r="D72" s="279">
        <v>50</v>
      </c>
      <c r="E72" s="279">
        <v>54</v>
      </c>
      <c r="F72" s="279">
        <v>9</v>
      </c>
      <c r="G72" s="279" t="s">
        <v>171</v>
      </c>
      <c r="H72" s="279" t="s">
        <v>171</v>
      </c>
      <c r="I72" s="279" t="s">
        <v>171</v>
      </c>
      <c r="J72" s="279" t="s">
        <v>171</v>
      </c>
      <c r="K72" s="279"/>
      <c r="L72" s="279">
        <v>63</v>
      </c>
      <c r="M72" s="279">
        <v>54</v>
      </c>
      <c r="N72" s="279">
        <v>9</v>
      </c>
      <c r="O72" s="279" t="s">
        <v>171</v>
      </c>
      <c r="P72" s="279" t="s">
        <v>171</v>
      </c>
      <c r="Q72" s="279" t="s">
        <v>28</v>
      </c>
      <c r="R72" s="279" t="s">
        <v>28</v>
      </c>
      <c r="S72" s="279"/>
      <c r="T72" s="279" t="s">
        <v>171</v>
      </c>
      <c r="U72" s="279" t="s">
        <v>171</v>
      </c>
      <c r="V72" s="279" t="s">
        <v>171</v>
      </c>
      <c r="W72" s="279" t="s">
        <v>171</v>
      </c>
      <c r="X72" s="279" t="s">
        <v>171</v>
      </c>
      <c r="Y72" s="279" t="s">
        <v>171</v>
      </c>
      <c r="Z72" s="279" t="s">
        <v>171</v>
      </c>
      <c r="AA72" s="279"/>
      <c r="AB72" s="279" t="s">
        <v>171</v>
      </c>
      <c r="AC72" s="279" t="s">
        <v>171</v>
      </c>
      <c r="AD72" s="279" t="s">
        <v>171</v>
      </c>
      <c r="AE72" s="279" t="s">
        <v>171</v>
      </c>
      <c r="AF72" s="279" t="s">
        <v>171</v>
      </c>
      <c r="AG72" s="279" t="s">
        <v>28</v>
      </c>
      <c r="AH72" s="279" t="s">
        <v>28</v>
      </c>
      <c r="AI72" s="279"/>
      <c r="AJ72" s="279">
        <v>5</v>
      </c>
      <c r="AK72" s="279">
        <v>9</v>
      </c>
      <c r="AL72" s="279" t="s">
        <v>171</v>
      </c>
      <c r="AM72" s="279" t="s">
        <v>171</v>
      </c>
      <c r="AN72" s="279" t="s">
        <v>171</v>
      </c>
      <c r="AO72" s="279" t="s">
        <v>171</v>
      </c>
      <c r="AP72" s="279" t="s">
        <v>171</v>
      </c>
    </row>
    <row r="73" spans="1:42">
      <c r="A73" s="260" t="s">
        <v>360</v>
      </c>
      <c r="C73" s="260" t="s">
        <v>304</v>
      </c>
      <c r="D73" s="279" t="s">
        <v>171</v>
      </c>
      <c r="E73" s="279" t="s">
        <v>171</v>
      </c>
      <c r="F73" s="279" t="s">
        <v>171</v>
      </c>
      <c r="G73" s="279" t="s">
        <v>171</v>
      </c>
      <c r="H73" s="279" t="s">
        <v>171</v>
      </c>
      <c r="I73" s="279" t="s">
        <v>171</v>
      </c>
      <c r="J73" s="279" t="s">
        <v>171</v>
      </c>
      <c r="K73" s="279"/>
      <c r="L73" s="279" t="s">
        <v>171</v>
      </c>
      <c r="M73" s="279" t="s">
        <v>171</v>
      </c>
      <c r="N73" s="279" t="s">
        <v>171</v>
      </c>
      <c r="O73" s="279" t="s">
        <v>171</v>
      </c>
      <c r="P73" s="279" t="s">
        <v>171</v>
      </c>
      <c r="Q73" s="279" t="s">
        <v>28</v>
      </c>
      <c r="R73" s="279" t="s">
        <v>28</v>
      </c>
      <c r="S73" s="279"/>
      <c r="T73" s="279" t="s">
        <v>171</v>
      </c>
      <c r="U73" s="279" t="s">
        <v>171</v>
      </c>
      <c r="V73" s="279" t="s">
        <v>171</v>
      </c>
      <c r="W73" s="279" t="s">
        <v>171</v>
      </c>
      <c r="X73" s="279" t="s">
        <v>171</v>
      </c>
      <c r="Y73" s="279" t="s">
        <v>171</v>
      </c>
      <c r="Z73" s="279" t="s">
        <v>171</v>
      </c>
      <c r="AA73" s="279"/>
      <c r="AB73" s="279" t="s">
        <v>171</v>
      </c>
      <c r="AC73" s="279" t="s">
        <v>171</v>
      </c>
      <c r="AD73" s="279" t="s">
        <v>171</v>
      </c>
      <c r="AE73" s="279" t="s">
        <v>171</v>
      </c>
      <c r="AF73" s="279" t="s">
        <v>171</v>
      </c>
      <c r="AG73" s="279" t="s">
        <v>28</v>
      </c>
      <c r="AH73" s="279" t="s">
        <v>28</v>
      </c>
      <c r="AI73" s="279"/>
      <c r="AJ73" s="279" t="s">
        <v>171</v>
      </c>
      <c r="AK73" s="279" t="s">
        <v>171</v>
      </c>
      <c r="AL73" s="279" t="s">
        <v>171</v>
      </c>
      <c r="AM73" s="279" t="s">
        <v>171</v>
      </c>
      <c r="AN73" s="279" t="s">
        <v>171</v>
      </c>
      <c r="AO73" s="279" t="s">
        <v>171</v>
      </c>
      <c r="AP73" s="279" t="s">
        <v>171</v>
      </c>
    </row>
    <row r="74" spans="1:42">
      <c r="A74" s="260" t="s">
        <v>361</v>
      </c>
      <c r="B74" s="260" t="s">
        <v>311</v>
      </c>
      <c r="C74" s="260" t="s">
        <v>334</v>
      </c>
      <c r="D74" s="279" t="s">
        <v>171</v>
      </c>
      <c r="E74" s="279" t="s">
        <v>171</v>
      </c>
      <c r="F74" s="279" t="s">
        <v>171</v>
      </c>
      <c r="G74" s="279">
        <v>89</v>
      </c>
      <c r="H74" s="279">
        <v>85</v>
      </c>
      <c r="I74" s="279">
        <v>15.5</v>
      </c>
      <c r="J74" s="279">
        <v>67</v>
      </c>
      <c r="K74" s="279"/>
      <c r="L74" s="279" t="s">
        <v>171</v>
      </c>
      <c r="M74" s="279" t="s">
        <v>171</v>
      </c>
      <c r="N74" s="279" t="s">
        <v>171</v>
      </c>
      <c r="O74" s="279">
        <v>80</v>
      </c>
      <c r="P74" s="279">
        <v>73</v>
      </c>
      <c r="Q74" s="279" t="s">
        <v>28</v>
      </c>
      <c r="R74" s="279" t="s">
        <v>28</v>
      </c>
      <c r="S74" s="279"/>
      <c r="T74" s="279" t="s">
        <v>171</v>
      </c>
      <c r="U74" s="279" t="s">
        <v>171</v>
      </c>
      <c r="V74" s="279" t="s">
        <v>171</v>
      </c>
      <c r="W74" s="279" t="s">
        <v>171</v>
      </c>
      <c r="X74" s="279" t="s">
        <v>171</v>
      </c>
      <c r="Y74" s="279" t="s">
        <v>171</v>
      </c>
      <c r="Z74" s="279" t="s">
        <v>171</v>
      </c>
      <c r="AA74" s="279"/>
      <c r="AB74" s="279" t="s">
        <v>171</v>
      </c>
      <c r="AC74" s="279" t="s">
        <v>171</v>
      </c>
      <c r="AD74" s="279" t="s">
        <v>171</v>
      </c>
      <c r="AE74" s="279" t="s">
        <v>171</v>
      </c>
      <c r="AF74" s="279" t="s">
        <v>171</v>
      </c>
      <c r="AG74" s="279" t="s">
        <v>28</v>
      </c>
      <c r="AH74" s="279" t="s">
        <v>28</v>
      </c>
      <c r="AI74" s="279"/>
      <c r="AJ74" s="279" t="s">
        <v>171</v>
      </c>
      <c r="AK74" s="279" t="s">
        <v>171</v>
      </c>
      <c r="AL74" s="279" t="s">
        <v>171</v>
      </c>
      <c r="AM74" s="279" t="s">
        <v>171</v>
      </c>
      <c r="AN74" s="279" t="s">
        <v>171</v>
      </c>
      <c r="AO74" s="279" t="s">
        <v>171</v>
      </c>
      <c r="AP74" s="279" t="s">
        <v>171</v>
      </c>
    </row>
    <row r="75" spans="1:42">
      <c r="A75" s="260" t="s">
        <v>362</v>
      </c>
      <c r="B75" s="260" t="s">
        <v>311</v>
      </c>
      <c r="C75" s="260" t="s">
        <v>363</v>
      </c>
      <c r="D75" s="279">
        <v>4</v>
      </c>
      <c r="E75" s="279">
        <v>109.5</v>
      </c>
      <c r="F75" s="279">
        <v>119</v>
      </c>
      <c r="G75" s="279">
        <v>89</v>
      </c>
      <c r="H75" s="279">
        <v>85</v>
      </c>
      <c r="I75" s="279" t="s">
        <v>171</v>
      </c>
      <c r="J75" s="279" t="s">
        <v>171</v>
      </c>
      <c r="K75" s="279"/>
      <c r="L75" s="279">
        <v>72</v>
      </c>
      <c r="M75" s="279" t="s">
        <v>171</v>
      </c>
      <c r="N75" s="279">
        <v>80</v>
      </c>
      <c r="O75" s="279" t="s">
        <v>171</v>
      </c>
      <c r="P75" s="279">
        <v>73</v>
      </c>
      <c r="Q75" s="279" t="s">
        <v>28</v>
      </c>
      <c r="R75" s="279" t="s">
        <v>28</v>
      </c>
      <c r="S75" s="279"/>
      <c r="T75" s="279" t="s">
        <v>171</v>
      </c>
      <c r="U75" s="279" t="s">
        <v>171</v>
      </c>
      <c r="V75" s="279" t="s">
        <v>171</v>
      </c>
      <c r="W75" s="279" t="s">
        <v>171</v>
      </c>
      <c r="X75" s="279" t="s">
        <v>171</v>
      </c>
      <c r="Y75" s="279" t="s">
        <v>171</v>
      </c>
      <c r="Z75" s="279" t="s">
        <v>171</v>
      </c>
      <c r="AA75" s="279"/>
      <c r="AB75" s="279" t="s">
        <v>171</v>
      </c>
      <c r="AC75" s="279" t="s">
        <v>171</v>
      </c>
      <c r="AD75" s="279" t="s">
        <v>171</v>
      </c>
      <c r="AE75" s="279" t="s">
        <v>171</v>
      </c>
      <c r="AF75" s="279" t="s">
        <v>171</v>
      </c>
      <c r="AG75" s="279" t="s">
        <v>28</v>
      </c>
      <c r="AH75" s="279" t="s">
        <v>28</v>
      </c>
      <c r="AI75" s="279"/>
      <c r="AJ75" s="279" t="s">
        <v>171</v>
      </c>
      <c r="AK75" s="279" t="s">
        <v>171</v>
      </c>
      <c r="AL75" s="279" t="s">
        <v>171</v>
      </c>
      <c r="AM75" s="279" t="s">
        <v>171</v>
      </c>
      <c r="AN75" s="279" t="s">
        <v>171</v>
      </c>
      <c r="AO75" s="279" t="s">
        <v>171</v>
      </c>
      <c r="AP75" s="279" t="s">
        <v>171</v>
      </c>
    </row>
    <row r="76" spans="1:42">
      <c r="A76" s="260" t="s">
        <v>364</v>
      </c>
      <c r="B76" s="260" t="s">
        <v>319</v>
      </c>
      <c r="C76" s="260" t="s">
        <v>278</v>
      </c>
      <c r="D76" s="279">
        <v>108</v>
      </c>
      <c r="E76" s="279">
        <v>62</v>
      </c>
      <c r="F76" s="279">
        <v>53</v>
      </c>
      <c r="G76" s="279">
        <v>53</v>
      </c>
      <c r="H76" s="279">
        <v>54</v>
      </c>
      <c r="I76" s="279">
        <v>11</v>
      </c>
      <c r="J76" s="279">
        <v>18</v>
      </c>
      <c r="K76" s="279"/>
      <c r="L76" s="279">
        <v>105</v>
      </c>
      <c r="M76" s="279">
        <v>62</v>
      </c>
      <c r="N76" s="279">
        <v>54</v>
      </c>
      <c r="O76" s="279">
        <v>54</v>
      </c>
      <c r="P76" s="279">
        <v>54</v>
      </c>
      <c r="Q76" s="279" t="s">
        <v>28</v>
      </c>
      <c r="R76" s="279" t="s">
        <v>28</v>
      </c>
      <c r="S76" s="279"/>
      <c r="T76" s="279" t="s">
        <v>171</v>
      </c>
      <c r="U76" s="279" t="s">
        <v>171</v>
      </c>
      <c r="V76" s="279" t="s">
        <v>171</v>
      </c>
      <c r="W76" s="279" t="s">
        <v>171</v>
      </c>
      <c r="X76" s="279" t="s">
        <v>171</v>
      </c>
      <c r="Y76" s="279" t="s">
        <v>171</v>
      </c>
      <c r="Z76" s="279" t="s">
        <v>171</v>
      </c>
      <c r="AA76" s="279"/>
      <c r="AB76" s="279" t="s">
        <v>171</v>
      </c>
      <c r="AC76" s="279" t="s">
        <v>171</v>
      </c>
      <c r="AD76" s="279" t="s">
        <v>171</v>
      </c>
      <c r="AE76" s="279" t="s">
        <v>171</v>
      </c>
      <c r="AF76" s="279" t="s">
        <v>171</v>
      </c>
      <c r="AG76" s="279" t="s">
        <v>28</v>
      </c>
      <c r="AH76" s="279" t="s">
        <v>28</v>
      </c>
      <c r="AI76" s="279"/>
      <c r="AJ76" s="279" t="s">
        <v>171</v>
      </c>
      <c r="AK76" s="279" t="s">
        <v>171</v>
      </c>
      <c r="AL76" s="279" t="s">
        <v>171</v>
      </c>
      <c r="AM76" s="279" t="s">
        <v>171</v>
      </c>
      <c r="AN76" s="279" t="s">
        <v>171</v>
      </c>
      <c r="AO76" s="279" t="s">
        <v>171</v>
      </c>
      <c r="AP76" s="279" t="s">
        <v>171</v>
      </c>
    </row>
    <row r="77" spans="1:42">
      <c r="A77" s="260" t="s">
        <v>365</v>
      </c>
      <c r="D77" s="279" t="s">
        <v>171</v>
      </c>
      <c r="E77" s="279" t="s">
        <v>171</v>
      </c>
      <c r="F77" s="279" t="s">
        <v>171</v>
      </c>
      <c r="G77" s="279" t="s">
        <v>171</v>
      </c>
      <c r="H77" s="279" t="s">
        <v>171</v>
      </c>
      <c r="I77" s="279" t="s">
        <v>171</v>
      </c>
      <c r="J77" s="279" t="s">
        <v>171</v>
      </c>
      <c r="K77" s="279"/>
      <c r="L77" s="279" t="s">
        <v>171</v>
      </c>
      <c r="M77" s="279" t="s">
        <v>171</v>
      </c>
      <c r="N77" s="279" t="s">
        <v>171</v>
      </c>
      <c r="O77" s="279" t="s">
        <v>171</v>
      </c>
      <c r="P77" s="279" t="s">
        <v>171</v>
      </c>
      <c r="Q77" s="279" t="s">
        <v>28</v>
      </c>
      <c r="R77" s="279" t="s">
        <v>28</v>
      </c>
      <c r="S77" s="279"/>
      <c r="T77" s="279" t="s">
        <v>171</v>
      </c>
      <c r="U77" s="279" t="s">
        <v>171</v>
      </c>
      <c r="V77" s="279" t="s">
        <v>171</v>
      </c>
      <c r="W77" s="279" t="s">
        <v>171</v>
      </c>
      <c r="X77" s="279" t="s">
        <v>171</v>
      </c>
      <c r="Y77" s="279" t="s">
        <v>171</v>
      </c>
      <c r="Z77" s="279" t="s">
        <v>171</v>
      </c>
      <c r="AA77" s="279"/>
      <c r="AB77" s="279" t="s">
        <v>171</v>
      </c>
      <c r="AC77" s="279" t="s">
        <v>171</v>
      </c>
      <c r="AD77" s="279" t="s">
        <v>171</v>
      </c>
      <c r="AE77" s="279" t="s">
        <v>171</v>
      </c>
      <c r="AF77" s="279" t="s">
        <v>171</v>
      </c>
      <c r="AG77" s="279" t="s">
        <v>28</v>
      </c>
      <c r="AH77" s="279" t="s">
        <v>28</v>
      </c>
      <c r="AI77" s="279"/>
      <c r="AJ77" s="279" t="s">
        <v>171</v>
      </c>
      <c r="AK77" s="279" t="s">
        <v>171</v>
      </c>
      <c r="AL77" s="279" t="s">
        <v>171</v>
      </c>
      <c r="AM77" s="279" t="s">
        <v>171</v>
      </c>
      <c r="AN77" s="279" t="s">
        <v>171</v>
      </c>
      <c r="AO77" s="279" t="s">
        <v>171</v>
      </c>
      <c r="AP77" s="279" t="s">
        <v>171</v>
      </c>
    </row>
    <row r="78" spans="1:42">
      <c r="A78" s="260" t="s">
        <v>366</v>
      </c>
      <c r="B78" s="260" t="s">
        <v>367</v>
      </c>
      <c r="C78" s="260" t="s">
        <v>351</v>
      </c>
      <c r="D78" s="279" t="s">
        <v>171</v>
      </c>
      <c r="E78" s="279" t="s">
        <v>171</v>
      </c>
      <c r="F78" s="279" t="s">
        <v>171</v>
      </c>
      <c r="G78" s="279" t="s">
        <v>171</v>
      </c>
      <c r="H78" s="279" t="s">
        <v>171</v>
      </c>
      <c r="I78" s="279" t="s">
        <v>171</v>
      </c>
      <c r="J78" s="279" t="s">
        <v>171</v>
      </c>
      <c r="K78" s="279"/>
      <c r="L78" s="279" t="s">
        <v>171</v>
      </c>
      <c r="M78" s="279" t="s">
        <v>171</v>
      </c>
      <c r="N78" s="279" t="s">
        <v>171</v>
      </c>
      <c r="O78" s="279" t="s">
        <v>171</v>
      </c>
      <c r="P78" s="279" t="s">
        <v>171</v>
      </c>
      <c r="Q78" s="279" t="s">
        <v>28</v>
      </c>
      <c r="R78" s="279" t="s">
        <v>28</v>
      </c>
      <c r="S78" s="279"/>
      <c r="T78" s="279" t="s">
        <v>171</v>
      </c>
      <c r="U78" s="279" t="s">
        <v>171</v>
      </c>
      <c r="V78" s="279" t="s">
        <v>171</v>
      </c>
      <c r="W78" s="279" t="s">
        <v>171</v>
      </c>
      <c r="X78" s="279" t="s">
        <v>171</v>
      </c>
      <c r="Y78" s="279" t="s">
        <v>171</v>
      </c>
      <c r="Z78" s="279" t="s">
        <v>171</v>
      </c>
      <c r="AA78" s="279"/>
      <c r="AB78" s="279" t="s">
        <v>171</v>
      </c>
      <c r="AC78" s="279" t="s">
        <v>171</v>
      </c>
      <c r="AD78" s="279" t="s">
        <v>171</v>
      </c>
      <c r="AE78" s="279" t="s">
        <v>171</v>
      </c>
      <c r="AF78" s="279" t="s">
        <v>171</v>
      </c>
      <c r="AG78" s="279" t="s">
        <v>28</v>
      </c>
      <c r="AH78" s="279" t="s">
        <v>28</v>
      </c>
      <c r="AI78" s="279"/>
      <c r="AJ78" s="279" t="s">
        <v>171</v>
      </c>
      <c r="AK78" s="279" t="s">
        <v>171</v>
      </c>
      <c r="AL78" s="279" t="s">
        <v>171</v>
      </c>
      <c r="AM78" s="279" t="s">
        <v>171</v>
      </c>
      <c r="AN78" s="279" t="s">
        <v>171</v>
      </c>
      <c r="AO78" s="279" t="s">
        <v>171</v>
      </c>
      <c r="AP78" s="279" t="s">
        <v>171</v>
      </c>
    </row>
    <row r="79" spans="1:42">
      <c r="A79" s="260" t="s">
        <v>368</v>
      </c>
      <c r="B79" s="260" t="s">
        <v>369</v>
      </c>
      <c r="C79" s="260" t="s">
        <v>351</v>
      </c>
      <c r="D79" s="279">
        <v>64</v>
      </c>
      <c r="E79" s="279">
        <v>49</v>
      </c>
      <c r="F79" s="279">
        <v>13</v>
      </c>
      <c r="G79" s="279">
        <v>51</v>
      </c>
      <c r="H79" s="279">
        <v>26</v>
      </c>
      <c r="I79" s="279" t="s">
        <v>171</v>
      </c>
      <c r="J79" s="279" t="s">
        <v>171</v>
      </c>
      <c r="K79" s="279"/>
      <c r="L79" s="279">
        <v>60</v>
      </c>
      <c r="M79" s="279">
        <v>45</v>
      </c>
      <c r="N79" s="279" t="s">
        <v>171</v>
      </c>
      <c r="O79" s="279">
        <v>45</v>
      </c>
      <c r="P79" s="279">
        <v>24</v>
      </c>
      <c r="Q79" s="279" t="s">
        <v>28</v>
      </c>
      <c r="R79" s="279" t="s">
        <v>28</v>
      </c>
      <c r="S79" s="279"/>
      <c r="T79" s="279" t="s">
        <v>171</v>
      </c>
      <c r="U79" s="279" t="s">
        <v>171</v>
      </c>
      <c r="V79" s="279" t="s">
        <v>171</v>
      </c>
      <c r="W79" s="279" t="s">
        <v>171</v>
      </c>
      <c r="X79" s="279" t="s">
        <v>171</v>
      </c>
      <c r="Y79" s="279" t="s">
        <v>171</v>
      </c>
      <c r="Z79" s="279" t="s">
        <v>171</v>
      </c>
      <c r="AA79" s="279"/>
      <c r="AB79" s="279" t="s">
        <v>171</v>
      </c>
      <c r="AC79" s="279" t="s">
        <v>171</v>
      </c>
      <c r="AD79" s="279" t="s">
        <v>171</v>
      </c>
      <c r="AE79" s="279" t="s">
        <v>171</v>
      </c>
      <c r="AF79" s="279" t="s">
        <v>171</v>
      </c>
      <c r="AG79" s="279" t="s">
        <v>28</v>
      </c>
      <c r="AH79" s="279" t="s">
        <v>28</v>
      </c>
      <c r="AI79" s="279"/>
      <c r="AJ79" s="279" t="s">
        <v>171</v>
      </c>
      <c r="AK79" s="279" t="s">
        <v>171</v>
      </c>
      <c r="AL79" s="279" t="s">
        <v>171</v>
      </c>
      <c r="AM79" s="279" t="s">
        <v>171</v>
      </c>
      <c r="AN79" s="279" t="s">
        <v>171</v>
      </c>
      <c r="AO79" s="279" t="s">
        <v>171</v>
      </c>
      <c r="AP79" s="279" t="s">
        <v>171</v>
      </c>
    </row>
    <row r="80" spans="1:42">
      <c r="A80" s="260" t="s">
        <v>370</v>
      </c>
      <c r="B80" s="260" t="s">
        <v>293</v>
      </c>
      <c r="C80" s="260" t="s">
        <v>275</v>
      </c>
      <c r="D80" s="279">
        <v>46</v>
      </c>
      <c r="E80" s="279" t="s">
        <v>171</v>
      </c>
      <c r="F80" s="279" t="s">
        <v>171</v>
      </c>
      <c r="G80" s="279">
        <v>17</v>
      </c>
      <c r="H80" s="279">
        <v>6</v>
      </c>
      <c r="I80" s="279" t="s">
        <v>171</v>
      </c>
      <c r="J80" s="279" t="s">
        <v>37</v>
      </c>
      <c r="K80" s="279"/>
      <c r="L80" s="279">
        <v>45</v>
      </c>
      <c r="M80" s="279" t="s">
        <v>171</v>
      </c>
      <c r="N80" s="279" t="s">
        <v>171</v>
      </c>
      <c r="O80" s="279">
        <v>18</v>
      </c>
      <c r="P80" s="279">
        <v>9</v>
      </c>
      <c r="Q80" s="279" t="s">
        <v>28</v>
      </c>
      <c r="R80" s="279" t="s">
        <v>28</v>
      </c>
      <c r="S80" s="279"/>
      <c r="T80" s="279" t="s">
        <v>171</v>
      </c>
      <c r="U80" s="279" t="s">
        <v>171</v>
      </c>
      <c r="V80" s="279" t="s">
        <v>171</v>
      </c>
      <c r="W80" s="279" t="s">
        <v>171</v>
      </c>
      <c r="X80" s="279" t="s">
        <v>171</v>
      </c>
      <c r="Y80" s="279" t="s">
        <v>171</v>
      </c>
      <c r="Z80" s="279" t="s">
        <v>171</v>
      </c>
      <c r="AA80" s="279"/>
      <c r="AB80" s="279" t="s">
        <v>171</v>
      </c>
      <c r="AC80" s="279" t="s">
        <v>171</v>
      </c>
      <c r="AD80" s="279" t="s">
        <v>171</v>
      </c>
      <c r="AE80" s="279" t="s">
        <v>171</v>
      </c>
      <c r="AF80" s="279" t="s">
        <v>171</v>
      </c>
      <c r="AG80" s="279" t="s">
        <v>28</v>
      </c>
      <c r="AH80" s="279" t="s">
        <v>28</v>
      </c>
      <c r="AI80" s="279"/>
      <c r="AJ80" s="279">
        <v>11</v>
      </c>
      <c r="AK80" s="279" t="s">
        <v>171</v>
      </c>
      <c r="AL80" s="279" t="s">
        <v>171</v>
      </c>
      <c r="AM80" s="279" t="s">
        <v>171</v>
      </c>
      <c r="AN80" s="279" t="s">
        <v>171</v>
      </c>
      <c r="AO80" s="279" t="s">
        <v>171</v>
      </c>
      <c r="AP80" s="279" t="s">
        <v>171</v>
      </c>
    </row>
    <row r="81" spans="1:42">
      <c r="A81" s="260" t="s">
        <v>371</v>
      </c>
      <c r="D81" s="279" t="s">
        <v>171</v>
      </c>
      <c r="E81" s="279" t="s">
        <v>171</v>
      </c>
      <c r="F81" s="279" t="s">
        <v>171</v>
      </c>
      <c r="G81" s="279" t="s">
        <v>171</v>
      </c>
      <c r="H81" s="279" t="s">
        <v>171</v>
      </c>
      <c r="I81" s="279" t="s">
        <v>171</v>
      </c>
      <c r="J81" s="279" t="s">
        <v>171</v>
      </c>
      <c r="K81" s="279"/>
      <c r="L81" s="279" t="s">
        <v>171</v>
      </c>
      <c r="M81" s="279" t="s">
        <v>171</v>
      </c>
      <c r="N81" s="279" t="s">
        <v>171</v>
      </c>
      <c r="O81" s="279" t="s">
        <v>171</v>
      </c>
      <c r="P81" s="279" t="s">
        <v>171</v>
      </c>
      <c r="Q81" s="279" t="s">
        <v>28</v>
      </c>
      <c r="R81" s="279" t="s">
        <v>28</v>
      </c>
      <c r="S81" s="279"/>
      <c r="T81" s="279" t="s">
        <v>171</v>
      </c>
      <c r="U81" s="279" t="s">
        <v>171</v>
      </c>
      <c r="V81" s="279" t="s">
        <v>171</v>
      </c>
      <c r="W81" s="279" t="s">
        <v>171</v>
      </c>
      <c r="X81" s="279" t="s">
        <v>171</v>
      </c>
      <c r="Y81" s="279" t="s">
        <v>171</v>
      </c>
      <c r="Z81" s="279" t="s">
        <v>171</v>
      </c>
      <c r="AA81" s="279"/>
      <c r="AB81" s="279" t="s">
        <v>171</v>
      </c>
      <c r="AC81" s="279" t="s">
        <v>171</v>
      </c>
      <c r="AD81" s="279" t="s">
        <v>171</v>
      </c>
      <c r="AE81" s="279" t="s">
        <v>171</v>
      </c>
      <c r="AF81" s="279" t="s">
        <v>171</v>
      </c>
      <c r="AG81" s="279" t="s">
        <v>28</v>
      </c>
      <c r="AH81" s="279" t="s">
        <v>28</v>
      </c>
      <c r="AI81" s="279"/>
      <c r="AJ81" s="279" t="s">
        <v>171</v>
      </c>
      <c r="AK81" s="279" t="s">
        <v>171</v>
      </c>
      <c r="AL81" s="279" t="s">
        <v>171</v>
      </c>
      <c r="AM81" s="279" t="s">
        <v>171</v>
      </c>
      <c r="AN81" s="279" t="s">
        <v>171</v>
      </c>
      <c r="AO81" s="279" t="s">
        <v>171</v>
      </c>
      <c r="AP81" s="279" t="s">
        <v>171</v>
      </c>
    </row>
    <row r="82" spans="1:42">
      <c r="A82" s="260" t="s">
        <v>372</v>
      </c>
      <c r="B82" s="260" t="s">
        <v>302</v>
      </c>
      <c r="C82" s="260" t="s">
        <v>275</v>
      </c>
      <c r="D82" s="279" t="s">
        <v>171</v>
      </c>
      <c r="E82" s="279" t="s">
        <v>171</v>
      </c>
      <c r="F82" s="279" t="s">
        <v>171</v>
      </c>
      <c r="G82" s="279" t="s">
        <v>171</v>
      </c>
      <c r="H82" s="279" t="s">
        <v>37</v>
      </c>
      <c r="I82" s="279">
        <v>12</v>
      </c>
      <c r="J82" s="279">
        <v>12</v>
      </c>
      <c r="K82" s="279"/>
      <c r="L82" s="279" t="s">
        <v>171</v>
      </c>
      <c r="M82" s="279" t="s">
        <v>171</v>
      </c>
      <c r="N82" s="279" t="s">
        <v>171</v>
      </c>
      <c r="O82" s="279" t="s">
        <v>171</v>
      </c>
      <c r="P82" s="279" t="s">
        <v>37</v>
      </c>
      <c r="Q82" s="279" t="s">
        <v>28</v>
      </c>
      <c r="R82" s="279" t="s">
        <v>28</v>
      </c>
      <c r="S82" s="279"/>
      <c r="T82" s="279" t="s">
        <v>171</v>
      </c>
      <c r="U82" s="279" t="s">
        <v>171</v>
      </c>
      <c r="V82" s="279" t="s">
        <v>171</v>
      </c>
      <c r="W82" s="279" t="s">
        <v>171</v>
      </c>
      <c r="X82" s="279" t="s">
        <v>171</v>
      </c>
      <c r="Y82" s="279" t="s">
        <v>171</v>
      </c>
      <c r="Z82" s="279" t="s">
        <v>171</v>
      </c>
      <c r="AA82" s="279"/>
      <c r="AB82" s="279" t="s">
        <v>171</v>
      </c>
      <c r="AC82" s="279" t="s">
        <v>171</v>
      </c>
      <c r="AD82" s="279" t="s">
        <v>171</v>
      </c>
      <c r="AE82" s="279" t="s">
        <v>171</v>
      </c>
      <c r="AF82" s="279" t="s">
        <v>171</v>
      </c>
      <c r="AG82" s="279" t="s">
        <v>28</v>
      </c>
      <c r="AH82" s="279" t="s">
        <v>28</v>
      </c>
      <c r="AI82" s="279"/>
      <c r="AJ82" s="279" t="s">
        <v>171</v>
      </c>
      <c r="AK82" s="279" t="s">
        <v>171</v>
      </c>
      <c r="AL82" s="279" t="s">
        <v>171</v>
      </c>
      <c r="AM82" s="279" t="s">
        <v>171</v>
      </c>
      <c r="AN82" s="279" t="s">
        <v>171</v>
      </c>
      <c r="AO82" s="279" t="s">
        <v>171</v>
      </c>
      <c r="AP82" s="279" t="s">
        <v>171</v>
      </c>
    </row>
    <row r="83" spans="1:42">
      <c r="A83" s="260" t="s">
        <v>373</v>
      </c>
      <c r="B83" s="260" t="s">
        <v>321</v>
      </c>
      <c r="C83" s="260" t="s">
        <v>278</v>
      </c>
      <c r="D83" s="279">
        <v>59</v>
      </c>
      <c r="E83" s="279">
        <v>68</v>
      </c>
      <c r="F83" s="279">
        <v>71</v>
      </c>
      <c r="G83" s="279">
        <v>90</v>
      </c>
      <c r="H83" s="279">
        <v>57</v>
      </c>
      <c r="I83" s="279">
        <v>6</v>
      </c>
      <c r="J83" s="279">
        <v>24</v>
      </c>
      <c r="K83" s="279"/>
      <c r="L83" s="279">
        <v>72</v>
      </c>
      <c r="M83" s="279">
        <v>76</v>
      </c>
      <c r="N83" s="279">
        <v>66</v>
      </c>
      <c r="O83" s="279">
        <v>94</v>
      </c>
      <c r="P83" s="279">
        <v>52</v>
      </c>
      <c r="Q83" s="279" t="s">
        <v>28</v>
      </c>
      <c r="R83" s="279" t="s">
        <v>28</v>
      </c>
      <c r="S83" s="279"/>
      <c r="T83" s="279" t="s">
        <v>171</v>
      </c>
      <c r="U83" s="279" t="s">
        <v>171</v>
      </c>
      <c r="V83" s="279" t="s">
        <v>171</v>
      </c>
      <c r="W83" s="279" t="s">
        <v>171</v>
      </c>
      <c r="X83" s="279" t="s">
        <v>171</v>
      </c>
      <c r="Y83" s="279" t="s">
        <v>171</v>
      </c>
      <c r="Z83" s="279" t="s">
        <v>171</v>
      </c>
      <c r="AA83" s="279"/>
      <c r="AB83" s="279" t="s">
        <v>171</v>
      </c>
      <c r="AC83" s="279" t="s">
        <v>171</v>
      </c>
      <c r="AD83" s="279" t="s">
        <v>171</v>
      </c>
      <c r="AE83" s="279" t="s">
        <v>171</v>
      </c>
      <c r="AF83" s="279" t="s">
        <v>171</v>
      </c>
      <c r="AG83" s="279" t="s">
        <v>28</v>
      </c>
      <c r="AH83" s="279" t="s">
        <v>28</v>
      </c>
      <c r="AI83" s="279"/>
      <c r="AJ83" s="279" t="s">
        <v>171</v>
      </c>
      <c r="AK83" s="279" t="s">
        <v>171</v>
      </c>
      <c r="AL83" s="279" t="s">
        <v>171</v>
      </c>
      <c r="AM83" s="279" t="s">
        <v>171</v>
      </c>
      <c r="AN83" s="279" t="s">
        <v>171</v>
      </c>
      <c r="AO83" s="279" t="s">
        <v>171</v>
      </c>
      <c r="AP83" s="279" t="s">
        <v>171</v>
      </c>
    </row>
    <row r="84" spans="1:42">
      <c r="A84" s="260" t="s">
        <v>374</v>
      </c>
      <c r="B84" s="260" t="s">
        <v>309</v>
      </c>
      <c r="C84" s="260" t="s">
        <v>278</v>
      </c>
      <c r="D84" s="279">
        <v>24</v>
      </c>
      <c r="E84" s="279">
        <v>58</v>
      </c>
      <c r="F84" s="279">
        <v>51</v>
      </c>
      <c r="G84" s="279">
        <v>56</v>
      </c>
      <c r="H84" s="279">
        <v>57</v>
      </c>
      <c r="I84" s="279" t="s">
        <v>171</v>
      </c>
      <c r="J84" s="279" t="s">
        <v>37</v>
      </c>
      <c r="K84" s="279"/>
      <c r="L84" s="279">
        <v>27</v>
      </c>
      <c r="M84" s="279">
        <v>58</v>
      </c>
      <c r="N84" s="279">
        <v>54</v>
      </c>
      <c r="O84" s="279">
        <v>54</v>
      </c>
      <c r="P84" s="279">
        <v>54</v>
      </c>
      <c r="Q84" s="279" t="s">
        <v>28</v>
      </c>
      <c r="R84" s="279" t="s">
        <v>28</v>
      </c>
      <c r="S84" s="279"/>
      <c r="T84" s="279" t="s">
        <v>171</v>
      </c>
      <c r="U84" s="279" t="s">
        <v>171</v>
      </c>
      <c r="V84" s="279" t="s">
        <v>171</v>
      </c>
      <c r="W84" s="279" t="s">
        <v>171</v>
      </c>
      <c r="X84" s="279" t="s">
        <v>171</v>
      </c>
      <c r="Y84" s="279" t="s">
        <v>171</v>
      </c>
      <c r="Z84" s="279" t="s">
        <v>171</v>
      </c>
      <c r="AA84" s="279"/>
      <c r="AB84" s="279" t="s">
        <v>171</v>
      </c>
      <c r="AC84" s="279" t="s">
        <v>171</v>
      </c>
      <c r="AD84" s="279" t="s">
        <v>171</v>
      </c>
      <c r="AE84" s="279" t="s">
        <v>171</v>
      </c>
      <c r="AF84" s="279" t="s">
        <v>171</v>
      </c>
      <c r="AG84" s="279" t="s">
        <v>28</v>
      </c>
      <c r="AH84" s="279" t="s">
        <v>28</v>
      </c>
      <c r="AI84" s="279"/>
      <c r="AJ84" s="279" t="s">
        <v>171</v>
      </c>
      <c r="AK84" s="279" t="s">
        <v>171</v>
      </c>
      <c r="AL84" s="279" t="s">
        <v>171</v>
      </c>
      <c r="AM84" s="279" t="s">
        <v>171</v>
      </c>
      <c r="AN84" s="279" t="s">
        <v>171</v>
      </c>
      <c r="AO84" s="279" t="s">
        <v>171</v>
      </c>
      <c r="AP84" s="279" t="s">
        <v>171</v>
      </c>
    </row>
    <row r="85" spans="1:42">
      <c r="A85" s="260" t="s">
        <v>375</v>
      </c>
      <c r="B85" s="260" t="s">
        <v>321</v>
      </c>
      <c r="C85" s="260" t="s">
        <v>351</v>
      </c>
      <c r="D85" s="279" t="s">
        <v>171</v>
      </c>
      <c r="E85" s="279" t="s">
        <v>171</v>
      </c>
      <c r="F85" s="279" t="s">
        <v>171</v>
      </c>
      <c r="G85" s="279" t="s">
        <v>171</v>
      </c>
      <c r="H85" s="279" t="s">
        <v>171</v>
      </c>
      <c r="I85" s="279" t="s">
        <v>171</v>
      </c>
      <c r="J85" s="279" t="s">
        <v>171</v>
      </c>
      <c r="K85" s="279"/>
      <c r="L85" s="279" t="s">
        <v>171</v>
      </c>
      <c r="M85" s="279" t="s">
        <v>171</v>
      </c>
      <c r="N85" s="279" t="s">
        <v>171</v>
      </c>
      <c r="O85" s="279" t="s">
        <v>171</v>
      </c>
      <c r="P85" s="279" t="s">
        <v>171</v>
      </c>
      <c r="Q85" s="279" t="s">
        <v>28</v>
      </c>
      <c r="R85" s="279" t="s">
        <v>28</v>
      </c>
      <c r="S85" s="279" t="s">
        <v>304</v>
      </c>
      <c r="T85" s="279" t="s">
        <v>171</v>
      </c>
      <c r="U85" s="279" t="s">
        <v>171</v>
      </c>
      <c r="V85" s="279" t="s">
        <v>171</v>
      </c>
      <c r="W85" s="279" t="s">
        <v>171</v>
      </c>
      <c r="X85" s="279" t="s">
        <v>171</v>
      </c>
      <c r="Y85" s="279" t="s">
        <v>171</v>
      </c>
      <c r="Z85" s="279" t="s">
        <v>171</v>
      </c>
      <c r="AA85" s="279"/>
      <c r="AB85" s="279" t="s">
        <v>171</v>
      </c>
      <c r="AC85" s="279" t="s">
        <v>171</v>
      </c>
      <c r="AD85" s="279" t="s">
        <v>171</v>
      </c>
      <c r="AE85" s="279" t="s">
        <v>171</v>
      </c>
      <c r="AF85" s="279" t="s">
        <v>171</v>
      </c>
      <c r="AG85" s="279" t="s">
        <v>28</v>
      </c>
      <c r="AH85" s="279" t="s">
        <v>28</v>
      </c>
      <c r="AI85" s="279"/>
      <c r="AJ85" s="279" t="s">
        <v>171</v>
      </c>
      <c r="AK85" s="279" t="s">
        <v>171</v>
      </c>
      <c r="AL85" s="279" t="s">
        <v>171</v>
      </c>
      <c r="AM85" s="279" t="s">
        <v>171</v>
      </c>
      <c r="AN85" s="279" t="s">
        <v>171</v>
      </c>
      <c r="AO85" s="279" t="s">
        <v>171</v>
      </c>
      <c r="AP85" s="279" t="s">
        <v>171</v>
      </c>
    </row>
    <row r="86" spans="1:42">
      <c r="A86" s="260" t="s">
        <v>376</v>
      </c>
      <c r="D86" s="279">
        <v>44</v>
      </c>
      <c r="E86" s="279" t="s">
        <v>171</v>
      </c>
      <c r="F86" s="279" t="s">
        <v>171</v>
      </c>
      <c r="G86" s="279" t="s">
        <v>171</v>
      </c>
      <c r="H86" s="279" t="s">
        <v>171</v>
      </c>
      <c r="I86" s="279" t="s">
        <v>171</v>
      </c>
      <c r="J86" s="279" t="s">
        <v>171</v>
      </c>
      <c r="K86" s="279"/>
      <c r="L86" s="279">
        <v>41</v>
      </c>
      <c r="M86" s="279" t="s">
        <v>171</v>
      </c>
      <c r="N86" s="279" t="s">
        <v>171</v>
      </c>
      <c r="O86" s="279" t="s">
        <v>171</v>
      </c>
      <c r="P86" s="279" t="s">
        <v>171</v>
      </c>
      <c r="Q86" s="279" t="s">
        <v>28</v>
      </c>
      <c r="R86" s="279" t="s">
        <v>28</v>
      </c>
      <c r="S86" s="279"/>
      <c r="T86" s="279" t="s">
        <v>171</v>
      </c>
      <c r="U86" s="279" t="s">
        <v>171</v>
      </c>
      <c r="V86" s="279" t="s">
        <v>171</v>
      </c>
      <c r="W86" s="279" t="s">
        <v>171</v>
      </c>
      <c r="X86" s="279" t="s">
        <v>171</v>
      </c>
      <c r="Y86" s="279" t="s">
        <v>171</v>
      </c>
      <c r="Z86" s="279" t="s">
        <v>171</v>
      </c>
      <c r="AA86" s="279"/>
      <c r="AB86" s="279" t="s">
        <v>171</v>
      </c>
      <c r="AC86" s="279" t="s">
        <v>171</v>
      </c>
      <c r="AD86" s="279" t="s">
        <v>171</v>
      </c>
      <c r="AE86" s="279" t="s">
        <v>171</v>
      </c>
      <c r="AF86" s="279" t="s">
        <v>171</v>
      </c>
      <c r="AG86" s="279" t="s">
        <v>28</v>
      </c>
      <c r="AH86" s="279" t="s">
        <v>28</v>
      </c>
      <c r="AI86" s="279"/>
      <c r="AJ86" s="279" t="s">
        <v>171</v>
      </c>
      <c r="AK86" s="279" t="s">
        <v>171</v>
      </c>
      <c r="AL86" s="279" t="s">
        <v>171</v>
      </c>
      <c r="AM86" s="279" t="s">
        <v>171</v>
      </c>
      <c r="AN86" s="279" t="s">
        <v>171</v>
      </c>
      <c r="AO86" s="279" t="s">
        <v>171</v>
      </c>
      <c r="AP86" s="279" t="s">
        <v>171</v>
      </c>
    </row>
    <row r="87" spans="1:42">
      <c r="A87" s="260" t="s">
        <v>377</v>
      </c>
      <c r="B87" s="260" t="s">
        <v>330</v>
      </c>
      <c r="C87" s="260" t="s">
        <v>278</v>
      </c>
      <c r="D87" s="279">
        <v>99</v>
      </c>
      <c r="E87" s="279">
        <v>77</v>
      </c>
      <c r="F87" s="279">
        <v>57</v>
      </c>
      <c r="G87" s="279">
        <v>45</v>
      </c>
      <c r="H87" s="279">
        <v>57</v>
      </c>
      <c r="I87" s="279">
        <v>10</v>
      </c>
      <c r="J87" s="279">
        <v>21</v>
      </c>
      <c r="K87" s="279"/>
      <c r="L87" s="279">
        <v>95</v>
      </c>
      <c r="M87" s="279">
        <v>85</v>
      </c>
      <c r="N87" s="279">
        <v>78</v>
      </c>
      <c r="O87" s="279">
        <v>46</v>
      </c>
      <c r="P87" s="279">
        <v>56</v>
      </c>
      <c r="Q87" s="279" t="s">
        <v>28</v>
      </c>
      <c r="R87" s="279" t="s">
        <v>28</v>
      </c>
      <c r="S87" s="279"/>
      <c r="T87" s="279">
        <v>4</v>
      </c>
      <c r="U87" s="279">
        <v>7</v>
      </c>
      <c r="V87" s="279">
        <v>8</v>
      </c>
      <c r="W87" s="279">
        <v>7</v>
      </c>
      <c r="X87" s="279">
        <v>3</v>
      </c>
      <c r="Y87" s="279" t="s">
        <v>37</v>
      </c>
      <c r="Z87" s="279" t="s">
        <v>37</v>
      </c>
      <c r="AA87" s="279"/>
      <c r="AB87" s="279">
        <v>4</v>
      </c>
      <c r="AC87" s="279">
        <v>7</v>
      </c>
      <c r="AD87" s="279">
        <v>8</v>
      </c>
      <c r="AE87" s="279">
        <v>7</v>
      </c>
      <c r="AF87" s="279">
        <v>4</v>
      </c>
      <c r="AG87" s="279" t="s">
        <v>28</v>
      </c>
      <c r="AH87" s="279" t="s">
        <v>28</v>
      </c>
      <c r="AI87" s="279"/>
      <c r="AJ87" s="279" t="s">
        <v>171</v>
      </c>
      <c r="AK87" s="279" t="s">
        <v>171</v>
      </c>
      <c r="AL87" s="279" t="s">
        <v>171</v>
      </c>
      <c r="AM87" s="279" t="s">
        <v>171</v>
      </c>
      <c r="AN87" s="279" t="s">
        <v>171</v>
      </c>
      <c r="AO87" s="279" t="s">
        <v>171</v>
      </c>
      <c r="AP87" s="279" t="s">
        <v>171</v>
      </c>
    </row>
    <row r="88" spans="1:42">
      <c r="A88" s="260" t="s">
        <v>378</v>
      </c>
      <c r="B88" s="260" t="s">
        <v>367</v>
      </c>
      <c r="C88" s="260" t="s">
        <v>275</v>
      </c>
      <c r="D88" s="279" t="s">
        <v>171</v>
      </c>
      <c r="E88" s="279" t="s">
        <v>171</v>
      </c>
      <c r="F88" s="279">
        <v>6</v>
      </c>
      <c r="G88" s="279" t="s">
        <v>171</v>
      </c>
      <c r="H88" s="279" t="s">
        <v>171</v>
      </c>
      <c r="I88" s="279" t="s">
        <v>171</v>
      </c>
      <c r="J88" s="279" t="s">
        <v>37</v>
      </c>
      <c r="K88" s="279"/>
      <c r="L88" s="279" t="s">
        <v>171</v>
      </c>
      <c r="M88" s="279" t="s">
        <v>171</v>
      </c>
      <c r="N88" s="279" t="s">
        <v>171</v>
      </c>
      <c r="O88" s="279" t="s">
        <v>171</v>
      </c>
      <c r="P88" s="279" t="s">
        <v>171</v>
      </c>
      <c r="Q88" s="279" t="s">
        <v>28</v>
      </c>
      <c r="R88" s="279" t="s">
        <v>28</v>
      </c>
      <c r="S88" s="279"/>
      <c r="T88" s="279">
        <v>66</v>
      </c>
      <c r="U88" s="279">
        <v>65</v>
      </c>
      <c r="V88" s="279">
        <v>53</v>
      </c>
      <c r="W88" s="279">
        <v>66</v>
      </c>
      <c r="X88" s="279">
        <v>82</v>
      </c>
      <c r="Y88" s="279">
        <v>10</v>
      </c>
      <c r="Z88" s="279">
        <v>18</v>
      </c>
      <c r="AA88" s="279"/>
      <c r="AB88" s="279">
        <v>55</v>
      </c>
      <c r="AC88" s="279">
        <v>57</v>
      </c>
      <c r="AD88" s="279">
        <v>54</v>
      </c>
      <c r="AE88" s="279">
        <v>46</v>
      </c>
      <c r="AF88" s="279">
        <v>70</v>
      </c>
      <c r="AG88" s="279" t="s">
        <v>28</v>
      </c>
      <c r="AH88" s="279" t="s">
        <v>28</v>
      </c>
      <c r="AI88" s="279"/>
      <c r="AJ88" s="279" t="s">
        <v>171</v>
      </c>
      <c r="AK88" s="279" t="s">
        <v>171</v>
      </c>
      <c r="AL88" s="279" t="s">
        <v>171</v>
      </c>
      <c r="AM88" s="279" t="s">
        <v>171</v>
      </c>
      <c r="AN88" s="279" t="s">
        <v>171</v>
      </c>
      <c r="AO88" s="279" t="s">
        <v>171</v>
      </c>
      <c r="AP88" s="279" t="s">
        <v>171</v>
      </c>
    </row>
    <row r="89" spans="1:42">
      <c r="A89" s="260" t="s">
        <v>379</v>
      </c>
      <c r="B89" s="260" t="s">
        <v>367</v>
      </c>
      <c r="C89" s="260" t="s">
        <v>278</v>
      </c>
      <c r="D89" s="279">
        <v>81</v>
      </c>
      <c r="E89" s="279">
        <v>90</v>
      </c>
      <c r="F89" s="279">
        <v>92</v>
      </c>
      <c r="G89" s="279">
        <v>93</v>
      </c>
      <c r="H89" s="279">
        <v>94</v>
      </c>
      <c r="I89" s="279">
        <v>21</v>
      </c>
      <c r="J89" s="279">
        <v>40</v>
      </c>
      <c r="K89" s="279"/>
      <c r="L89" s="279">
        <v>108</v>
      </c>
      <c r="M89" s="279">
        <v>90</v>
      </c>
      <c r="N89" s="279">
        <v>90</v>
      </c>
      <c r="O89" s="279">
        <v>90</v>
      </c>
      <c r="P89" s="279">
        <v>90</v>
      </c>
      <c r="Q89" s="279" t="s">
        <v>28</v>
      </c>
      <c r="R89" s="279" t="s">
        <v>28</v>
      </c>
      <c r="S89" s="279"/>
      <c r="T89" s="279" t="s">
        <v>171</v>
      </c>
      <c r="U89" s="279" t="s">
        <v>171</v>
      </c>
      <c r="V89" s="279" t="s">
        <v>171</v>
      </c>
      <c r="W89" s="279" t="s">
        <v>171</v>
      </c>
      <c r="X89" s="279" t="s">
        <v>171</v>
      </c>
      <c r="Y89" s="279" t="s">
        <v>171</v>
      </c>
      <c r="Z89" s="279" t="s">
        <v>171</v>
      </c>
      <c r="AA89" s="279"/>
      <c r="AB89" s="279" t="s">
        <v>171</v>
      </c>
      <c r="AC89" s="279" t="s">
        <v>171</v>
      </c>
      <c r="AD89" s="279" t="s">
        <v>171</v>
      </c>
      <c r="AE89" s="279" t="s">
        <v>171</v>
      </c>
      <c r="AF89" s="279" t="s">
        <v>171</v>
      </c>
      <c r="AG89" s="279" t="s">
        <v>28</v>
      </c>
      <c r="AH89" s="279" t="s">
        <v>28</v>
      </c>
      <c r="AI89" s="279"/>
      <c r="AJ89" s="279" t="s">
        <v>171</v>
      </c>
      <c r="AK89" s="279" t="s">
        <v>171</v>
      </c>
      <c r="AL89" s="279" t="s">
        <v>171</v>
      </c>
      <c r="AM89" s="279" t="s">
        <v>171</v>
      </c>
      <c r="AN89" s="279" t="s">
        <v>171</v>
      </c>
      <c r="AO89" s="279" t="s">
        <v>171</v>
      </c>
      <c r="AP89" s="279" t="s">
        <v>171</v>
      </c>
    </row>
    <row r="90" spans="1:42">
      <c r="A90" s="260" t="s">
        <v>380</v>
      </c>
      <c r="B90" s="260" t="s">
        <v>381</v>
      </c>
      <c r="C90" s="260" t="s">
        <v>278</v>
      </c>
      <c r="D90" s="279" t="s">
        <v>171</v>
      </c>
      <c r="E90" s="279" t="s">
        <v>171</v>
      </c>
      <c r="F90" s="279" t="s">
        <v>171</v>
      </c>
      <c r="G90" s="279" t="s">
        <v>171</v>
      </c>
      <c r="H90" s="279" t="s">
        <v>37</v>
      </c>
      <c r="I90" s="279" t="s">
        <v>171</v>
      </c>
      <c r="J90" s="279" t="s">
        <v>171</v>
      </c>
      <c r="K90" s="279"/>
      <c r="L90" s="279" t="s">
        <v>171</v>
      </c>
      <c r="M90" s="279" t="s">
        <v>171</v>
      </c>
      <c r="N90" s="279" t="s">
        <v>171</v>
      </c>
      <c r="O90" s="279" t="s">
        <v>171</v>
      </c>
      <c r="P90" s="279" t="s">
        <v>37</v>
      </c>
      <c r="Q90" s="279" t="s">
        <v>28</v>
      </c>
      <c r="R90" s="279" t="s">
        <v>28</v>
      </c>
      <c r="S90" s="279" t="s">
        <v>304</v>
      </c>
      <c r="T90" s="279" t="s">
        <v>171</v>
      </c>
      <c r="U90" s="279" t="s">
        <v>171</v>
      </c>
      <c r="V90" s="279" t="s">
        <v>171</v>
      </c>
      <c r="W90" s="279" t="s">
        <v>171</v>
      </c>
      <c r="X90" s="279" t="s">
        <v>171</v>
      </c>
      <c r="Y90" s="279" t="s">
        <v>171</v>
      </c>
      <c r="Z90" s="279" t="s">
        <v>171</v>
      </c>
      <c r="AA90" s="279"/>
      <c r="AB90" s="279" t="s">
        <v>171</v>
      </c>
      <c r="AC90" s="279" t="s">
        <v>171</v>
      </c>
      <c r="AD90" s="279" t="s">
        <v>171</v>
      </c>
      <c r="AE90" s="279" t="s">
        <v>171</v>
      </c>
      <c r="AF90" s="279" t="s">
        <v>171</v>
      </c>
      <c r="AG90" s="279" t="s">
        <v>28</v>
      </c>
      <c r="AH90" s="279" t="s">
        <v>28</v>
      </c>
      <c r="AI90" s="279"/>
      <c r="AJ90" s="279" t="s">
        <v>171</v>
      </c>
      <c r="AK90" s="279" t="s">
        <v>171</v>
      </c>
      <c r="AL90" s="279" t="s">
        <v>171</v>
      </c>
      <c r="AM90" s="279" t="s">
        <v>171</v>
      </c>
      <c r="AN90" s="279" t="s">
        <v>171</v>
      </c>
      <c r="AO90" s="279" t="s">
        <v>171</v>
      </c>
      <c r="AP90" s="279" t="s">
        <v>171</v>
      </c>
    </row>
    <row r="91" spans="1:42">
      <c r="A91" s="260" t="s">
        <v>382</v>
      </c>
      <c r="B91" s="260" t="s">
        <v>302</v>
      </c>
      <c r="C91" s="260" t="s">
        <v>278</v>
      </c>
      <c r="D91" s="279">
        <v>23</v>
      </c>
      <c r="E91" s="279">
        <v>32</v>
      </c>
      <c r="F91" s="279">
        <v>38</v>
      </c>
      <c r="G91" s="279">
        <v>43</v>
      </c>
      <c r="H91" s="279">
        <v>61</v>
      </c>
      <c r="I91" s="279">
        <v>3</v>
      </c>
      <c r="J91" s="279">
        <v>16</v>
      </c>
      <c r="K91" s="279"/>
      <c r="L91" s="279">
        <v>58</v>
      </c>
      <c r="M91" s="279">
        <v>54</v>
      </c>
      <c r="N91" s="279">
        <v>36</v>
      </c>
      <c r="O91" s="279">
        <v>41</v>
      </c>
      <c r="P91" s="279">
        <v>56</v>
      </c>
      <c r="Q91" s="279" t="s">
        <v>28</v>
      </c>
      <c r="R91" s="279" t="s">
        <v>28</v>
      </c>
      <c r="S91" s="279"/>
      <c r="T91" s="279" t="s">
        <v>171</v>
      </c>
      <c r="U91" s="279" t="s">
        <v>171</v>
      </c>
      <c r="V91" s="279" t="s">
        <v>171</v>
      </c>
      <c r="W91" s="279" t="s">
        <v>171</v>
      </c>
      <c r="X91" s="279" t="s">
        <v>171</v>
      </c>
      <c r="Y91" s="279" t="s">
        <v>171</v>
      </c>
      <c r="Z91" s="279" t="s">
        <v>171</v>
      </c>
      <c r="AA91" s="279"/>
      <c r="AB91" s="279" t="s">
        <v>171</v>
      </c>
      <c r="AC91" s="279" t="s">
        <v>171</v>
      </c>
      <c r="AD91" s="279" t="s">
        <v>171</v>
      </c>
      <c r="AE91" s="279" t="s">
        <v>171</v>
      </c>
      <c r="AF91" s="279" t="s">
        <v>171</v>
      </c>
      <c r="AG91" s="279" t="s">
        <v>28</v>
      </c>
      <c r="AH91" s="279" t="s">
        <v>28</v>
      </c>
      <c r="AI91" s="279"/>
      <c r="AJ91" s="279" t="s">
        <v>171</v>
      </c>
      <c r="AK91" s="279" t="s">
        <v>171</v>
      </c>
      <c r="AL91" s="279" t="s">
        <v>171</v>
      </c>
      <c r="AM91" s="279" t="s">
        <v>171</v>
      </c>
      <c r="AN91" s="279" t="s">
        <v>171</v>
      </c>
      <c r="AO91" s="279" t="s">
        <v>171</v>
      </c>
      <c r="AP91" s="279" t="s">
        <v>171</v>
      </c>
    </row>
    <row r="92" spans="1:42">
      <c r="A92" s="260" t="s">
        <v>383</v>
      </c>
      <c r="B92" s="260" t="s">
        <v>284</v>
      </c>
      <c r="C92" s="260" t="s">
        <v>334</v>
      </c>
      <c r="D92" s="279">
        <v>109</v>
      </c>
      <c r="E92" s="279">
        <v>112</v>
      </c>
      <c r="F92" s="279">
        <v>58</v>
      </c>
      <c r="G92" s="279" t="s">
        <v>171</v>
      </c>
      <c r="H92" s="279" t="s">
        <v>171</v>
      </c>
      <c r="I92" s="279" t="s">
        <v>171</v>
      </c>
      <c r="J92" s="279" t="s">
        <v>37</v>
      </c>
      <c r="K92" s="279"/>
      <c r="L92" s="279">
        <v>108</v>
      </c>
      <c r="M92" s="279">
        <v>108</v>
      </c>
      <c r="N92" s="279">
        <v>54</v>
      </c>
      <c r="O92" s="279" t="s">
        <v>171</v>
      </c>
      <c r="P92" s="279" t="s">
        <v>171</v>
      </c>
      <c r="Q92" s="279" t="s">
        <v>28</v>
      </c>
      <c r="R92" s="279" t="s">
        <v>28</v>
      </c>
      <c r="S92" s="279"/>
      <c r="T92" s="279">
        <v>122</v>
      </c>
      <c r="U92" s="279">
        <v>61</v>
      </c>
      <c r="V92" s="279">
        <v>31</v>
      </c>
      <c r="W92" s="279">
        <v>54</v>
      </c>
      <c r="X92" s="279">
        <v>62</v>
      </c>
      <c r="Y92" s="279">
        <v>7</v>
      </c>
      <c r="Z92" s="279">
        <v>22</v>
      </c>
      <c r="AA92" s="279"/>
      <c r="AB92" s="279">
        <v>125</v>
      </c>
      <c r="AC92" s="279">
        <v>75</v>
      </c>
      <c r="AD92" s="279">
        <v>23</v>
      </c>
      <c r="AE92" s="279">
        <v>53</v>
      </c>
      <c r="AF92" s="279">
        <v>57</v>
      </c>
      <c r="AG92" s="279" t="s">
        <v>28</v>
      </c>
      <c r="AH92" s="279" t="s">
        <v>28</v>
      </c>
      <c r="AI92" s="279"/>
      <c r="AJ92" s="279" t="s">
        <v>171</v>
      </c>
      <c r="AK92" s="279" t="s">
        <v>171</v>
      </c>
      <c r="AL92" s="279" t="s">
        <v>171</v>
      </c>
      <c r="AM92" s="279" t="s">
        <v>171</v>
      </c>
      <c r="AN92" s="279" t="s">
        <v>171</v>
      </c>
      <c r="AO92" s="279" t="s">
        <v>171</v>
      </c>
      <c r="AP92" s="279" t="s">
        <v>171</v>
      </c>
    </row>
    <row r="93" spans="1:42">
      <c r="A93" s="260" t="s">
        <v>384</v>
      </c>
      <c r="D93" s="279">
        <v>29</v>
      </c>
      <c r="E93" s="279">
        <v>9</v>
      </c>
      <c r="F93" s="279" t="s">
        <v>171</v>
      </c>
      <c r="G93" s="279" t="s">
        <v>171</v>
      </c>
      <c r="H93" s="279" t="s">
        <v>171</v>
      </c>
      <c r="I93" s="279" t="s">
        <v>171</v>
      </c>
      <c r="J93" s="279" t="s">
        <v>171</v>
      </c>
      <c r="K93" s="279"/>
      <c r="L93" s="279">
        <v>27</v>
      </c>
      <c r="M93" s="279">
        <v>9</v>
      </c>
      <c r="N93" s="279" t="s">
        <v>171</v>
      </c>
      <c r="O93" s="279" t="s">
        <v>171</v>
      </c>
      <c r="P93" s="279" t="s">
        <v>171</v>
      </c>
      <c r="Q93" s="279" t="s">
        <v>28</v>
      </c>
      <c r="R93" s="279" t="s">
        <v>28</v>
      </c>
      <c r="S93" s="279"/>
      <c r="T93" s="279" t="s">
        <v>171</v>
      </c>
      <c r="U93" s="279" t="s">
        <v>171</v>
      </c>
      <c r="V93" s="279" t="s">
        <v>171</v>
      </c>
      <c r="W93" s="279" t="s">
        <v>171</v>
      </c>
      <c r="X93" s="279" t="s">
        <v>171</v>
      </c>
      <c r="Y93" s="279" t="s">
        <v>171</v>
      </c>
      <c r="Z93" s="279" t="s">
        <v>171</v>
      </c>
      <c r="AA93" s="279"/>
      <c r="AB93" s="279" t="s">
        <v>171</v>
      </c>
      <c r="AC93" s="279" t="s">
        <v>171</v>
      </c>
      <c r="AD93" s="279" t="s">
        <v>171</v>
      </c>
      <c r="AE93" s="279" t="s">
        <v>171</v>
      </c>
      <c r="AF93" s="279" t="s">
        <v>171</v>
      </c>
      <c r="AG93" s="279" t="s">
        <v>28</v>
      </c>
      <c r="AH93" s="279" t="s">
        <v>28</v>
      </c>
      <c r="AI93" s="279"/>
      <c r="AJ93" s="279" t="s">
        <v>171</v>
      </c>
      <c r="AK93" s="279" t="s">
        <v>171</v>
      </c>
      <c r="AL93" s="279" t="s">
        <v>171</v>
      </c>
      <c r="AM93" s="279" t="s">
        <v>171</v>
      </c>
      <c r="AN93" s="279" t="s">
        <v>171</v>
      </c>
      <c r="AO93" s="279" t="s">
        <v>171</v>
      </c>
      <c r="AP93" s="279" t="s">
        <v>171</v>
      </c>
    </row>
    <row r="94" spans="1:42">
      <c r="A94" s="260" t="s">
        <v>385</v>
      </c>
      <c r="D94" s="279" t="s">
        <v>171</v>
      </c>
      <c r="E94" s="279" t="s">
        <v>171</v>
      </c>
      <c r="F94" s="279" t="s">
        <v>171</v>
      </c>
      <c r="G94" s="279" t="s">
        <v>171</v>
      </c>
      <c r="H94" s="279" t="s">
        <v>171</v>
      </c>
      <c r="I94" s="279" t="s">
        <v>171</v>
      </c>
      <c r="J94" s="279" t="s">
        <v>171</v>
      </c>
      <c r="K94" s="279"/>
      <c r="L94" s="279" t="s">
        <v>171</v>
      </c>
      <c r="M94" s="279" t="s">
        <v>171</v>
      </c>
      <c r="N94" s="279" t="s">
        <v>171</v>
      </c>
      <c r="O94" s="279" t="s">
        <v>171</v>
      </c>
      <c r="P94" s="279" t="s">
        <v>171</v>
      </c>
      <c r="Q94" s="279" t="s">
        <v>28</v>
      </c>
      <c r="R94" s="279" t="s">
        <v>28</v>
      </c>
      <c r="S94" s="279"/>
      <c r="T94" s="279" t="s">
        <v>171</v>
      </c>
      <c r="U94" s="279" t="s">
        <v>171</v>
      </c>
      <c r="V94" s="279" t="s">
        <v>171</v>
      </c>
      <c r="W94" s="279" t="s">
        <v>171</v>
      </c>
      <c r="X94" s="279" t="s">
        <v>171</v>
      </c>
      <c r="Y94" s="279" t="s">
        <v>171</v>
      </c>
      <c r="Z94" s="279" t="s">
        <v>171</v>
      </c>
      <c r="AA94" s="279"/>
      <c r="AB94" s="279" t="s">
        <v>171</v>
      </c>
      <c r="AC94" s="279" t="s">
        <v>171</v>
      </c>
      <c r="AD94" s="279" t="s">
        <v>171</v>
      </c>
      <c r="AE94" s="279" t="s">
        <v>171</v>
      </c>
      <c r="AF94" s="279" t="s">
        <v>171</v>
      </c>
      <c r="AG94" s="279" t="s">
        <v>28</v>
      </c>
      <c r="AH94" s="279" t="s">
        <v>28</v>
      </c>
      <c r="AI94" s="279"/>
      <c r="AJ94" s="279" t="s">
        <v>171</v>
      </c>
      <c r="AK94" s="279" t="s">
        <v>171</v>
      </c>
      <c r="AL94" s="279" t="s">
        <v>171</v>
      </c>
      <c r="AM94" s="279" t="s">
        <v>171</v>
      </c>
      <c r="AN94" s="279" t="s">
        <v>171</v>
      </c>
      <c r="AO94" s="279" t="s">
        <v>171</v>
      </c>
      <c r="AP94" s="279" t="s">
        <v>171</v>
      </c>
    </row>
    <row r="95" spans="1:42">
      <c r="A95" s="260" t="s">
        <v>386</v>
      </c>
      <c r="B95" s="260" t="s">
        <v>369</v>
      </c>
      <c r="C95" s="260" t="s">
        <v>351</v>
      </c>
      <c r="D95" s="279" t="s">
        <v>171</v>
      </c>
      <c r="E95" s="279" t="s">
        <v>171</v>
      </c>
      <c r="F95" s="279" t="s">
        <v>171</v>
      </c>
      <c r="G95" s="279" t="s">
        <v>171</v>
      </c>
      <c r="H95" s="279" t="s">
        <v>171</v>
      </c>
      <c r="I95" s="279" t="s">
        <v>171</v>
      </c>
      <c r="J95" s="279" t="s">
        <v>171</v>
      </c>
      <c r="K95" s="279"/>
      <c r="L95" s="279" t="s">
        <v>171</v>
      </c>
      <c r="M95" s="279" t="s">
        <v>171</v>
      </c>
      <c r="N95" s="279" t="s">
        <v>171</v>
      </c>
      <c r="O95" s="279" t="s">
        <v>171</v>
      </c>
      <c r="P95" s="279" t="s">
        <v>171</v>
      </c>
      <c r="Q95" s="279" t="s">
        <v>28</v>
      </c>
      <c r="R95" s="279" t="s">
        <v>28</v>
      </c>
      <c r="S95" s="279"/>
      <c r="T95" s="279" t="s">
        <v>171</v>
      </c>
      <c r="U95" s="279" t="s">
        <v>171</v>
      </c>
      <c r="V95" s="279" t="s">
        <v>171</v>
      </c>
      <c r="W95" s="279" t="s">
        <v>171</v>
      </c>
      <c r="X95" s="279" t="s">
        <v>171</v>
      </c>
      <c r="Y95" s="279" t="s">
        <v>171</v>
      </c>
      <c r="Z95" s="279" t="s">
        <v>171</v>
      </c>
      <c r="AA95" s="279"/>
      <c r="AB95" s="279" t="s">
        <v>171</v>
      </c>
      <c r="AC95" s="279" t="s">
        <v>171</v>
      </c>
      <c r="AD95" s="279" t="s">
        <v>171</v>
      </c>
      <c r="AE95" s="279" t="s">
        <v>171</v>
      </c>
      <c r="AF95" s="279" t="s">
        <v>171</v>
      </c>
      <c r="AG95" s="279" t="s">
        <v>28</v>
      </c>
      <c r="AH95" s="279" t="s">
        <v>28</v>
      </c>
      <c r="AI95" s="279"/>
      <c r="AJ95" s="279" t="s">
        <v>171</v>
      </c>
      <c r="AK95" s="279" t="s">
        <v>171</v>
      </c>
      <c r="AL95" s="279" t="s">
        <v>171</v>
      </c>
      <c r="AM95" s="279" t="s">
        <v>171</v>
      </c>
      <c r="AN95" s="279" t="s">
        <v>171</v>
      </c>
      <c r="AO95" s="279" t="s">
        <v>171</v>
      </c>
      <c r="AP95" s="279" t="s">
        <v>171</v>
      </c>
    </row>
    <row r="96" spans="1:42">
      <c r="A96" s="260" t="s">
        <v>387</v>
      </c>
      <c r="B96" s="260" t="s">
        <v>330</v>
      </c>
      <c r="C96" s="260" t="s">
        <v>351</v>
      </c>
      <c r="D96" s="279" t="s">
        <v>171</v>
      </c>
      <c r="E96" s="279" t="s">
        <v>171</v>
      </c>
      <c r="F96" s="279" t="s">
        <v>171</v>
      </c>
      <c r="G96" s="279" t="s">
        <v>171</v>
      </c>
      <c r="H96" s="279" t="s">
        <v>171</v>
      </c>
      <c r="I96" s="279" t="s">
        <v>171</v>
      </c>
      <c r="J96" s="279" t="s">
        <v>171</v>
      </c>
      <c r="K96" s="279"/>
      <c r="L96" s="279" t="s">
        <v>171</v>
      </c>
      <c r="M96" s="279" t="s">
        <v>171</v>
      </c>
      <c r="N96" s="279" t="s">
        <v>171</v>
      </c>
      <c r="O96" s="279" t="s">
        <v>171</v>
      </c>
      <c r="P96" s="279" t="s">
        <v>171</v>
      </c>
      <c r="Q96" s="279" t="s">
        <v>28</v>
      </c>
      <c r="R96" s="279" t="s">
        <v>28</v>
      </c>
      <c r="S96" s="279"/>
      <c r="T96" s="279" t="s">
        <v>171</v>
      </c>
      <c r="U96" s="279" t="s">
        <v>171</v>
      </c>
      <c r="V96" s="279" t="s">
        <v>171</v>
      </c>
      <c r="W96" s="279" t="s">
        <v>171</v>
      </c>
      <c r="X96" s="279" t="s">
        <v>171</v>
      </c>
      <c r="Y96" s="279" t="s">
        <v>171</v>
      </c>
      <c r="Z96" s="279" t="s">
        <v>171</v>
      </c>
      <c r="AA96" s="279"/>
      <c r="AB96" s="279" t="s">
        <v>171</v>
      </c>
      <c r="AC96" s="279" t="s">
        <v>171</v>
      </c>
      <c r="AD96" s="279" t="s">
        <v>171</v>
      </c>
      <c r="AE96" s="279" t="s">
        <v>171</v>
      </c>
      <c r="AF96" s="279" t="s">
        <v>171</v>
      </c>
      <c r="AG96" s="279" t="s">
        <v>28</v>
      </c>
      <c r="AH96" s="279" t="s">
        <v>28</v>
      </c>
      <c r="AI96" s="279"/>
      <c r="AJ96" s="279" t="s">
        <v>171</v>
      </c>
      <c r="AK96" s="279" t="s">
        <v>171</v>
      </c>
      <c r="AL96" s="279" t="s">
        <v>171</v>
      </c>
      <c r="AM96" s="279" t="s">
        <v>171</v>
      </c>
      <c r="AN96" s="279" t="s">
        <v>171</v>
      </c>
      <c r="AO96" s="279" t="s">
        <v>171</v>
      </c>
      <c r="AP96" s="279" t="s">
        <v>171</v>
      </c>
    </row>
    <row r="97" spans="1:42">
      <c r="A97" s="260" t="s">
        <v>388</v>
      </c>
      <c r="D97" s="279" t="s">
        <v>171</v>
      </c>
      <c r="E97" s="279" t="s">
        <v>171</v>
      </c>
      <c r="F97" s="279" t="s">
        <v>171</v>
      </c>
      <c r="G97" s="279" t="s">
        <v>171</v>
      </c>
      <c r="H97" s="279" t="s">
        <v>171</v>
      </c>
      <c r="I97" s="279" t="s">
        <v>171</v>
      </c>
      <c r="J97" s="279" t="s">
        <v>171</v>
      </c>
      <c r="K97" s="279"/>
      <c r="L97" s="279" t="s">
        <v>171</v>
      </c>
      <c r="M97" s="279" t="s">
        <v>171</v>
      </c>
      <c r="N97" s="279" t="s">
        <v>171</v>
      </c>
      <c r="O97" s="279" t="s">
        <v>171</v>
      </c>
      <c r="P97" s="279" t="s">
        <v>171</v>
      </c>
      <c r="Q97" s="279" t="s">
        <v>28</v>
      </c>
      <c r="R97" s="279" t="s">
        <v>28</v>
      </c>
      <c r="S97" s="279"/>
      <c r="T97" s="279" t="s">
        <v>171</v>
      </c>
      <c r="U97" s="279" t="s">
        <v>171</v>
      </c>
      <c r="V97" s="279" t="s">
        <v>171</v>
      </c>
      <c r="W97" s="279" t="s">
        <v>171</v>
      </c>
      <c r="X97" s="279" t="s">
        <v>171</v>
      </c>
      <c r="Y97" s="279" t="s">
        <v>171</v>
      </c>
      <c r="Z97" s="279" t="s">
        <v>171</v>
      </c>
      <c r="AA97" s="279"/>
      <c r="AB97" s="279" t="s">
        <v>171</v>
      </c>
      <c r="AC97" s="279" t="s">
        <v>171</v>
      </c>
      <c r="AD97" s="279" t="s">
        <v>171</v>
      </c>
      <c r="AE97" s="279" t="s">
        <v>171</v>
      </c>
      <c r="AF97" s="279" t="s">
        <v>171</v>
      </c>
      <c r="AG97" s="279" t="s">
        <v>28</v>
      </c>
      <c r="AH97" s="279" t="s">
        <v>28</v>
      </c>
      <c r="AI97" s="279"/>
      <c r="AJ97" s="279" t="s">
        <v>171</v>
      </c>
      <c r="AK97" s="279" t="s">
        <v>171</v>
      </c>
      <c r="AL97" s="279" t="s">
        <v>171</v>
      </c>
      <c r="AM97" s="279" t="s">
        <v>171</v>
      </c>
      <c r="AN97" s="279" t="s">
        <v>171</v>
      </c>
      <c r="AO97" s="279" t="s">
        <v>171</v>
      </c>
      <c r="AP97" s="279" t="s">
        <v>171</v>
      </c>
    </row>
    <row r="98" spans="1:42">
      <c r="A98" s="260" t="s">
        <v>389</v>
      </c>
      <c r="B98" s="260" t="s">
        <v>369</v>
      </c>
      <c r="C98" s="260" t="s">
        <v>278</v>
      </c>
      <c r="D98" s="279">
        <v>70</v>
      </c>
      <c r="E98" s="279">
        <v>55</v>
      </c>
      <c r="F98" s="279">
        <v>53</v>
      </c>
      <c r="G98" s="279">
        <v>43</v>
      </c>
      <c r="H98" s="279">
        <v>26</v>
      </c>
      <c r="I98" s="279">
        <v>5</v>
      </c>
      <c r="J98" s="279">
        <v>31</v>
      </c>
      <c r="K98" s="279"/>
      <c r="L98" s="279">
        <v>54</v>
      </c>
      <c r="M98" s="279">
        <v>55</v>
      </c>
      <c r="N98" s="279">
        <v>54</v>
      </c>
      <c r="O98" s="279">
        <v>54</v>
      </c>
      <c r="P98" s="279">
        <v>34</v>
      </c>
      <c r="Q98" s="279" t="s">
        <v>28</v>
      </c>
      <c r="R98" s="279" t="s">
        <v>28</v>
      </c>
      <c r="S98" s="279"/>
      <c r="T98" s="279" t="s">
        <v>171</v>
      </c>
      <c r="U98" s="279" t="s">
        <v>171</v>
      </c>
      <c r="V98" s="279" t="s">
        <v>171</v>
      </c>
      <c r="W98" s="279" t="s">
        <v>171</v>
      </c>
      <c r="X98" s="279" t="s">
        <v>171</v>
      </c>
      <c r="Y98" s="279" t="s">
        <v>171</v>
      </c>
      <c r="Z98" s="279" t="s">
        <v>171</v>
      </c>
      <c r="AA98" s="279"/>
      <c r="AB98" s="279" t="s">
        <v>171</v>
      </c>
      <c r="AC98" s="279" t="s">
        <v>171</v>
      </c>
      <c r="AD98" s="279" t="s">
        <v>171</v>
      </c>
      <c r="AE98" s="279" t="s">
        <v>171</v>
      </c>
      <c r="AF98" s="279" t="s">
        <v>171</v>
      </c>
      <c r="AG98" s="279" t="s">
        <v>28</v>
      </c>
      <c r="AH98" s="279" t="s">
        <v>28</v>
      </c>
      <c r="AI98" s="279"/>
      <c r="AJ98" s="279" t="s">
        <v>171</v>
      </c>
      <c r="AK98" s="279" t="s">
        <v>171</v>
      </c>
      <c r="AL98" s="279" t="s">
        <v>171</v>
      </c>
      <c r="AM98" s="279" t="s">
        <v>171</v>
      </c>
      <c r="AN98" s="279" t="s">
        <v>171</v>
      </c>
      <c r="AO98" s="279" t="s">
        <v>171</v>
      </c>
      <c r="AP98" s="279" t="s">
        <v>171</v>
      </c>
    </row>
    <row r="99" spans="1:42">
      <c r="A99" s="260" t="s">
        <v>390</v>
      </c>
      <c r="D99" s="279" t="s">
        <v>171</v>
      </c>
      <c r="E99" s="279" t="s">
        <v>171</v>
      </c>
      <c r="F99" s="279" t="s">
        <v>171</v>
      </c>
      <c r="G99" s="279" t="s">
        <v>171</v>
      </c>
      <c r="H99" s="279" t="s">
        <v>171</v>
      </c>
      <c r="I99" s="279" t="s">
        <v>171</v>
      </c>
      <c r="J99" s="279" t="s">
        <v>171</v>
      </c>
      <c r="K99" s="279"/>
      <c r="L99" s="279" t="s">
        <v>171</v>
      </c>
      <c r="M99" s="279" t="s">
        <v>171</v>
      </c>
      <c r="N99" s="279" t="s">
        <v>171</v>
      </c>
      <c r="O99" s="279" t="s">
        <v>171</v>
      </c>
      <c r="P99" s="279" t="s">
        <v>171</v>
      </c>
      <c r="Q99" s="279" t="s">
        <v>28</v>
      </c>
      <c r="R99" s="279" t="s">
        <v>28</v>
      </c>
      <c r="S99" s="279"/>
      <c r="T99" s="279" t="s">
        <v>171</v>
      </c>
      <c r="U99" s="279" t="s">
        <v>171</v>
      </c>
      <c r="V99" s="279" t="s">
        <v>171</v>
      </c>
      <c r="W99" s="279" t="s">
        <v>171</v>
      </c>
      <c r="X99" s="279" t="s">
        <v>171</v>
      </c>
      <c r="Y99" s="279" t="s">
        <v>171</v>
      </c>
      <c r="Z99" s="279" t="s">
        <v>171</v>
      </c>
      <c r="AA99" s="279"/>
      <c r="AB99" s="279" t="s">
        <v>171</v>
      </c>
      <c r="AC99" s="279" t="s">
        <v>171</v>
      </c>
      <c r="AD99" s="279" t="s">
        <v>171</v>
      </c>
      <c r="AE99" s="279" t="s">
        <v>171</v>
      </c>
      <c r="AF99" s="279" t="s">
        <v>171</v>
      </c>
      <c r="AG99" s="279" t="s">
        <v>28</v>
      </c>
      <c r="AH99" s="279" t="s">
        <v>28</v>
      </c>
      <c r="AI99" s="279"/>
      <c r="AJ99" s="279" t="s">
        <v>171</v>
      </c>
      <c r="AK99" s="279" t="s">
        <v>171</v>
      </c>
      <c r="AL99" s="279" t="s">
        <v>171</v>
      </c>
      <c r="AM99" s="279" t="s">
        <v>171</v>
      </c>
      <c r="AN99" s="279" t="s">
        <v>171</v>
      </c>
      <c r="AO99" s="279" t="s">
        <v>171</v>
      </c>
      <c r="AP99" s="279" t="s">
        <v>171</v>
      </c>
    </row>
    <row r="100" spans="1:42">
      <c r="A100" s="260" t="s">
        <v>391</v>
      </c>
      <c r="B100" s="260" t="s">
        <v>367</v>
      </c>
      <c r="C100" s="260" t="s">
        <v>275</v>
      </c>
      <c r="D100" s="279" t="s">
        <v>171</v>
      </c>
      <c r="E100" s="279" t="s">
        <v>171</v>
      </c>
      <c r="F100" s="279" t="s">
        <v>171</v>
      </c>
      <c r="G100" s="279" t="s">
        <v>171</v>
      </c>
      <c r="H100" s="279" t="s">
        <v>171</v>
      </c>
      <c r="I100" s="279" t="s">
        <v>171</v>
      </c>
      <c r="J100" s="279" t="s">
        <v>171</v>
      </c>
      <c r="K100" s="279"/>
      <c r="L100" s="279" t="s">
        <v>171</v>
      </c>
      <c r="M100" s="279" t="s">
        <v>171</v>
      </c>
      <c r="N100" s="279" t="s">
        <v>171</v>
      </c>
      <c r="O100" s="279" t="s">
        <v>171</v>
      </c>
      <c r="P100" s="279" t="s">
        <v>171</v>
      </c>
      <c r="Q100" s="279" t="s">
        <v>28</v>
      </c>
      <c r="R100" s="279" t="s">
        <v>28</v>
      </c>
      <c r="S100" s="279"/>
      <c r="T100" s="279" t="s">
        <v>171</v>
      </c>
      <c r="U100" s="279" t="s">
        <v>171</v>
      </c>
      <c r="V100" s="279" t="s">
        <v>171</v>
      </c>
      <c r="W100" s="279" t="s">
        <v>171</v>
      </c>
      <c r="X100" s="279" t="s">
        <v>171</v>
      </c>
      <c r="Y100" s="279" t="s">
        <v>171</v>
      </c>
      <c r="Z100" s="279" t="s">
        <v>171</v>
      </c>
      <c r="AA100" s="279"/>
      <c r="AB100" s="279" t="s">
        <v>171</v>
      </c>
      <c r="AC100" s="279" t="s">
        <v>171</v>
      </c>
      <c r="AD100" s="279" t="s">
        <v>171</v>
      </c>
      <c r="AE100" s="279" t="s">
        <v>171</v>
      </c>
      <c r="AF100" s="279" t="s">
        <v>171</v>
      </c>
      <c r="AG100" s="279" t="s">
        <v>28</v>
      </c>
      <c r="AH100" s="279" t="s">
        <v>28</v>
      </c>
      <c r="AI100" s="279"/>
      <c r="AJ100" s="279" t="s">
        <v>171</v>
      </c>
      <c r="AK100" s="279" t="s">
        <v>171</v>
      </c>
      <c r="AL100" s="279" t="s">
        <v>171</v>
      </c>
      <c r="AM100" s="279" t="s">
        <v>171</v>
      </c>
      <c r="AN100" s="279" t="s">
        <v>171</v>
      </c>
      <c r="AO100" s="279" t="s">
        <v>171</v>
      </c>
      <c r="AP100" s="279" t="s">
        <v>171</v>
      </c>
    </row>
    <row r="101" spans="1:42">
      <c r="A101" s="260" t="s">
        <v>392</v>
      </c>
      <c r="B101" s="260" t="s">
        <v>393</v>
      </c>
      <c r="C101" s="260" t="s">
        <v>275</v>
      </c>
      <c r="D101" s="279" t="s">
        <v>171</v>
      </c>
      <c r="E101" s="279" t="s">
        <v>171</v>
      </c>
      <c r="F101" s="279" t="s">
        <v>171</v>
      </c>
      <c r="G101" s="279" t="s">
        <v>171</v>
      </c>
      <c r="H101" s="279" t="s">
        <v>171</v>
      </c>
      <c r="I101" s="279" t="s">
        <v>171</v>
      </c>
      <c r="J101" s="279" t="s">
        <v>171</v>
      </c>
      <c r="K101" s="279"/>
      <c r="L101" s="279" t="s">
        <v>171</v>
      </c>
      <c r="M101" s="279" t="s">
        <v>171</v>
      </c>
      <c r="N101" s="279" t="s">
        <v>171</v>
      </c>
      <c r="O101" s="279" t="s">
        <v>171</v>
      </c>
      <c r="P101" s="279" t="s">
        <v>171</v>
      </c>
      <c r="Q101" s="279" t="s">
        <v>28</v>
      </c>
      <c r="R101" s="279" t="s">
        <v>28</v>
      </c>
      <c r="S101" s="279"/>
      <c r="T101" s="279" t="s">
        <v>171</v>
      </c>
      <c r="U101" s="279" t="s">
        <v>171</v>
      </c>
      <c r="V101" s="279" t="s">
        <v>171</v>
      </c>
      <c r="W101" s="279" t="s">
        <v>171</v>
      </c>
      <c r="X101" s="279" t="s">
        <v>171</v>
      </c>
      <c r="Y101" s="279" t="s">
        <v>171</v>
      </c>
      <c r="Z101" s="279" t="s">
        <v>171</v>
      </c>
      <c r="AA101" s="279"/>
      <c r="AB101" s="279" t="s">
        <v>171</v>
      </c>
      <c r="AC101" s="279" t="s">
        <v>171</v>
      </c>
      <c r="AD101" s="279" t="s">
        <v>171</v>
      </c>
      <c r="AE101" s="279" t="s">
        <v>171</v>
      </c>
      <c r="AF101" s="279" t="s">
        <v>171</v>
      </c>
      <c r="AG101" s="279" t="s">
        <v>28</v>
      </c>
      <c r="AH101" s="279" t="s">
        <v>28</v>
      </c>
      <c r="AI101" s="279"/>
      <c r="AJ101" s="279" t="s">
        <v>171</v>
      </c>
      <c r="AK101" s="279" t="s">
        <v>171</v>
      </c>
      <c r="AL101" s="279" t="s">
        <v>171</v>
      </c>
      <c r="AM101" s="279" t="s">
        <v>171</v>
      </c>
      <c r="AN101" s="279" t="s">
        <v>171</v>
      </c>
      <c r="AO101" s="279" t="s">
        <v>171</v>
      </c>
      <c r="AP101" s="279" t="s">
        <v>171</v>
      </c>
    </row>
    <row r="102" spans="1:42">
      <c r="A102" s="260" t="s">
        <v>394</v>
      </c>
      <c r="B102" s="260" t="s">
        <v>324</v>
      </c>
      <c r="C102" s="260" t="s">
        <v>275</v>
      </c>
      <c r="D102" s="279">
        <v>54</v>
      </c>
      <c r="E102" s="279">
        <v>53</v>
      </c>
      <c r="F102" s="279">
        <v>47</v>
      </c>
      <c r="G102" s="279">
        <v>32</v>
      </c>
      <c r="H102" s="279">
        <v>38</v>
      </c>
      <c r="I102" s="279">
        <v>5</v>
      </c>
      <c r="J102" s="279">
        <v>3</v>
      </c>
      <c r="K102" s="279"/>
      <c r="L102" s="279">
        <v>55</v>
      </c>
      <c r="M102" s="279">
        <v>53</v>
      </c>
      <c r="N102" s="279">
        <v>45</v>
      </c>
      <c r="O102" s="279">
        <v>36</v>
      </c>
      <c r="P102" s="279">
        <v>38</v>
      </c>
      <c r="Q102" s="279" t="s">
        <v>28</v>
      </c>
      <c r="R102" s="279" t="s">
        <v>28</v>
      </c>
      <c r="S102" s="279"/>
      <c r="T102" s="279" t="s">
        <v>171</v>
      </c>
      <c r="U102" s="279" t="s">
        <v>171</v>
      </c>
      <c r="V102" s="279" t="s">
        <v>171</v>
      </c>
      <c r="W102" s="279" t="s">
        <v>171</v>
      </c>
      <c r="X102" s="279" t="s">
        <v>171</v>
      </c>
      <c r="Y102" s="279" t="s">
        <v>171</v>
      </c>
      <c r="Z102" s="279" t="s">
        <v>171</v>
      </c>
      <c r="AA102" s="279"/>
      <c r="AB102" s="279" t="s">
        <v>171</v>
      </c>
      <c r="AC102" s="279" t="s">
        <v>171</v>
      </c>
      <c r="AD102" s="279" t="s">
        <v>171</v>
      </c>
      <c r="AE102" s="279" t="s">
        <v>171</v>
      </c>
      <c r="AF102" s="279" t="s">
        <v>171</v>
      </c>
      <c r="AG102" s="279" t="s">
        <v>28</v>
      </c>
      <c r="AH102" s="279" t="s">
        <v>28</v>
      </c>
      <c r="AI102" s="279"/>
      <c r="AJ102" s="279">
        <v>21</v>
      </c>
      <c r="AK102" s="279">
        <v>9</v>
      </c>
      <c r="AL102" s="279" t="s">
        <v>171</v>
      </c>
      <c r="AM102" s="279" t="s">
        <v>171</v>
      </c>
      <c r="AN102" s="279" t="s">
        <v>171</v>
      </c>
      <c r="AO102" s="279" t="s">
        <v>171</v>
      </c>
      <c r="AP102" s="279" t="s">
        <v>171</v>
      </c>
    </row>
    <row r="103" spans="1:42">
      <c r="A103" s="260" t="s">
        <v>395</v>
      </c>
      <c r="B103" s="260" t="s">
        <v>300</v>
      </c>
      <c r="C103" s="260" t="s">
        <v>351</v>
      </c>
      <c r="D103" s="279" t="s">
        <v>171</v>
      </c>
      <c r="E103" s="279" t="s">
        <v>171</v>
      </c>
      <c r="F103" s="279" t="s">
        <v>171</v>
      </c>
      <c r="G103" s="279" t="s">
        <v>171</v>
      </c>
      <c r="H103" s="279" t="s">
        <v>171</v>
      </c>
      <c r="I103" s="279" t="s">
        <v>171</v>
      </c>
      <c r="J103" s="279" t="s">
        <v>37</v>
      </c>
      <c r="K103" s="279"/>
      <c r="L103" s="279" t="s">
        <v>171</v>
      </c>
      <c r="M103" s="279" t="s">
        <v>171</v>
      </c>
      <c r="N103" s="279" t="s">
        <v>171</v>
      </c>
      <c r="O103" s="279" t="s">
        <v>171</v>
      </c>
      <c r="P103" s="279" t="s">
        <v>171</v>
      </c>
      <c r="Q103" s="279" t="s">
        <v>28</v>
      </c>
      <c r="R103" s="279" t="s">
        <v>28</v>
      </c>
      <c r="S103" s="279"/>
      <c r="T103" s="279" t="s">
        <v>171</v>
      </c>
      <c r="U103" s="279" t="s">
        <v>171</v>
      </c>
      <c r="V103" s="279" t="s">
        <v>171</v>
      </c>
      <c r="W103" s="279" t="s">
        <v>171</v>
      </c>
      <c r="X103" s="279" t="s">
        <v>171</v>
      </c>
      <c r="Y103" s="279" t="s">
        <v>171</v>
      </c>
      <c r="Z103" s="279" t="s">
        <v>171</v>
      </c>
      <c r="AA103" s="279"/>
      <c r="AB103" s="279" t="s">
        <v>171</v>
      </c>
      <c r="AC103" s="279" t="s">
        <v>171</v>
      </c>
      <c r="AD103" s="279" t="s">
        <v>171</v>
      </c>
      <c r="AE103" s="279" t="s">
        <v>171</v>
      </c>
      <c r="AF103" s="279" t="s">
        <v>171</v>
      </c>
      <c r="AG103" s="279" t="s">
        <v>28</v>
      </c>
      <c r="AH103" s="279" t="s">
        <v>28</v>
      </c>
      <c r="AI103" s="279"/>
      <c r="AJ103" s="279" t="s">
        <v>171</v>
      </c>
      <c r="AK103" s="279" t="s">
        <v>171</v>
      </c>
      <c r="AL103" s="279" t="s">
        <v>171</v>
      </c>
      <c r="AM103" s="279" t="s">
        <v>171</v>
      </c>
      <c r="AN103" s="279" t="s">
        <v>171</v>
      </c>
      <c r="AO103" s="279" t="s">
        <v>171</v>
      </c>
      <c r="AP103" s="279" t="s">
        <v>171</v>
      </c>
    </row>
    <row r="104" spans="1:42">
      <c r="A104" s="260" t="s">
        <v>396</v>
      </c>
      <c r="B104" s="260" t="s">
        <v>393</v>
      </c>
      <c r="C104" s="260" t="s">
        <v>275</v>
      </c>
      <c r="D104" s="279" t="s">
        <v>171</v>
      </c>
      <c r="E104" s="279" t="s">
        <v>171</v>
      </c>
      <c r="F104" s="279" t="s">
        <v>171</v>
      </c>
      <c r="G104" s="279" t="s">
        <v>171</v>
      </c>
      <c r="H104" s="279" t="s">
        <v>171</v>
      </c>
      <c r="I104" s="279" t="s">
        <v>171</v>
      </c>
      <c r="J104" s="279" t="s">
        <v>171</v>
      </c>
      <c r="K104" s="279"/>
      <c r="L104" s="279" t="s">
        <v>171</v>
      </c>
      <c r="M104" s="279" t="s">
        <v>171</v>
      </c>
      <c r="N104" s="279" t="s">
        <v>171</v>
      </c>
      <c r="O104" s="279" t="s">
        <v>171</v>
      </c>
      <c r="P104" s="279" t="s">
        <v>171</v>
      </c>
      <c r="Q104" s="279" t="s">
        <v>28</v>
      </c>
      <c r="R104" s="279" t="s">
        <v>28</v>
      </c>
      <c r="S104" s="279"/>
      <c r="T104" s="279" t="s">
        <v>171</v>
      </c>
      <c r="U104" s="279" t="s">
        <v>171</v>
      </c>
      <c r="V104" s="279" t="s">
        <v>171</v>
      </c>
      <c r="W104" s="279" t="s">
        <v>171</v>
      </c>
      <c r="X104" s="279" t="s">
        <v>171</v>
      </c>
      <c r="Y104" s="279" t="s">
        <v>171</v>
      </c>
      <c r="Z104" s="279" t="s">
        <v>171</v>
      </c>
      <c r="AA104" s="279"/>
      <c r="AB104" s="279" t="s">
        <v>171</v>
      </c>
      <c r="AC104" s="279" t="s">
        <v>171</v>
      </c>
      <c r="AD104" s="279" t="s">
        <v>171</v>
      </c>
      <c r="AE104" s="279" t="s">
        <v>171</v>
      </c>
      <c r="AF104" s="279" t="s">
        <v>171</v>
      </c>
      <c r="AG104" s="279" t="s">
        <v>28</v>
      </c>
      <c r="AH104" s="279" t="s">
        <v>28</v>
      </c>
      <c r="AI104" s="279"/>
      <c r="AJ104" s="279" t="s">
        <v>171</v>
      </c>
      <c r="AK104" s="279" t="s">
        <v>171</v>
      </c>
      <c r="AL104" s="279" t="s">
        <v>171</v>
      </c>
      <c r="AM104" s="279" t="s">
        <v>171</v>
      </c>
      <c r="AN104" s="279" t="s">
        <v>171</v>
      </c>
      <c r="AO104" s="279" t="s">
        <v>171</v>
      </c>
      <c r="AP104" s="279" t="s">
        <v>171</v>
      </c>
    </row>
    <row r="105" spans="1:42">
      <c r="A105" s="260" t="s">
        <v>397</v>
      </c>
      <c r="B105" s="260" t="s">
        <v>367</v>
      </c>
      <c r="C105" s="260" t="s">
        <v>278</v>
      </c>
      <c r="D105" s="279" t="s">
        <v>171</v>
      </c>
      <c r="E105" s="279" t="s">
        <v>171</v>
      </c>
      <c r="F105" s="279">
        <v>38</v>
      </c>
      <c r="G105" s="279">
        <v>57</v>
      </c>
      <c r="H105" s="279">
        <v>46</v>
      </c>
      <c r="I105" s="279" t="s">
        <v>171</v>
      </c>
      <c r="J105" s="279">
        <v>23</v>
      </c>
      <c r="K105" s="279"/>
      <c r="L105" s="279" t="s">
        <v>171</v>
      </c>
      <c r="M105" s="279" t="s">
        <v>171</v>
      </c>
      <c r="N105" s="279">
        <v>36</v>
      </c>
      <c r="O105" s="279">
        <v>54</v>
      </c>
      <c r="P105" s="279">
        <v>45</v>
      </c>
      <c r="Q105" s="279" t="s">
        <v>28</v>
      </c>
      <c r="R105" s="279" t="s">
        <v>28</v>
      </c>
      <c r="S105" s="279"/>
      <c r="T105" s="279" t="s">
        <v>171</v>
      </c>
      <c r="U105" s="279" t="s">
        <v>171</v>
      </c>
      <c r="V105" s="279" t="s">
        <v>171</v>
      </c>
      <c r="W105" s="279" t="s">
        <v>171</v>
      </c>
      <c r="X105" s="279" t="s">
        <v>171</v>
      </c>
      <c r="Y105" s="279" t="s">
        <v>171</v>
      </c>
      <c r="Z105" s="279" t="s">
        <v>171</v>
      </c>
      <c r="AA105" s="279"/>
      <c r="AB105" s="279" t="s">
        <v>171</v>
      </c>
      <c r="AC105" s="279" t="s">
        <v>171</v>
      </c>
      <c r="AD105" s="279" t="s">
        <v>171</v>
      </c>
      <c r="AE105" s="279" t="s">
        <v>171</v>
      </c>
      <c r="AF105" s="279" t="s">
        <v>171</v>
      </c>
      <c r="AG105" s="279" t="s">
        <v>28</v>
      </c>
      <c r="AH105" s="279" t="s">
        <v>28</v>
      </c>
      <c r="AI105" s="279"/>
      <c r="AJ105" s="279">
        <v>18</v>
      </c>
      <c r="AK105" s="279">
        <v>9</v>
      </c>
      <c r="AL105" s="279">
        <v>10</v>
      </c>
      <c r="AM105" s="279" t="s">
        <v>171</v>
      </c>
      <c r="AN105" s="279" t="s">
        <v>171</v>
      </c>
      <c r="AO105" s="279" t="s">
        <v>171</v>
      </c>
      <c r="AP105" s="279" t="s">
        <v>171</v>
      </c>
    </row>
    <row r="106" spans="1:42">
      <c r="A106" s="260" t="s">
        <v>398</v>
      </c>
      <c r="B106" s="260" t="s">
        <v>287</v>
      </c>
      <c r="C106" s="260" t="s">
        <v>278</v>
      </c>
      <c r="D106" s="279">
        <v>70</v>
      </c>
      <c r="E106" s="279">
        <v>48</v>
      </c>
      <c r="F106" s="279" t="s">
        <v>171</v>
      </c>
      <c r="G106" s="279" t="s">
        <v>171</v>
      </c>
      <c r="H106" s="279" t="s">
        <v>171</v>
      </c>
      <c r="I106" s="279" t="s">
        <v>171</v>
      </c>
      <c r="J106" s="279" t="s">
        <v>171</v>
      </c>
      <c r="K106" s="279"/>
      <c r="L106" s="279">
        <v>63</v>
      </c>
      <c r="M106" s="279">
        <v>45</v>
      </c>
      <c r="N106" s="279" t="s">
        <v>171</v>
      </c>
      <c r="O106" s="279" t="s">
        <v>171</v>
      </c>
      <c r="P106" s="279" t="s">
        <v>171</v>
      </c>
      <c r="Q106" s="279" t="s">
        <v>28</v>
      </c>
      <c r="R106" s="279" t="s">
        <v>28</v>
      </c>
      <c r="S106" s="279"/>
      <c r="T106" s="279">
        <v>54</v>
      </c>
      <c r="U106" s="279">
        <v>77</v>
      </c>
      <c r="V106" s="279">
        <v>64</v>
      </c>
      <c r="W106" s="279">
        <v>81</v>
      </c>
      <c r="X106" s="279">
        <v>77</v>
      </c>
      <c r="Y106" s="279">
        <v>20</v>
      </c>
      <c r="Z106" s="279">
        <v>31</v>
      </c>
      <c r="AA106" s="279"/>
      <c r="AB106" s="279">
        <v>54</v>
      </c>
      <c r="AC106" s="279">
        <v>76</v>
      </c>
      <c r="AD106" s="279">
        <v>61</v>
      </c>
      <c r="AE106" s="279">
        <v>74</v>
      </c>
      <c r="AF106" s="279">
        <v>72</v>
      </c>
      <c r="AG106" s="279" t="s">
        <v>28</v>
      </c>
      <c r="AH106" s="279" t="s">
        <v>28</v>
      </c>
      <c r="AI106" s="279"/>
      <c r="AJ106" s="279" t="s">
        <v>171</v>
      </c>
      <c r="AK106" s="279" t="s">
        <v>171</v>
      </c>
      <c r="AL106" s="279" t="s">
        <v>171</v>
      </c>
      <c r="AM106" s="279" t="s">
        <v>171</v>
      </c>
      <c r="AN106" s="279" t="s">
        <v>171</v>
      </c>
      <c r="AO106" s="279" t="s">
        <v>171</v>
      </c>
      <c r="AP106" s="279" t="s">
        <v>171</v>
      </c>
    </row>
    <row r="107" spans="1:42">
      <c r="A107" s="260" t="s">
        <v>399</v>
      </c>
      <c r="B107" s="260" t="s">
        <v>309</v>
      </c>
      <c r="C107" s="260" t="s">
        <v>275</v>
      </c>
      <c r="D107" s="279">
        <v>27</v>
      </c>
      <c r="E107" s="279">
        <v>34</v>
      </c>
      <c r="F107" s="279">
        <v>31</v>
      </c>
      <c r="G107" s="279">
        <v>34</v>
      </c>
      <c r="H107" s="279">
        <v>18</v>
      </c>
      <c r="I107" s="279" t="s">
        <v>171</v>
      </c>
      <c r="J107" s="279" t="s">
        <v>171</v>
      </c>
      <c r="K107" s="279"/>
      <c r="L107" s="279">
        <v>27</v>
      </c>
      <c r="M107" s="279">
        <v>45</v>
      </c>
      <c r="N107" s="279">
        <v>54</v>
      </c>
      <c r="O107" s="279">
        <v>36</v>
      </c>
      <c r="P107" s="279">
        <v>27</v>
      </c>
      <c r="Q107" s="279" t="s">
        <v>28</v>
      </c>
      <c r="R107" s="279" t="s">
        <v>28</v>
      </c>
      <c r="S107" s="279"/>
      <c r="T107" s="279" t="s">
        <v>171</v>
      </c>
      <c r="U107" s="279" t="s">
        <v>171</v>
      </c>
      <c r="V107" s="279" t="s">
        <v>171</v>
      </c>
      <c r="W107" s="279" t="s">
        <v>171</v>
      </c>
      <c r="X107" s="279" t="s">
        <v>171</v>
      </c>
      <c r="Y107" s="279" t="s">
        <v>171</v>
      </c>
      <c r="Z107" s="279" t="s">
        <v>171</v>
      </c>
      <c r="AA107" s="279"/>
      <c r="AB107" s="279" t="s">
        <v>171</v>
      </c>
      <c r="AC107" s="279" t="s">
        <v>171</v>
      </c>
      <c r="AD107" s="279" t="s">
        <v>171</v>
      </c>
      <c r="AE107" s="279" t="s">
        <v>171</v>
      </c>
      <c r="AF107" s="279" t="s">
        <v>171</v>
      </c>
      <c r="AG107" s="279" t="s">
        <v>28</v>
      </c>
      <c r="AH107" s="279" t="s">
        <v>28</v>
      </c>
      <c r="AI107" s="279"/>
      <c r="AJ107" s="279" t="s">
        <v>171</v>
      </c>
      <c r="AK107" s="279" t="s">
        <v>171</v>
      </c>
      <c r="AL107" s="279" t="s">
        <v>171</v>
      </c>
      <c r="AM107" s="279" t="s">
        <v>171</v>
      </c>
      <c r="AN107" s="279" t="s">
        <v>171</v>
      </c>
      <c r="AO107" s="279" t="s">
        <v>171</v>
      </c>
      <c r="AP107" s="279" t="s">
        <v>171</v>
      </c>
    </row>
    <row r="108" spans="1:42">
      <c r="A108" s="260" t="s">
        <v>400</v>
      </c>
      <c r="B108" s="260" t="s">
        <v>284</v>
      </c>
      <c r="C108" s="260" t="s">
        <v>355</v>
      </c>
      <c r="D108" s="279">
        <v>135</v>
      </c>
      <c r="E108" s="279">
        <v>124</v>
      </c>
      <c r="F108" s="279">
        <v>87</v>
      </c>
      <c r="G108" s="279">
        <v>38</v>
      </c>
      <c r="H108" s="279">
        <v>34</v>
      </c>
      <c r="I108" s="279" t="s">
        <v>37</v>
      </c>
      <c r="J108" s="279">
        <v>7</v>
      </c>
      <c r="K108" s="279"/>
      <c r="L108" s="279">
        <v>126</v>
      </c>
      <c r="M108" s="279">
        <v>122</v>
      </c>
      <c r="N108" s="279">
        <v>85</v>
      </c>
      <c r="O108" s="279">
        <v>39</v>
      </c>
      <c r="P108" s="279">
        <v>34</v>
      </c>
      <c r="Q108" s="279" t="s">
        <v>28</v>
      </c>
      <c r="R108" s="279" t="s">
        <v>28</v>
      </c>
      <c r="S108" s="279"/>
      <c r="T108" s="279" t="s">
        <v>171</v>
      </c>
      <c r="U108" s="279" t="s">
        <v>171</v>
      </c>
      <c r="V108" s="279" t="s">
        <v>171</v>
      </c>
      <c r="W108" s="279" t="s">
        <v>171</v>
      </c>
      <c r="X108" s="279" t="s">
        <v>171</v>
      </c>
      <c r="Y108" s="279" t="s">
        <v>171</v>
      </c>
      <c r="Z108" s="279" t="s">
        <v>171</v>
      </c>
      <c r="AA108" s="279"/>
      <c r="AB108" s="279" t="s">
        <v>171</v>
      </c>
      <c r="AC108" s="279" t="s">
        <v>171</v>
      </c>
      <c r="AD108" s="279" t="s">
        <v>171</v>
      </c>
      <c r="AE108" s="279" t="s">
        <v>171</v>
      </c>
      <c r="AF108" s="279" t="s">
        <v>171</v>
      </c>
      <c r="AG108" s="279" t="s">
        <v>28</v>
      </c>
      <c r="AH108" s="279" t="s">
        <v>28</v>
      </c>
      <c r="AI108" s="279"/>
      <c r="AJ108" s="279" t="s">
        <v>171</v>
      </c>
      <c r="AK108" s="279" t="s">
        <v>171</v>
      </c>
      <c r="AL108" s="279" t="s">
        <v>171</v>
      </c>
      <c r="AM108" s="279" t="s">
        <v>171</v>
      </c>
      <c r="AN108" s="279" t="s">
        <v>171</v>
      </c>
      <c r="AO108" s="279" t="s">
        <v>171</v>
      </c>
      <c r="AP108" s="279" t="s">
        <v>171</v>
      </c>
    </row>
    <row r="109" spans="1:42">
      <c r="A109" s="260" t="s">
        <v>401</v>
      </c>
      <c r="B109" s="260" t="s">
        <v>402</v>
      </c>
      <c r="C109" s="260" t="s">
        <v>307</v>
      </c>
      <c r="D109" s="279">
        <v>37</v>
      </c>
      <c r="E109" s="279">
        <v>36</v>
      </c>
      <c r="F109" s="279">
        <v>45</v>
      </c>
      <c r="G109" s="279">
        <v>46</v>
      </c>
      <c r="H109" s="279">
        <v>46</v>
      </c>
      <c r="I109" s="279">
        <v>3</v>
      </c>
      <c r="J109" s="279">
        <v>12</v>
      </c>
      <c r="K109" s="279"/>
      <c r="L109" s="279">
        <v>36</v>
      </c>
      <c r="M109" s="279">
        <v>36</v>
      </c>
      <c r="N109" s="279">
        <v>45</v>
      </c>
      <c r="O109" s="279">
        <v>45</v>
      </c>
      <c r="P109" s="279">
        <v>45</v>
      </c>
      <c r="Q109" s="279" t="s">
        <v>28</v>
      </c>
      <c r="R109" s="279" t="s">
        <v>28</v>
      </c>
      <c r="S109" s="279"/>
      <c r="T109" s="279" t="s">
        <v>171</v>
      </c>
      <c r="U109" s="279" t="s">
        <v>171</v>
      </c>
      <c r="V109" s="279" t="s">
        <v>171</v>
      </c>
      <c r="W109" s="279" t="s">
        <v>171</v>
      </c>
      <c r="X109" s="279" t="s">
        <v>171</v>
      </c>
      <c r="Y109" s="279" t="s">
        <v>171</v>
      </c>
      <c r="Z109" s="279" t="s">
        <v>171</v>
      </c>
      <c r="AA109" s="279"/>
      <c r="AB109" s="279" t="s">
        <v>171</v>
      </c>
      <c r="AC109" s="279" t="s">
        <v>171</v>
      </c>
      <c r="AD109" s="279" t="s">
        <v>171</v>
      </c>
      <c r="AE109" s="279" t="s">
        <v>171</v>
      </c>
      <c r="AF109" s="279" t="s">
        <v>171</v>
      </c>
      <c r="AG109" s="279" t="s">
        <v>28</v>
      </c>
      <c r="AH109" s="279" t="s">
        <v>28</v>
      </c>
      <c r="AI109" s="279"/>
      <c r="AJ109" s="279" t="s">
        <v>171</v>
      </c>
      <c r="AK109" s="279" t="s">
        <v>171</v>
      </c>
      <c r="AL109" s="279" t="s">
        <v>171</v>
      </c>
      <c r="AM109" s="279" t="s">
        <v>171</v>
      </c>
      <c r="AN109" s="279" t="s">
        <v>171</v>
      </c>
      <c r="AO109" s="279" t="s">
        <v>171</v>
      </c>
      <c r="AP109" s="279" t="s">
        <v>171</v>
      </c>
    </row>
    <row r="110" spans="1:42">
      <c r="A110" s="260" t="s">
        <v>403</v>
      </c>
      <c r="B110" s="260" t="s">
        <v>277</v>
      </c>
      <c r="C110" s="260" t="s">
        <v>334</v>
      </c>
      <c r="D110" s="279">
        <v>142</v>
      </c>
      <c r="E110" s="279">
        <v>126</v>
      </c>
      <c r="F110" s="279">
        <v>113</v>
      </c>
      <c r="G110" s="279">
        <v>111</v>
      </c>
      <c r="H110" s="279">
        <v>109</v>
      </c>
      <c r="I110" s="279" t="s">
        <v>37</v>
      </c>
      <c r="J110" s="279">
        <v>25</v>
      </c>
      <c r="K110" s="279"/>
      <c r="L110" s="279">
        <v>142</v>
      </c>
      <c r="M110" s="279">
        <v>126</v>
      </c>
      <c r="N110" s="279">
        <v>113</v>
      </c>
      <c r="O110" s="279">
        <v>113</v>
      </c>
      <c r="P110" s="279">
        <v>109</v>
      </c>
      <c r="Q110" s="279" t="s">
        <v>28</v>
      </c>
      <c r="R110" s="279" t="s">
        <v>28</v>
      </c>
      <c r="S110" s="279"/>
      <c r="T110" s="279" t="s">
        <v>171</v>
      </c>
      <c r="U110" s="279" t="s">
        <v>171</v>
      </c>
      <c r="V110" s="279" t="s">
        <v>171</v>
      </c>
      <c r="W110" s="279" t="s">
        <v>171</v>
      </c>
      <c r="X110" s="279" t="s">
        <v>171</v>
      </c>
      <c r="Y110" s="279" t="s">
        <v>171</v>
      </c>
      <c r="Z110" s="279" t="s">
        <v>171</v>
      </c>
      <c r="AA110" s="279"/>
      <c r="AB110" s="279" t="s">
        <v>171</v>
      </c>
      <c r="AC110" s="279" t="s">
        <v>171</v>
      </c>
      <c r="AD110" s="279" t="s">
        <v>171</v>
      </c>
      <c r="AE110" s="279" t="s">
        <v>171</v>
      </c>
      <c r="AF110" s="279" t="s">
        <v>171</v>
      </c>
      <c r="AG110" s="279" t="s">
        <v>28</v>
      </c>
      <c r="AH110" s="279" t="s">
        <v>28</v>
      </c>
      <c r="AI110" s="279"/>
      <c r="AJ110" s="279" t="s">
        <v>171</v>
      </c>
      <c r="AK110" s="279" t="s">
        <v>171</v>
      </c>
      <c r="AL110" s="279" t="s">
        <v>171</v>
      </c>
      <c r="AM110" s="279" t="s">
        <v>171</v>
      </c>
      <c r="AN110" s="279" t="s">
        <v>171</v>
      </c>
      <c r="AO110" s="279" t="s">
        <v>171</v>
      </c>
      <c r="AP110" s="279" t="s">
        <v>171</v>
      </c>
    </row>
    <row r="111" spans="1:42">
      <c r="A111" s="260" t="s">
        <v>404</v>
      </c>
      <c r="B111" s="260" t="s">
        <v>381</v>
      </c>
      <c r="C111" s="260" t="s">
        <v>278</v>
      </c>
      <c r="D111" s="279">
        <v>10</v>
      </c>
      <c r="E111" s="279">
        <v>10</v>
      </c>
      <c r="F111" s="279">
        <v>9</v>
      </c>
      <c r="G111" s="279" t="s">
        <v>171</v>
      </c>
      <c r="H111" s="279" t="s">
        <v>171</v>
      </c>
      <c r="I111" s="279" t="s">
        <v>37</v>
      </c>
      <c r="J111" s="279" t="s">
        <v>171</v>
      </c>
      <c r="K111" s="279"/>
      <c r="L111" s="279">
        <v>9</v>
      </c>
      <c r="M111" s="279">
        <v>9</v>
      </c>
      <c r="N111" s="279">
        <v>9</v>
      </c>
      <c r="O111" s="279" t="s">
        <v>171</v>
      </c>
      <c r="P111" s="279" t="s">
        <v>171</v>
      </c>
      <c r="Q111" s="279" t="s">
        <v>28</v>
      </c>
      <c r="R111" s="279" t="s">
        <v>28</v>
      </c>
      <c r="S111" s="279"/>
      <c r="T111" s="279" t="s">
        <v>171</v>
      </c>
      <c r="U111" s="279" t="s">
        <v>171</v>
      </c>
      <c r="V111" s="279" t="s">
        <v>171</v>
      </c>
      <c r="W111" s="279" t="s">
        <v>171</v>
      </c>
      <c r="X111" s="279" t="s">
        <v>171</v>
      </c>
      <c r="Y111" s="279" t="s">
        <v>171</v>
      </c>
      <c r="Z111" s="279" t="s">
        <v>171</v>
      </c>
      <c r="AA111" s="279"/>
      <c r="AB111" s="279" t="s">
        <v>171</v>
      </c>
      <c r="AC111" s="279" t="s">
        <v>171</v>
      </c>
      <c r="AD111" s="279" t="s">
        <v>171</v>
      </c>
      <c r="AE111" s="279" t="s">
        <v>171</v>
      </c>
      <c r="AF111" s="279" t="s">
        <v>171</v>
      </c>
      <c r="AG111" s="279" t="s">
        <v>28</v>
      </c>
      <c r="AH111" s="279" t="s">
        <v>28</v>
      </c>
      <c r="AI111" s="279"/>
      <c r="AJ111" s="279" t="s">
        <v>171</v>
      </c>
      <c r="AK111" s="279" t="s">
        <v>171</v>
      </c>
      <c r="AL111" s="279" t="s">
        <v>171</v>
      </c>
      <c r="AM111" s="279" t="s">
        <v>171</v>
      </c>
      <c r="AN111" s="279" t="s">
        <v>171</v>
      </c>
      <c r="AO111" s="279" t="s">
        <v>171</v>
      </c>
      <c r="AP111" s="279" t="s">
        <v>171</v>
      </c>
    </row>
    <row r="112" spans="1:42">
      <c r="A112" s="260" t="s">
        <v>405</v>
      </c>
      <c r="B112" s="260" t="s">
        <v>284</v>
      </c>
      <c r="C112" s="260" t="s">
        <v>334</v>
      </c>
      <c r="D112" s="279">
        <v>92</v>
      </c>
      <c r="E112" s="279">
        <v>76</v>
      </c>
      <c r="F112" s="279">
        <v>66</v>
      </c>
      <c r="G112" s="279">
        <v>63</v>
      </c>
      <c r="H112" s="279">
        <v>64</v>
      </c>
      <c r="I112" s="279">
        <v>15</v>
      </c>
      <c r="J112" s="279">
        <v>15</v>
      </c>
      <c r="K112" s="279"/>
      <c r="L112" s="279">
        <v>91</v>
      </c>
      <c r="M112" s="279">
        <v>72</v>
      </c>
      <c r="N112" s="279">
        <v>63</v>
      </c>
      <c r="O112" s="279">
        <v>59</v>
      </c>
      <c r="P112" s="279">
        <v>64</v>
      </c>
      <c r="Q112" s="279" t="s">
        <v>28</v>
      </c>
      <c r="R112" s="279" t="s">
        <v>28</v>
      </c>
      <c r="S112" s="279"/>
      <c r="T112" s="279" t="s">
        <v>171</v>
      </c>
      <c r="U112" s="279" t="s">
        <v>171</v>
      </c>
      <c r="V112" s="279" t="s">
        <v>171</v>
      </c>
      <c r="W112" s="279" t="s">
        <v>171</v>
      </c>
      <c r="X112" s="279" t="s">
        <v>171</v>
      </c>
      <c r="Y112" s="279" t="s">
        <v>171</v>
      </c>
      <c r="Z112" s="279" t="s">
        <v>171</v>
      </c>
      <c r="AA112" s="279"/>
      <c r="AB112" s="279" t="s">
        <v>171</v>
      </c>
      <c r="AC112" s="279" t="s">
        <v>171</v>
      </c>
      <c r="AD112" s="279" t="s">
        <v>171</v>
      </c>
      <c r="AE112" s="279" t="s">
        <v>171</v>
      </c>
      <c r="AF112" s="279" t="s">
        <v>171</v>
      </c>
      <c r="AG112" s="279" t="s">
        <v>28</v>
      </c>
      <c r="AH112" s="279" t="s">
        <v>28</v>
      </c>
      <c r="AI112" s="279"/>
      <c r="AJ112" s="279" t="s">
        <v>171</v>
      </c>
      <c r="AK112" s="279">
        <v>17</v>
      </c>
      <c r="AL112" s="279" t="s">
        <v>171</v>
      </c>
      <c r="AM112" s="279" t="s">
        <v>171</v>
      </c>
      <c r="AN112" s="279" t="s">
        <v>171</v>
      </c>
      <c r="AO112" s="279" t="s">
        <v>171</v>
      </c>
      <c r="AP112" s="279" t="s">
        <v>171</v>
      </c>
    </row>
    <row r="113" spans="1:42">
      <c r="A113" s="260" t="s">
        <v>406</v>
      </c>
      <c r="D113" s="279" t="s">
        <v>171</v>
      </c>
      <c r="E113" s="279" t="s">
        <v>171</v>
      </c>
      <c r="F113" s="279" t="s">
        <v>171</v>
      </c>
      <c r="G113" s="279" t="s">
        <v>171</v>
      </c>
      <c r="H113" s="279" t="s">
        <v>171</v>
      </c>
      <c r="I113" s="279" t="s">
        <v>171</v>
      </c>
      <c r="J113" s="279" t="s">
        <v>171</v>
      </c>
      <c r="K113" s="279"/>
      <c r="L113" s="279" t="s">
        <v>171</v>
      </c>
      <c r="M113" s="279" t="s">
        <v>171</v>
      </c>
      <c r="N113" s="279" t="s">
        <v>171</v>
      </c>
      <c r="O113" s="279" t="s">
        <v>171</v>
      </c>
      <c r="P113" s="279" t="s">
        <v>171</v>
      </c>
      <c r="Q113" s="279" t="s">
        <v>28</v>
      </c>
      <c r="R113" s="279" t="s">
        <v>28</v>
      </c>
      <c r="S113" s="279"/>
      <c r="T113" s="279" t="s">
        <v>171</v>
      </c>
      <c r="U113" s="279" t="s">
        <v>171</v>
      </c>
      <c r="V113" s="279" t="s">
        <v>171</v>
      </c>
      <c r="W113" s="279" t="s">
        <v>171</v>
      </c>
      <c r="X113" s="279" t="s">
        <v>171</v>
      </c>
      <c r="Y113" s="279" t="s">
        <v>171</v>
      </c>
      <c r="Z113" s="279" t="s">
        <v>171</v>
      </c>
      <c r="AA113" s="279"/>
      <c r="AB113" s="279" t="s">
        <v>171</v>
      </c>
      <c r="AC113" s="279" t="s">
        <v>171</v>
      </c>
      <c r="AD113" s="279" t="s">
        <v>171</v>
      </c>
      <c r="AE113" s="279" t="s">
        <v>171</v>
      </c>
      <c r="AF113" s="279" t="s">
        <v>171</v>
      </c>
      <c r="AG113" s="279" t="s">
        <v>28</v>
      </c>
      <c r="AH113" s="279" t="s">
        <v>28</v>
      </c>
      <c r="AI113" s="279"/>
      <c r="AJ113" s="279" t="s">
        <v>171</v>
      </c>
      <c r="AK113" s="279" t="s">
        <v>171</v>
      </c>
      <c r="AL113" s="279" t="s">
        <v>171</v>
      </c>
      <c r="AM113" s="279" t="s">
        <v>171</v>
      </c>
      <c r="AN113" s="279" t="s">
        <v>171</v>
      </c>
      <c r="AO113" s="279" t="s">
        <v>171</v>
      </c>
      <c r="AP113" s="279" t="s">
        <v>171</v>
      </c>
    </row>
    <row r="114" spans="1:42">
      <c r="A114" s="260" t="s">
        <v>407</v>
      </c>
      <c r="B114" s="260" t="s">
        <v>367</v>
      </c>
      <c r="C114" s="260" t="s">
        <v>278</v>
      </c>
      <c r="D114" s="279">
        <v>120</v>
      </c>
      <c r="E114" s="279">
        <v>115</v>
      </c>
      <c r="F114" s="279">
        <v>82</v>
      </c>
      <c r="G114" s="279">
        <v>58</v>
      </c>
      <c r="H114" s="279">
        <v>85</v>
      </c>
      <c r="I114" s="279" t="s">
        <v>171</v>
      </c>
      <c r="J114" s="279">
        <v>32</v>
      </c>
      <c r="K114" s="279"/>
      <c r="L114" s="279">
        <v>117</v>
      </c>
      <c r="M114" s="279">
        <v>115</v>
      </c>
      <c r="N114" s="279">
        <v>81</v>
      </c>
      <c r="O114" s="279">
        <v>60</v>
      </c>
      <c r="P114" s="279">
        <v>81</v>
      </c>
      <c r="Q114" s="279" t="s">
        <v>28</v>
      </c>
      <c r="R114" s="279" t="s">
        <v>28</v>
      </c>
      <c r="S114" s="279"/>
      <c r="T114" s="279">
        <v>9</v>
      </c>
      <c r="U114" s="279">
        <v>18</v>
      </c>
      <c r="V114" s="279">
        <v>20</v>
      </c>
      <c r="W114" s="279">
        <v>30</v>
      </c>
      <c r="X114" s="279">
        <v>26</v>
      </c>
      <c r="Y114" s="279">
        <v>6</v>
      </c>
      <c r="Z114" s="279">
        <v>15</v>
      </c>
      <c r="AA114" s="279"/>
      <c r="AB114" s="279">
        <v>8</v>
      </c>
      <c r="AC114" s="279">
        <v>17</v>
      </c>
      <c r="AD114" s="279">
        <v>9</v>
      </c>
      <c r="AE114" s="279">
        <v>27</v>
      </c>
      <c r="AF114" s="279">
        <v>27</v>
      </c>
      <c r="AG114" s="279" t="s">
        <v>28</v>
      </c>
      <c r="AH114" s="279" t="s">
        <v>28</v>
      </c>
      <c r="AI114" s="279"/>
      <c r="AJ114" s="279">
        <v>22</v>
      </c>
      <c r="AK114" s="279">
        <v>34</v>
      </c>
      <c r="AL114" s="279" t="s">
        <v>171</v>
      </c>
      <c r="AM114" s="279" t="s">
        <v>171</v>
      </c>
      <c r="AN114" s="279" t="s">
        <v>171</v>
      </c>
      <c r="AO114" s="279" t="s">
        <v>171</v>
      </c>
      <c r="AP114" s="279" t="s">
        <v>171</v>
      </c>
    </row>
    <row r="115" spans="1:42">
      <c r="A115" s="260" t="s">
        <v>408</v>
      </c>
      <c r="D115" s="279" t="s">
        <v>171</v>
      </c>
      <c r="E115" s="279" t="s">
        <v>171</v>
      </c>
      <c r="F115" s="279" t="s">
        <v>171</v>
      </c>
      <c r="G115" s="279" t="s">
        <v>171</v>
      </c>
      <c r="H115" s="279" t="s">
        <v>171</v>
      </c>
      <c r="I115" s="279" t="s">
        <v>171</v>
      </c>
      <c r="J115" s="279" t="s">
        <v>171</v>
      </c>
      <c r="K115" s="279"/>
      <c r="L115" s="279" t="s">
        <v>171</v>
      </c>
      <c r="M115" s="279" t="s">
        <v>171</v>
      </c>
      <c r="N115" s="279" t="s">
        <v>171</v>
      </c>
      <c r="O115" s="279" t="s">
        <v>171</v>
      </c>
      <c r="P115" s="279" t="s">
        <v>171</v>
      </c>
      <c r="Q115" s="279" t="s">
        <v>28</v>
      </c>
      <c r="R115" s="279" t="s">
        <v>28</v>
      </c>
      <c r="S115" s="279"/>
      <c r="T115" s="279" t="s">
        <v>171</v>
      </c>
      <c r="U115" s="279" t="s">
        <v>171</v>
      </c>
      <c r="V115" s="279" t="s">
        <v>171</v>
      </c>
      <c r="W115" s="279" t="s">
        <v>171</v>
      </c>
      <c r="X115" s="279" t="s">
        <v>171</v>
      </c>
      <c r="Y115" s="279" t="s">
        <v>171</v>
      </c>
      <c r="Z115" s="279" t="s">
        <v>171</v>
      </c>
      <c r="AA115" s="279"/>
      <c r="AB115" s="279" t="s">
        <v>171</v>
      </c>
      <c r="AC115" s="279" t="s">
        <v>171</v>
      </c>
      <c r="AD115" s="279" t="s">
        <v>171</v>
      </c>
      <c r="AE115" s="279" t="s">
        <v>171</v>
      </c>
      <c r="AF115" s="279" t="s">
        <v>171</v>
      </c>
      <c r="AG115" s="279" t="s">
        <v>28</v>
      </c>
      <c r="AH115" s="279" t="s">
        <v>28</v>
      </c>
      <c r="AI115" s="279"/>
      <c r="AJ115" s="279" t="s">
        <v>171</v>
      </c>
      <c r="AK115" s="279" t="s">
        <v>171</v>
      </c>
      <c r="AL115" s="279" t="s">
        <v>171</v>
      </c>
      <c r="AM115" s="279" t="s">
        <v>171</v>
      </c>
      <c r="AN115" s="279" t="s">
        <v>171</v>
      </c>
      <c r="AO115" s="279" t="s">
        <v>171</v>
      </c>
      <c r="AP115" s="279" t="s">
        <v>171</v>
      </c>
    </row>
    <row r="116" spans="1:42">
      <c r="A116" s="260" t="s">
        <v>409</v>
      </c>
      <c r="B116" s="260" t="s">
        <v>381</v>
      </c>
      <c r="C116" s="260" t="s">
        <v>410</v>
      </c>
      <c r="D116" s="279" t="s">
        <v>171</v>
      </c>
      <c r="E116" s="279" t="s">
        <v>171</v>
      </c>
      <c r="F116" s="279" t="s">
        <v>171</v>
      </c>
      <c r="G116" s="279" t="s">
        <v>171</v>
      </c>
      <c r="H116" s="279" t="s">
        <v>171</v>
      </c>
      <c r="I116" s="279" t="s">
        <v>171</v>
      </c>
      <c r="J116" s="279" t="s">
        <v>171</v>
      </c>
      <c r="K116" s="279"/>
      <c r="L116" s="279" t="s">
        <v>171</v>
      </c>
      <c r="M116" s="279" t="s">
        <v>171</v>
      </c>
      <c r="N116" s="279" t="s">
        <v>171</v>
      </c>
      <c r="O116" s="279" t="s">
        <v>171</v>
      </c>
      <c r="P116" s="279" t="s">
        <v>171</v>
      </c>
      <c r="Q116" s="279" t="s">
        <v>28</v>
      </c>
      <c r="R116" s="279" t="s">
        <v>28</v>
      </c>
      <c r="S116" s="279"/>
      <c r="T116" s="279" t="s">
        <v>171</v>
      </c>
      <c r="U116" s="279" t="s">
        <v>171</v>
      </c>
      <c r="V116" s="279" t="s">
        <v>171</v>
      </c>
      <c r="W116" s="279" t="s">
        <v>171</v>
      </c>
      <c r="X116" s="279" t="s">
        <v>171</v>
      </c>
      <c r="Y116" s="279" t="s">
        <v>171</v>
      </c>
      <c r="Z116" s="279" t="s">
        <v>171</v>
      </c>
      <c r="AA116" s="279"/>
      <c r="AB116" s="279" t="s">
        <v>171</v>
      </c>
      <c r="AC116" s="279" t="s">
        <v>171</v>
      </c>
      <c r="AD116" s="279" t="s">
        <v>171</v>
      </c>
      <c r="AE116" s="279" t="s">
        <v>171</v>
      </c>
      <c r="AF116" s="279" t="s">
        <v>171</v>
      </c>
      <c r="AG116" s="279" t="s">
        <v>28</v>
      </c>
      <c r="AH116" s="279" t="s">
        <v>28</v>
      </c>
      <c r="AI116" s="279"/>
      <c r="AJ116" s="279" t="s">
        <v>171</v>
      </c>
      <c r="AK116" s="279" t="s">
        <v>171</v>
      </c>
      <c r="AL116" s="279" t="s">
        <v>171</v>
      </c>
      <c r="AM116" s="279" t="s">
        <v>171</v>
      </c>
      <c r="AN116" s="279" t="s">
        <v>171</v>
      </c>
      <c r="AO116" s="279" t="s">
        <v>171</v>
      </c>
      <c r="AP116" s="279" t="s">
        <v>171</v>
      </c>
    </row>
    <row r="117" spans="1:42">
      <c r="A117" s="260" t="s">
        <v>411</v>
      </c>
      <c r="B117" s="260" t="s">
        <v>321</v>
      </c>
      <c r="C117" s="260" t="s">
        <v>278</v>
      </c>
      <c r="D117" s="279">
        <v>63</v>
      </c>
      <c r="E117" s="279">
        <v>97</v>
      </c>
      <c r="F117" s="279">
        <v>29</v>
      </c>
      <c r="G117" s="279">
        <v>56</v>
      </c>
      <c r="H117" s="279">
        <v>65</v>
      </c>
      <c r="I117" s="279">
        <v>20</v>
      </c>
      <c r="J117" s="279">
        <v>34</v>
      </c>
      <c r="K117" s="279"/>
      <c r="L117" s="279">
        <v>63</v>
      </c>
      <c r="M117" s="279">
        <v>96</v>
      </c>
      <c r="N117" s="279">
        <v>90</v>
      </c>
      <c r="O117" s="279">
        <v>72</v>
      </c>
      <c r="P117" s="279">
        <v>46</v>
      </c>
      <c r="Q117" s="279" t="s">
        <v>28</v>
      </c>
      <c r="R117" s="279" t="s">
        <v>28</v>
      </c>
      <c r="S117" s="279"/>
      <c r="T117" s="279" t="s">
        <v>171</v>
      </c>
      <c r="U117" s="279" t="s">
        <v>171</v>
      </c>
      <c r="V117" s="279" t="s">
        <v>171</v>
      </c>
      <c r="W117" s="279" t="s">
        <v>171</v>
      </c>
      <c r="X117" s="279" t="s">
        <v>171</v>
      </c>
      <c r="Y117" s="279" t="s">
        <v>171</v>
      </c>
      <c r="Z117" s="279" t="s">
        <v>171</v>
      </c>
      <c r="AA117" s="279"/>
      <c r="AB117" s="279" t="s">
        <v>171</v>
      </c>
      <c r="AC117" s="279" t="s">
        <v>171</v>
      </c>
      <c r="AD117" s="279" t="s">
        <v>171</v>
      </c>
      <c r="AE117" s="279" t="s">
        <v>171</v>
      </c>
      <c r="AF117" s="279" t="s">
        <v>171</v>
      </c>
      <c r="AG117" s="279" t="s">
        <v>28</v>
      </c>
      <c r="AH117" s="279" t="s">
        <v>28</v>
      </c>
      <c r="AI117" s="279"/>
      <c r="AJ117" s="279" t="s">
        <v>171</v>
      </c>
      <c r="AK117" s="279" t="s">
        <v>171</v>
      </c>
      <c r="AL117" s="279" t="s">
        <v>171</v>
      </c>
      <c r="AM117" s="279" t="s">
        <v>171</v>
      </c>
      <c r="AN117" s="279" t="s">
        <v>171</v>
      </c>
      <c r="AO117" s="279" t="s">
        <v>171</v>
      </c>
      <c r="AP117" s="279" t="s">
        <v>171</v>
      </c>
    </row>
    <row r="118" spans="1:42">
      <c r="A118" s="260" t="s">
        <v>412</v>
      </c>
      <c r="B118" s="260" t="s">
        <v>281</v>
      </c>
      <c r="C118" s="260" t="s">
        <v>307</v>
      </c>
      <c r="D118" s="279">
        <v>66</v>
      </c>
      <c r="E118" s="279">
        <v>54</v>
      </c>
      <c r="F118" s="279">
        <v>64</v>
      </c>
      <c r="G118" s="279">
        <v>61</v>
      </c>
      <c r="H118" s="279">
        <v>59</v>
      </c>
      <c r="I118" s="279">
        <v>6</v>
      </c>
      <c r="J118" s="279">
        <v>27</v>
      </c>
      <c r="K118" s="279"/>
      <c r="L118" s="279">
        <v>66</v>
      </c>
      <c r="M118" s="279">
        <v>52</v>
      </c>
      <c r="N118" s="279">
        <v>66</v>
      </c>
      <c r="O118" s="279">
        <v>59</v>
      </c>
      <c r="P118" s="279">
        <v>59</v>
      </c>
      <c r="Q118" s="279" t="s">
        <v>28</v>
      </c>
      <c r="R118" s="279" t="s">
        <v>28</v>
      </c>
      <c r="S118" s="279"/>
      <c r="T118" s="279" t="s">
        <v>171</v>
      </c>
      <c r="U118" s="279" t="s">
        <v>171</v>
      </c>
      <c r="V118" s="279" t="s">
        <v>171</v>
      </c>
      <c r="W118" s="279" t="s">
        <v>171</v>
      </c>
      <c r="X118" s="279" t="s">
        <v>171</v>
      </c>
      <c r="Y118" s="279" t="s">
        <v>171</v>
      </c>
      <c r="Z118" s="279" t="s">
        <v>171</v>
      </c>
      <c r="AA118" s="279"/>
      <c r="AB118" s="279" t="s">
        <v>171</v>
      </c>
      <c r="AC118" s="279" t="s">
        <v>171</v>
      </c>
      <c r="AD118" s="279" t="s">
        <v>171</v>
      </c>
      <c r="AE118" s="279" t="s">
        <v>171</v>
      </c>
      <c r="AF118" s="279" t="s">
        <v>171</v>
      </c>
      <c r="AG118" s="279" t="s">
        <v>28</v>
      </c>
      <c r="AH118" s="279" t="s">
        <v>28</v>
      </c>
      <c r="AI118" s="279"/>
      <c r="AJ118" s="279" t="s">
        <v>171</v>
      </c>
      <c r="AK118" s="279" t="s">
        <v>171</v>
      </c>
      <c r="AL118" s="279" t="s">
        <v>171</v>
      </c>
      <c r="AM118" s="279" t="s">
        <v>171</v>
      </c>
      <c r="AN118" s="279" t="s">
        <v>171</v>
      </c>
      <c r="AO118" s="279" t="s">
        <v>171</v>
      </c>
      <c r="AP118" s="279" t="s">
        <v>171</v>
      </c>
    </row>
    <row r="119" spans="1:42">
      <c r="A119" s="260" t="s">
        <v>413</v>
      </c>
      <c r="B119" s="260" t="s">
        <v>393</v>
      </c>
      <c r="C119" s="260" t="s">
        <v>351</v>
      </c>
      <c r="D119" s="279" t="s">
        <v>171</v>
      </c>
      <c r="E119" s="279" t="s">
        <v>171</v>
      </c>
      <c r="F119" s="279" t="s">
        <v>171</v>
      </c>
      <c r="G119" s="279" t="s">
        <v>171</v>
      </c>
      <c r="H119" s="279" t="s">
        <v>171</v>
      </c>
      <c r="I119" s="279" t="s">
        <v>171</v>
      </c>
      <c r="J119" s="279" t="s">
        <v>171</v>
      </c>
      <c r="K119" s="279"/>
      <c r="L119" s="279" t="s">
        <v>171</v>
      </c>
      <c r="M119" s="279" t="s">
        <v>171</v>
      </c>
      <c r="N119" s="279" t="s">
        <v>171</v>
      </c>
      <c r="O119" s="279" t="s">
        <v>171</v>
      </c>
      <c r="P119" s="279" t="s">
        <v>171</v>
      </c>
      <c r="Q119" s="279" t="s">
        <v>28</v>
      </c>
      <c r="R119" s="279" t="s">
        <v>28</v>
      </c>
      <c r="S119" s="279"/>
      <c r="T119" s="279" t="s">
        <v>171</v>
      </c>
      <c r="U119" s="279" t="s">
        <v>171</v>
      </c>
      <c r="V119" s="279" t="s">
        <v>171</v>
      </c>
      <c r="W119" s="279" t="s">
        <v>171</v>
      </c>
      <c r="X119" s="279" t="s">
        <v>171</v>
      </c>
      <c r="Y119" s="279" t="s">
        <v>171</v>
      </c>
      <c r="Z119" s="279" t="s">
        <v>171</v>
      </c>
      <c r="AA119" s="279"/>
      <c r="AB119" s="279" t="s">
        <v>171</v>
      </c>
      <c r="AC119" s="279" t="s">
        <v>171</v>
      </c>
      <c r="AD119" s="279" t="s">
        <v>171</v>
      </c>
      <c r="AE119" s="279" t="s">
        <v>171</v>
      </c>
      <c r="AF119" s="279" t="s">
        <v>171</v>
      </c>
      <c r="AG119" s="279" t="s">
        <v>28</v>
      </c>
      <c r="AH119" s="279" t="s">
        <v>28</v>
      </c>
      <c r="AI119" s="279"/>
      <c r="AJ119" s="279" t="s">
        <v>171</v>
      </c>
      <c r="AK119" s="279" t="s">
        <v>171</v>
      </c>
      <c r="AL119" s="279" t="s">
        <v>171</v>
      </c>
      <c r="AM119" s="279" t="s">
        <v>171</v>
      </c>
      <c r="AN119" s="279" t="s">
        <v>171</v>
      </c>
      <c r="AO119" s="279" t="s">
        <v>171</v>
      </c>
      <c r="AP119" s="279" t="s">
        <v>171</v>
      </c>
    </row>
    <row r="120" spans="1:42">
      <c r="A120" s="260" t="s">
        <v>414</v>
      </c>
      <c r="D120" s="279" t="s">
        <v>171</v>
      </c>
      <c r="E120" s="279" t="s">
        <v>171</v>
      </c>
      <c r="F120" s="279" t="s">
        <v>171</v>
      </c>
      <c r="G120" s="279" t="s">
        <v>171</v>
      </c>
      <c r="H120" s="279" t="s">
        <v>171</v>
      </c>
      <c r="I120" s="279" t="s">
        <v>171</v>
      </c>
      <c r="J120" s="279" t="s">
        <v>171</v>
      </c>
      <c r="K120" s="279"/>
      <c r="L120" s="279" t="s">
        <v>171</v>
      </c>
      <c r="M120" s="279" t="s">
        <v>171</v>
      </c>
      <c r="N120" s="279" t="s">
        <v>171</v>
      </c>
      <c r="O120" s="279" t="s">
        <v>171</v>
      </c>
      <c r="P120" s="279" t="s">
        <v>171</v>
      </c>
      <c r="Q120" s="279" t="s">
        <v>28</v>
      </c>
      <c r="R120" s="279" t="s">
        <v>28</v>
      </c>
      <c r="S120" s="279"/>
      <c r="T120" s="279" t="s">
        <v>171</v>
      </c>
      <c r="U120" s="279" t="s">
        <v>171</v>
      </c>
      <c r="V120" s="279" t="s">
        <v>171</v>
      </c>
      <c r="W120" s="279" t="s">
        <v>171</v>
      </c>
      <c r="X120" s="279" t="s">
        <v>171</v>
      </c>
      <c r="Y120" s="279" t="s">
        <v>171</v>
      </c>
      <c r="Z120" s="279" t="s">
        <v>171</v>
      </c>
      <c r="AA120" s="279"/>
      <c r="AB120" s="279" t="s">
        <v>171</v>
      </c>
      <c r="AC120" s="279" t="s">
        <v>171</v>
      </c>
      <c r="AD120" s="279" t="s">
        <v>171</v>
      </c>
      <c r="AE120" s="279" t="s">
        <v>171</v>
      </c>
      <c r="AF120" s="279" t="s">
        <v>171</v>
      </c>
      <c r="AG120" s="279" t="s">
        <v>28</v>
      </c>
      <c r="AH120" s="279" t="s">
        <v>28</v>
      </c>
      <c r="AI120" s="279"/>
      <c r="AJ120" s="279" t="s">
        <v>171</v>
      </c>
      <c r="AK120" s="279" t="s">
        <v>171</v>
      </c>
      <c r="AL120" s="279" t="s">
        <v>171</v>
      </c>
      <c r="AM120" s="279" t="s">
        <v>171</v>
      </c>
      <c r="AN120" s="279" t="s">
        <v>171</v>
      </c>
      <c r="AO120" s="279" t="s">
        <v>171</v>
      </c>
      <c r="AP120" s="279" t="s">
        <v>171</v>
      </c>
    </row>
    <row r="121" spans="1:42">
      <c r="A121" s="260" t="s">
        <v>415</v>
      </c>
      <c r="B121" s="260" t="s">
        <v>306</v>
      </c>
      <c r="C121" s="260" t="s">
        <v>278</v>
      </c>
      <c r="D121" s="279">
        <v>54</v>
      </c>
      <c r="E121" s="279">
        <v>76</v>
      </c>
      <c r="F121" s="279">
        <v>51</v>
      </c>
      <c r="G121" s="279">
        <v>68</v>
      </c>
      <c r="H121" s="279">
        <v>77</v>
      </c>
      <c r="I121" s="279">
        <v>6</v>
      </c>
      <c r="J121" s="279">
        <v>13</v>
      </c>
      <c r="K121" s="279"/>
      <c r="L121" s="279">
        <v>72</v>
      </c>
      <c r="M121" s="279">
        <v>76</v>
      </c>
      <c r="N121" s="279">
        <v>63</v>
      </c>
      <c r="O121" s="279">
        <v>54</v>
      </c>
      <c r="P121" s="279">
        <v>74</v>
      </c>
      <c r="Q121" s="279" t="s">
        <v>28</v>
      </c>
      <c r="R121" s="279" t="s">
        <v>28</v>
      </c>
      <c r="S121" s="279"/>
      <c r="T121" s="279">
        <v>45</v>
      </c>
      <c r="U121" s="279">
        <v>52</v>
      </c>
      <c r="V121" s="279">
        <v>55</v>
      </c>
      <c r="W121" s="279">
        <v>54</v>
      </c>
      <c r="X121" s="279">
        <v>37</v>
      </c>
      <c r="Y121" s="279">
        <v>5</v>
      </c>
      <c r="Z121" s="279">
        <v>11</v>
      </c>
      <c r="AA121" s="279"/>
      <c r="AB121" s="279">
        <v>43</v>
      </c>
      <c r="AC121" s="279">
        <v>50</v>
      </c>
      <c r="AD121" s="279">
        <v>59</v>
      </c>
      <c r="AE121" s="279">
        <v>52</v>
      </c>
      <c r="AF121" s="279">
        <v>36</v>
      </c>
      <c r="AG121" s="279" t="s">
        <v>28</v>
      </c>
      <c r="AH121" s="279" t="s">
        <v>28</v>
      </c>
      <c r="AI121" s="279"/>
      <c r="AJ121" s="279" t="s">
        <v>171</v>
      </c>
      <c r="AK121" s="279" t="s">
        <v>171</v>
      </c>
      <c r="AL121" s="279" t="s">
        <v>171</v>
      </c>
      <c r="AM121" s="279" t="s">
        <v>171</v>
      </c>
      <c r="AN121" s="279" t="s">
        <v>171</v>
      </c>
      <c r="AO121" s="279" t="s">
        <v>171</v>
      </c>
      <c r="AP121" s="279" t="s">
        <v>171</v>
      </c>
    </row>
    <row r="122" spans="1:42">
      <c r="A122" s="260" t="s">
        <v>416</v>
      </c>
      <c r="B122" s="260" t="s">
        <v>287</v>
      </c>
      <c r="C122" s="260" t="s">
        <v>275</v>
      </c>
      <c r="D122" s="279" t="s">
        <v>171</v>
      </c>
      <c r="E122" s="279" t="s">
        <v>171</v>
      </c>
      <c r="F122" s="279" t="s">
        <v>171</v>
      </c>
      <c r="G122" s="279" t="s">
        <v>171</v>
      </c>
      <c r="H122" s="279" t="s">
        <v>171</v>
      </c>
      <c r="I122" s="279" t="s">
        <v>171</v>
      </c>
      <c r="J122" s="279" t="s">
        <v>171</v>
      </c>
      <c r="K122" s="279"/>
      <c r="L122" s="279" t="s">
        <v>171</v>
      </c>
      <c r="M122" s="279" t="s">
        <v>171</v>
      </c>
      <c r="N122" s="279" t="s">
        <v>171</v>
      </c>
      <c r="O122" s="279" t="s">
        <v>171</v>
      </c>
      <c r="P122" s="279" t="s">
        <v>171</v>
      </c>
      <c r="Q122" s="279" t="s">
        <v>28</v>
      </c>
      <c r="R122" s="279" t="s">
        <v>28</v>
      </c>
      <c r="S122" s="279"/>
      <c r="T122" s="279" t="s">
        <v>171</v>
      </c>
      <c r="U122" s="279" t="s">
        <v>171</v>
      </c>
      <c r="V122" s="279" t="s">
        <v>171</v>
      </c>
      <c r="W122" s="279" t="s">
        <v>171</v>
      </c>
      <c r="X122" s="279" t="s">
        <v>171</v>
      </c>
      <c r="Y122" s="279" t="s">
        <v>171</v>
      </c>
      <c r="Z122" s="279" t="s">
        <v>171</v>
      </c>
      <c r="AA122" s="279"/>
      <c r="AB122" s="279" t="s">
        <v>171</v>
      </c>
      <c r="AC122" s="279" t="s">
        <v>171</v>
      </c>
      <c r="AD122" s="279" t="s">
        <v>171</v>
      </c>
      <c r="AE122" s="279" t="s">
        <v>171</v>
      </c>
      <c r="AF122" s="279" t="s">
        <v>171</v>
      </c>
      <c r="AG122" s="279" t="s">
        <v>28</v>
      </c>
      <c r="AH122" s="279" t="s">
        <v>28</v>
      </c>
      <c r="AI122" s="279"/>
      <c r="AJ122" s="279" t="s">
        <v>171</v>
      </c>
      <c r="AK122" s="279" t="s">
        <v>171</v>
      </c>
      <c r="AL122" s="279" t="s">
        <v>171</v>
      </c>
      <c r="AM122" s="279" t="s">
        <v>171</v>
      </c>
      <c r="AN122" s="279" t="s">
        <v>171</v>
      </c>
      <c r="AO122" s="279" t="s">
        <v>171</v>
      </c>
      <c r="AP122" s="279" t="s">
        <v>171</v>
      </c>
    </row>
    <row r="123" spans="1:42">
      <c r="A123" s="260" t="s">
        <v>417</v>
      </c>
      <c r="B123" s="260" t="s">
        <v>418</v>
      </c>
      <c r="C123" s="260" t="s">
        <v>275</v>
      </c>
      <c r="D123" s="279" t="s">
        <v>171</v>
      </c>
      <c r="E123" s="279" t="s">
        <v>171</v>
      </c>
      <c r="F123" s="279" t="s">
        <v>171</v>
      </c>
      <c r="G123" s="279" t="s">
        <v>171</v>
      </c>
      <c r="H123" s="279" t="s">
        <v>171</v>
      </c>
      <c r="I123" s="279" t="s">
        <v>171</v>
      </c>
      <c r="J123" s="279" t="s">
        <v>171</v>
      </c>
      <c r="K123" s="279"/>
      <c r="L123" s="279" t="s">
        <v>171</v>
      </c>
      <c r="M123" s="279" t="s">
        <v>171</v>
      </c>
      <c r="N123" s="279" t="s">
        <v>171</v>
      </c>
      <c r="O123" s="279" t="s">
        <v>171</v>
      </c>
      <c r="P123" s="279" t="s">
        <v>171</v>
      </c>
      <c r="Q123" s="279" t="s">
        <v>28</v>
      </c>
      <c r="R123" s="279" t="s">
        <v>28</v>
      </c>
      <c r="S123" s="279"/>
      <c r="T123" s="279" t="s">
        <v>171</v>
      </c>
      <c r="U123" s="279" t="s">
        <v>171</v>
      </c>
      <c r="V123" s="279" t="s">
        <v>171</v>
      </c>
      <c r="W123" s="279" t="s">
        <v>171</v>
      </c>
      <c r="X123" s="279" t="s">
        <v>171</v>
      </c>
      <c r="Y123" s="279" t="s">
        <v>171</v>
      </c>
      <c r="Z123" s="279" t="s">
        <v>171</v>
      </c>
      <c r="AA123" s="279"/>
      <c r="AB123" s="279" t="s">
        <v>171</v>
      </c>
      <c r="AC123" s="279" t="s">
        <v>171</v>
      </c>
      <c r="AD123" s="279" t="s">
        <v>171</v>
      </c>
      <c r="AE123" s="279" t="s">
        <v>171</v>
      </c>
      <c r="AF123" s="279" t="s">
        <v>171</v>
      </c>
      <c r="AG123" s="279" t="s">
        <v>28</v>
      </c>
      <c r="AH123" s="279" t="s">
        <v>28</v>
      </c>
      <c r="AI123" s="279"/>
      <c r="AJ123" s="279" t="s">
        <v>171</v>
      </c>
      <c r="AK123" s="279" t="s">
        <v>171</v>
      </c>
      <c r="AL123" s="279" t="s">
        <v>171</v>
      </c>
      <c r="AM123" s="279" t="s">
        <v>171</v>
      </c>
      <c r="AN123" s="279" t="s">
        <v>171</v>
      </c>
      <c r="AO123" s="279" t="s">
        <v>171</v>
      </c>
      <c r="AP123" s="279" t="s">
        <v>171</v>
      </c>
    </row>
    <row r="124" spans="1:42">
      <c r="A124" s="260" t="s">
        <v>419</v>
      </c>
      <c r="B124" s="260" t="s">
        <v>274</v>
      </c>
      <c r="C124" s="260" t="s">
        <v>420</v>
      </c>
      <c r="D124" s="279">
        <v>165</v>
      </c>
      <c r="E124" s="279">
        <v>163</v>
      </c>
      <c r="F124" s="279">
        <v>184</v>
      </c>
      <c r="G124" s="279">
        <v>178</v>
      </c>
      <c r="H124" s="279">
        <v>179</v>
      </c>
      <c r="I124" s="279">
        <v>4</v>
      </c>
      <c r="J124" s="279">
        <v>67</v>
      </c>
      <c r="K124" s="279"/>
      <c r="L124" s="279">
        <v>162</v>
      </c>
      <c r="M124" s="279">
        <v>162</v>
      </c>
      <c r="N124" s="279">
        <v>171</v>
      </c>
      <c r="O124" s="279">
        <v>171</v>
      </c>
      <c r="P124" s="279">
        <v>171</v>
      </c>
      <c r="Q124" s="279" t="s">
        <v>28</v>
      </c>
      <c r="R124" s="279" t="s">
        <v>28</v>
      </c>
      <c r="S124" s="279"/>
      <c r="T124" s="279" t="s">
        <v>171</v>
      </c>
      <c r="U124" s="279" t="s">
        <v>171</v>
      </c>
      <c r="V124" s="279" t="s">
        <v>171</v>
      </c>
      <c r="W124" s="279" t="s">
        <v>171</v>
      </c>
      <c r="X124" s="279" t="s">
        <v>171</v>
      </c>
      <c r="Y124" s="279" t="s">
        <v>171</v>
      </c>
      <c r="Z124" s="279" t="s">
        <v>171</v>
      </c>
      <c r="AA124" s="279"/>
      <c r="AB124" s="279" t="s">
        <v>171</v>
      </c>
      <c r="AC124" s="279" t="s">
        <v>171</v>
      </c>
      <c r="AD124" s="279" t="s">
        <v>171</v>
      </c>
      <c r="AE124" s="279" t="s">
        <v>171</v>
      </c>
      <c r="AF124" s="279" t="s">
        <v>171</v>
      </c>
      <c r="AG124" s="279" t="s">
        <v>28</v>
      </c>
      <c r="AH124" s="279" t="s">
        <v>28</v>
      </c>
      <c r="AI124" s="279"/>
      <c r="AJ124" s="279" t="s">
        <v>171</v>
      </c>
      <c r="AK124" s="279" t="s">
        <v>171</v>
      </c>
      <c r="AL124" s="279" t="s">
        <v>171</v>
      </c>
      <c r="AM124" s="279" t="s">
        <v>171</v>
      </c>
      <c r="AN124" s="279" t="s">
        <v>171</v>
      </c>
      <c r="AO124" s="279" t="s">
        <v>171</v>
      </c>
      <c r="AP124" s="279" t="s">
        <v>171</v>
      </c>
    </row>
    <row r="125" spans="1:42">
      <c r="A125" s="260" t="s">
        <v>421</v>
      </c>
      <c r="B125" s="260" t="s">
        <v>274</v>
      </c>
      <c r="C125" s="260" t="s">
        <v>278</v>
      </c>
      <c r="D125" s="279" t="s">
        <v>171</v>
      </c>
      <c r="E125" s="279" t="s">
        <v>171</v>
      </c>
      <c r="F125" s="279" t="s">
        <v>171</v>
      </c>
      <c r="G125" s="279" t="s">
        <v>171</v>
      </c>
      <c r="H125" s="279" t="s">
        <v>171</v>
      </c>
      <c r="I125" s="279" t="s">
        <v>171</v>
      </c>
      <c r="J125" s="279" t="s">
        <v>171</v>
      </c>
      <c r="K125" s="279"/>
      <c r="L125" s="279" t="s">
        <v>171</v>
      </c>
      <c r="M125" s="279" t="s">
        <v>171</v>
      </c>
      <c r="N125" s="279" t="s">
        <v>171</v>
      </c>
      <c r="O125" s="279" t="s">
        <v>171</v>
      </c>
      <c r="P125" s="279" t="s">
        <v>171</v>
      </c>
      <c r="Q125" s="279" t="s">
        <v>28</v>
      </c>
      <c r="R125" s="279" t="s">
        <v>28</v>
      </c>
      <c r="S125" s="279"/>
      <c r="T125" s="279" t="s">
        <v>171</v>
      </c>
      <c r="U125" s="279" t="s">
        <v>171</v>
      </c>
      <c r="V125" s="279" t="s">
        <v>171</v>
      </c>
      <c r="W125" s="279" t="s">
        <v>171</v>
      </c>
      <c r="X125" s="279" t="s">
        <v>171</v>
      </c>
      <c r="Y125" s="279" t="s">
        <v>171</v>
      </c>
      <c r="Z125" s="279" t="s">
        <v>171</v>
      </c>
      <c r="AA125" s="279"/>
      <c r="AB125" s="279" t="s">
        <v>171</v>
      </c>
      <c r="AC125" s="279" t="s">
        <v>171</v>
      </c>
      <c r="AD125" s="279" t="s">
        <v>171</v>
      </c>
      <c r="AE125" s="279" t="s">
        <v>171</v>
      </c>
      <c r="AF125" s="279" t="s">
        <v>171</v>
      </c>
      <c r="AG125" s="279" t="s">
        <v>28</v>
      </c>
      <c r="AH125" s="279" t="s">
        <v>28</v>
      </c>
      <c r="AI125" s="279"/>
      <c r="AJ125" s="279" t="s">
        <v>171</v>
      </c>
      <c r="AK125" s="279" t="s">
        <v>171</v>
      </c>
      <c r="AL125" s="279" t="s">
        <v>171</v>
      </c>
      <c r="AM125" s="279" t="s">
        <v>171</v>
      </c>
      <c r="AN125" s="279" t="s">
        <v>171</v>
      </c>
      <c r="AO125" s="279" t="s">
        <v>171</v>
      </c>
      <c r="AP125" s="279" t="s">
        <v>171</v>
      </c>
    </row>
    <row r="126" spans="1:42">
      <c r="A126" s="260" t="s">
        <v>422</v>
      </c>
      <c r="B126" s="260" t="s">
        <v>393</v>
      </c>
      <c r="C126" s="260" t="s">
        <v>278</v>
      </c>
      <c r="D126" s="279">
        <v>43</v>
      </c>
      <c r="E126" s="279">
        <v>55</v>
      </c>
      <c r="F126" s="279">
        <v>47</v>
      </c>
      <c r="G126" s="279">
        <v>46</v>
      </c>
      <c r="H126" s="279">
        <v>63</v>
      </c>
      <c r="I126" s="279">
        <v>5</v>
      </c>
      <c r="J126" s="279">
        <v>16</v>
      </c>
      <c r="K126" s="279"/>
      <c r="L126" s="279">
        <v>63</v>
      </c>
      <c r="M126" s="279">
        <v>54</v>
      </c>
      <c r="N126" s="279">
        <v>45</v>
      </c>
      <c r="O126" s="279">
        <v>45</v>
      </c>
      <c r="P126" s="279">
        <v>63</v>
      </c>
      <c r="Q126" s="279" t="s">
        <v>28</v>
      </c>
      <c r="R126" s="279" t="s">
        <v>28</v>
      </c>
      <c r="S126" s="279"/>
      <c r="T126" s="279" t="s">
        <v>171</v>
      </c>
      <c r="U126" s="279" t="s">
        <v>171</v>
      </c>
      <c r="V126" s="279" t="s">
        <v>171</v>
      </c>
      <c r="W126" s="279" t="s">
        <v>171</v>
      </c>
      <c r="X126" s="279" t="s">
        <v>171</v>
      </c>
      <c r="Y126" s="279" t="s">
        <v>171</v>
      </c>
      <c r="Z126" s="279" t="s">
        <v>171</v>
      </c>
      <c r="AA126" s="279"/>
      <c r="AB126" s="279" t="s">
        <v>171</v>
      </c>
      <c r="AC126" s="279" t="s">
        <v>171</v>
      </c>
      <c r="AD126" s="279" t="s">
        <v>171</v>
      </c>
      <c r="AE126" s="279" t="s">
        <v>171</v>
      </c>
      <c r="AF126" s="279" t="s">
        <v>171</v>
      </c>
      <c r="AG126" s="279" t="s">
        <v>28</v>
      </c>
      <c r="AH126" s="279" t="s">
        <v>28</v>
      </c>
      <c r="AI126" s="279"/>
      <c r="AJ126" s="279">
        <v>7</v>
      </c>
      <c r="AK126" s="279">
        <v>18</v>
      </c>
      <c r="AL126" s="279" t="s">
        <v>171</v>
      </c>
      <c r="AM126" s="279" t="s">
        <v>171</v>
      </c>
      <c r="AN126" s="279" t="s">
        <v>171</v>
      </c>
      <c r="AO126" s="279" t="s">
        <v>171</v>
      </c>
      <c r="AP126" s="279" t="s">
        <v>171</v>
      </c>
    </row>
    <row r="127" spans="1:42">
      <c r="A127" s="260" t="s">
        <v>423</v>
      </c>
      <c r="B127" s="260" t="s">
        <v>290</v>
      </c>
      <c r="C127" s="260" t="s">
        <v>278</v>
      </c>
      <c r="D127" s="279">
        <v>183</v>
      </c>
      <c r="E127" s="279">
        <v>177</v>
      </c>
      <c r="F127" s="279">
        <v>156</v>
      </c>
      <c r="G127" s="279">
        <v>155</v>
      </c>
      <c r="H127" s="279">
        <v>159</v>
      </c>
      <c r="I127" s="279">
        <v>16</v>
      </c>
      <c r="J127" s="279">
        <v>80</v>
      </c>
      <c r="K127" s="279"/>
      <c r="L127" s="279">
        <v>171</v>
      </c>
      <c r="M127" s="279">
        <v>171</v>
      </c>
      <c r="N127" s="279">
        <v>171</v>
      </c>
      <c r="O127" s="279">
        <v>144</v>
      </c>
      <c r="P127" s="279">
        <v>153</v>
      </c>
      <c r="Q127" s="279" t="s">
        <v>28</v>
      </c>
      <c r="R127" s="279" t="s">
        <v>28</v>
      </c>
      <c r="S127" s="279"/>
      <c r="T127" s="279" t="s">
        <v>171</v>
      </c>
      <c r="U127" s="279" t="s">
        <v>171</v>
      </c>
      <c r="V127" s="279" t="s">
        <v>171</v>
      </c>
      <c r="W127" s="279" t="s">
        <v>171</v>
      </c>
      <c r="X127" s="279" t="s">
        <v>171</v>
      </c>
      <c r="Y127" s="279" t="s">
        <v>171</v>
      </c>
      <c r="Z127" s="279" t="s">
        <v>171</v>
      </c>
      <c r="AA127" s="279"/>
      <c r="AB127" s="279" t="s">
        <v>171</v>
      </c>
      <c r="AC127" s="279" t="s">
        <v>171</v>
      </c>
      <c r="AD127" s="279" t="s">
        <v>171</v>
      </c>
      <c r="AE127" s="279" t="s">
        <v>171</v>
      </c>
      <c r="AF127" s="279" t="s">
        <v>171</v>
      </c>
      <c r="AG127" s="279" t="s">
        <v>28</v>
      </c>
      <c r="AH127" s="279" t="s">
        <v>28</v>
      </c>
      <c r="AI127" s="279"/>
      <c r="AJ127" s="279">
        <v>72</v>
      </c>
      <c r="AK127" s="279">
        <v>77</v>
      </c>
      <c r="AL127" s="279">
        <v>74</v>
      </c>
      <c r="AM127" s="279">
        <v>85</v>
      </c>
      <c r="AN127" s="279">
        <v>88</v>
      </c>
      <c r="AO127" s="279">
        <v>8</v>
      </c>
      <c r="AP127" s="279">
        <v>67</v>
      </c>
    </row>
    <row r="128" spans="1:42">
      <c r="A128" s="260" t="s">
        <v>424</v>
      </c>
      <c r="D128" s="279" t="s">
        <v>171</v>
      </c>
      <c r="E128" s="279" t="s">
        <v>171</v>
      </c>
      <c r="F128" s="279" t="s">
        <v>171</v>
      </c>
      <c r="G128" s="279" t="s">
        <v>171</v>
      </c>
      <c r="H128" s="279" t="s">
        <v>171</v>
      </c>
      <c r="I128" s="279" t="s">
        <v>171</v>
      </c>
      <c r="J128" s="279" t="s">
        <v>171</v>
      </c>
      <c r="K128" s="279"/>
      <c r="L128" s="279" t="s">
        <v>171</v>
      </c>
      <c r="M128" s="279" t="s">
        <v>171</v>
      </c>
      <c r="N128" s="279" t="s">
        <v>171</v>
      </c>
      <c r="O128" s="279" t="s">
        <v>171</v>
      </c>
      <c r="P128" s="279" t="s">
        <v>171</v>
      </c>
      <c r="Q128" s="279" t="s">
        <v>28</v>
      </c>
      <c r="R128" s="279" t="s">
        <v>28</v>
      </c>
      <c r="S128" s="279"/>
      <c r="T128" s="279" t="s">
        <v>171</v>
      </c>
      <c r="U128" s="279" t="s">
        <v>171</v>
      </c>
      <c r="V128" s="279" t="s">
        <v>171</v>
      </c>
      <c r="W128" s="279" t="s">
        <v>171</v>
      </c>
      <c r="X128" s="279" t="s">
        <v>171</v>
      </c>
      <c r="Y128" s="279" t="s">
        <v>171</v>
      </c>
      <c r="Z128" s="279" t="s">
        <v>171</v>
      </c>
      <c r="AA128" s="279"/>
      <c r="AB128" s="279" t="s">
        <v>171</v>
      </c>
      <c r="AC128" s="279" t="s">
        <v>171</v>
      </c>
      <c r="AD128" s="279" t="s">
        <v>171</v>
      </c>
      <c r="AE128" s="279" t="s">
        <v>171</v>
      </c>
      <c r="AF128" s="279" t="s">
        <v>171</v>
      </c>
      <c r="AG128" s="279" t="s">
        <v>28</v>
      </c>
      <c r="AH128" s="279" t="s">
        <v>28</v>
      </c>
      <c r="AI128" s="279"/>
      <c r="AJ128" s="279" t="s">
        <v>171</v>
      </c>
      <c r="AK128" s="279" t="s">
        <v>171</v>
      </c>
      <c r="AL128" s="279" t="s">
        <v>171</v>
      </c>
      <c r="AM128" s="279" t="s">
        <v>171</v>
      </c>
      <c r="AN128" s="279" t="s">
        <v>171</v>
      </c>
      <c r="AO128" s="279" t="s">
        <v>171</v>
      </c>
      <c r="AP128" s="279" t="s">
        <v>171</v>
      </c>
    </row>
    <row r="129" spans="1:42">
      <c r="A129" s="260" t="s">
        <v>425</v>
      </c>
      <c r="B129" s="260" t="s">
        <v>302</v>
      </c>
      <c r="C129" s="260" t="s">
        <v>275</v>
      </c>
      <c r="D129" s="279">
        <v>18</v>
      </c>
      <c r="E129" s="279" t="s">
        <v>171</v>
      </c>
      <c r="F129" s="279" t="s">
        <v>171</v>
      </c>
      <c r="G129" s="279" t="s">
        <v>171</v>
      </c>
      <c r="H129" s="279" t="s">
        <v>171</v>
      </c>
      <c r="I129" s="279" t="s">
        <v>171</v>
      </c>
      <c r="J129" s="279" t="s">
        <v>171</v>
      </c>
      <c r="K129" s="279"/>
      <c r="L129" s="279">
        <v>18</v>
      </c>
      <c r="M129" s="279" t="s">
        <v>171</v>
      </c>
      <c r="N129" s="279" t="s">
        <v>171</v>
      </c>
      <c r="O129" s="279" t="s">
        <v>171</v>
      </c>
      <c r="P129" s="279" t="s">
        <v>171</v>
      </c>
      <c r="Q129" s="279" t="s">
        <v>28</v>
      </c>
      <c r="R129" s="279" t="s">
        <v>28</v>
      </c>
      <c r="S129" s="279"/>
      <c r="T129" s="279" t="s">
        <v>171</v>
      </c>
      <c r="U129" s="279" t="s">
        <v>171</v>
      </c>
      <c r="V129" s="279" t="s">
        <v>171</v>
      </c>
      <c r="W129" s="279" t="s">
        <v>171</v>
      </c>
      <c r="X129" s="279" t="s">
        <v>171</v>
      </c>
      <c r="Y129" s="279" t="s">
        <v>171</v>
      </c>
      <c r="Z129" s="279" t="s">
        <v>171</v>
      </c>
      <c r="AA129" s="279"/>
      <c r="AB129" s="279" t="s">
        <v>171</v>
      </c>
      <c r="AC129" s="279" t="s">
        <v>171</v>
      </c>
      <c r="AD129" s="279" t="s">
        <v>171</v>
      </c>
      <c r="AE129" s="279" t="s">
        <v>171</v>
      </c>
      <c r="AF129" s="279" t="s">
        <v>171</v>
      </c>
      <c r="AG129" s="279" t="s">
        <v>28</v>
      </c>
      <c r="AH129" s="279" t="s">
        <v>28</v>
      </c>
      <c r="AI129" s="279"/>
      <c r="AJ129" s="279" t="s">
        <v>171</v>
      </c>
      <c r="AK129" s="279" t="s">
        <v>171</v>
      </c>
      <c r="AL129" s="279" t="s">
        <v>171</v>
      </c>
      <c r="AM129" s="279" t="s">
        <v>171</v>
      </c>
      <c r="AN129" s="279" t="s">
        <v>171</v>
      </c>
      <c r="AO129" s="279" t="s">
        <v>171</v>
      </c>
      <c r="AP129" s="279" t="s">
        <v>171</v>
      </c>
    </row>
    <row r="130" spans="1:42">
      <c r="A130" s="260" t="s">
        <v>426</v>
      </c>
      <c r="B130" s="260" t="s">
        <v>306</v>
      </c>
      <c r="C130" s="260" t="s">
        <v>427</v>
      </c>
      <c r="D130" s="279">
        <v>57</v>
      </c>
      <c r="E130" s="279">
        <v>58</v>
      </c>
      <c r="F130" s="279">
        <v>97</v>
      </c>
      <c r="G130" s="279">
        <v>74</v>
      </c>
      <c r="H130" s="279">
        <v>81</v>
      </c>
      <c r="I130" s="279">
        <v>4</v>
      </c>
      <c r="J130" s="279">
        <v>21</v>
      </c>
      <c r="K130" s="279"/>
      <c r="L130" s="279">
        <v>54</v>
      </c>
      <c r="M130" s="279">
        <v>86</v>
      </c>
      <c r="N130" s="279">
        <v>94</v>
      </c>
      <c r="O130" s="279">
        <v>76</v>
      </c>
      <c r="P130" s="279">
        <v>80</v>
      </c>
      <c r="Q130" s="279" t="s">
        <v>28</v>
      </c>
      <c r="R130" s="279" t="s">
        <v>28</v>
      </c>
      <c r="S130" s="279"/>
      <c r="T130" s="279" t="s">
        <v>171</v>
      </c>
      <c r="U130" s="279" t="s">
        <v>171</v>
      </c>
      <c r="V130" s="279" t="s">
        <v>171</v>
      </c>
      <c r="W130" s="279" t="s">
        <v>171</v>
      </c>
      <c r="X130" s="279" t="s">
        <v>171</v>
      </c>
      <c r="Y130" s="279" t="s">
        <v>171</v>
      </c>
      <c r="Z130" s="279" t="s">
        <v>171</v>
      </c>
      <c r="AA130" s="279"/>
      <c r="AB130" s="279" t="s">
        <v>171</v>
      </c>
      <c r="AC130" s="279" t="s">
        <v>171</v>
      </c>
      <c r="AD130" s="279" t="s">
        <v>171</v>
      </c>
      <c r="AE130" s="279" t="s">
        <v>171</v>
      </c>
      <c r="AF130" s="279" t="s">
        <v>171</v>
      </c>
      <c r="AG130" s="279" t="s">
        <v>28</v>
      </c>
      <c r="AH130" s="279" t="s">
        <v>28</v>
      </c>
      <c r="AI130" s="279"/>
      <c r="AJ130" s="279">
        <v>98</v>
      </c>
      <c r="AK130" s="279">
        <v>71</v>
      </c>
      <c r="AL130" s="279">
        <v>38</v>
      </c>
      <c r="AM130" s="279">
        <v>60</v>
      </c>
      <c r="AN130" s="279">
        <v>60</v>
      </c>
      <c r="AO130" s="279">
        <v>3</v>
      </c>
      <c r="AP130" s="279">
        <v>17</v>
      </c>
    </row>
    <row r="131" spans="1:42">
      <c r="A131" s="260" t="s">
        <v>426</v>
      </c>
      <c r="B131" s="260" t="s">
        <v>306</v>
      </c>
      <c r="C131" s="260" t="s">
        <v>275</v>
      </c>
      <c r="D131" s="279" t="s">
        <v>171</v>
      </c>
      <c r="E131" s="279" t="s">
        <v>171</v>
      </c>
      <c r="F131" s="279" t="s">
        <v>171</v>
      </c>
      <c r="G131" s="279">
        <v>39</v>
      </c>
      <c r="H131" s="279">
        <v>38</v>
      </c>
      <c r="I131" s="279" t="s">
        <v>171</v>
      </c>
      <c r="J131" s="279">
        <v>10</v>
      </c>
      <c r="K131" s="279"/>
      <c r="L131" s="279" t="s">
        <v>171</v>
      </c>
      <c r="M131" s="279" t="s">
        <v>171</v>
      </c>
      <c r="N131" s="279" t="s">
        <v>171</v>
      </c>
      <c r="O131" s="279">
        <v>38</v>
      </c>
      <c r="P131" s="279">
        <v>39</v>
      </c>
      <c r="Q131" s="279" t="s">
        <v>28</v>
      </c>
      <c r="R131" s="279" t="s">
        <v>28</v>
      </c>
      <c r="S131" s="279"/>
      <c r="T131" s="279" t="s">
        <v>171</v>
      </c>
      <c r="U131" s="279" t="s">
        <v>171</v>
      </c>
      <c r="V131" s="279" t="s">
        <v>171</v>
      </c>
      <c r="W131" s="279" t="s">
        <v>171</v>
      </c>
      <c r="X131" s="279" t="s">
        <v>171</v>
      </c>
      <c r="Y131" s="279" t="s">
        <v>171</v>
      </c>
      <c r="Z131" s="279" t="s">
        <v>171</v>
      </c>
      <c r="AA131" s="279"/>
      <c r="AB131" s="279" t="s">
        <v>171</v>
      </c>
      <c r="AC131" s="279" t="s">
        <v>171</v>
      </c>
      <c r="AD131" s="279" t="s">
        <v>171</v>
      </c>
      <c r="AE131" s="279" t="s">
        <v>171</v>
      </c>
      <c r="AF131" s="279" t="s">
        <v>171</v>
      </c>
      <c r="AG131" s="279" t="s">
        <v>28</v>
      </c>
      <c r="AH131" s="279" t="s">
        <v>28</v>
      </c>
      <c r="AI131" s="279"/>
      <c r="AJ131" s="279" t="s">
        <v>171</v>
      </c>
      <c r="AK131" s="279" t="s">
        <v>171</v>
      </c>
      <c r="AL131" s="279" t="s">
        <v>171</v>
      </c>
      <c r="AM131" s="279">
        <v>29</v>
      </c>
      <c r="AN131" s="279">
        <v>29</v>
      </c>
      <c r="AO131" s="279" t="s">
        <v>171</v>
      </c>
      <c r="AP131" s="279">
        <v>11</v>
      </c>
    </row>
    <row r="132" spans="1:42">
      <c r="A132" s="260" t="s">
        <v>426</v>
      </c>
      <c r="B132" s="260" t="s">
        <v>306</v>
      </c>
      <c r="C132" s="260" t="s">
        <v>307</v>
      </c>
      <c r="D132" s="279" t="s">
        <v>171</v>
      </c>
      <c r="E132" s="279" t="s">
        <v>171</v>
      </c>
      <c r="F132" s="279" t="s">
        <v>171</v>
      </c>
      <c r="G132" s="279">
        <v>35</v>
      </c>
      <c r="H132" s="279">
        <v>43</v>
      </c>
      <c r="I132" s="279">
        <v>4</v>
      </c>
      <c r="J132" s="279">
        <v>11</v>
      </c>
      <c r="K132" s="279"/>
      <c r="L132" s="279" t="s">
        <v>171</v>
      </c>
      <c r="M132" s="279" t="s">
        <v>171</v>
      </c>
      <c r="N132" s="279" t="s">
        <v>171</v>
      </c>
      <c r="O132" s="279">
        <v>38</v>
      </c>
      <c r="P132" s="279">
        <v>41</v>
      </c>
      <c r="Q132" s="279" t="s">
        <v>28</v>
      </c>
      <c r="R132" s="279" t="s">
        <v>28</v>
      </c>
      <c r="S132" s="279"/>
      <c r="T132" s="279" t="s">
        <v>171</v>
      </c>
      <c r="U132" s="279" t="s">
        <v>171</v>
      </c>
      <c r="V132" s="279" t="s">
        <v>171</v>
      </c>
      <c r="W132" s="279" t="s">
        <v>171</v>
      </c>
      <c r="X132" s="279" t="s">
        <v>171</v>
      </c>
      <c r="Y132" s="279" t="s">
        <v>171</v>
      </c>
      <c r="Z132" s="279" t="s">
        <v>171</v>
      </c>
      <c r="AA132" s="279"/>
      <c r="AB132" s="279" t="s">
        <v>171</v>
      </c>
      <c r="AC132" s="279" t="s">
        <v>171</v>
      </c>
      <c r="AD132" s="279" t="s">
        <v>171</v>
      </c>
      <c r="AE132" s="279" t="s">
        <v>171</v>
      </c>
      <c r="AF132" s="279" t="s">
        <v>171</v>
      </c>
      <c r="AG132" s="279" t="s">
        <v>28</v>
      </c>
      <c r="AH132" s="279" t="s">
        <v>28</v>
      </c>
      <c r="AI132" s="279"/>
      <c r="AJ132" s="279" t="s">
        <v>171</v>
      </c>
      <c r="AK132" s="279" t="s">
        <v>171</v>
      </c>
      <c r="AL132" s="279" t="s">
        <v>171</v>
      </c>
      <c r="AM132" s="279">
        <v>31</v>
      </c>
      <c r="AN132" s="279">
        <v>31</v>
      </c>
      <c r="AO132" s="279">
        <v>3</v>
      </c>
      <c r="AP132" s="279">
        <v>6</v>
      </c>
    </row>
    <row r="133" spans="1:42">
      <c r="A133" s="260" t="s">
        <v>428</v>
      </c>
      <c r="B133" s="260" t="s">
        <v>300</v>
      </c>
      <c r="C133" s="260" t="s">
        <v>278</v>
      </c>
      <c r="D133" s="279">
        <v>53</v>
      </c>
      <c r="E133" s="279">
        <v>55</v>
      </c>
      <c r="F133" s="279">
        <v>29</v>
      </c>
      <c r="G133" s="279">
        <v>8</v>
      </c>
      <c r="H133" s="279">
        <v>46</v>
      </c>
      <c r="I133" s="279" t="s">
        <v>171</v>
      </c>
      <c r="J133" s="279">
        <v>17</v>
      </c>
      <c r="K133" s="279"/>
      <c r="L133" s="279">
        <v>90</v>
      </c>
      <c r="M133" s="279">
        <v>54</v>
      </c>
      <c r="N133" s="279">
        <v>90</v>
      </c>
      <c r="O133" s="279" t="s">
        <v>171</v>
      </c>
      <c r="P133" s="279">
        <v>45</v>
      </c>
      <c r="Q133" s="279" t="s">
        <v>28</v>
      </c>
      <c r="R133" s="279" t="s">
        <v>28</v>
      </c>
      <c r="S133" s="279"/>
      <c r="T133" s="279" t="s">
        <v>171</v>
      </c>
      <c r="U133" s="279" t="s">
        <v>171</v>
      </c>
      <c r="V133" s="279" t="s">
        <v>171</v>
      </c>
      <c r="W133" s="279" t="s">
        <v>171</v>
      </c>
      <c r="X133" s="279" t="s">
        <v>171</v>
      </c>
      <c r="Y133" s="279" t="s">
        <v>171</v>
      </c>
      <c r="Z133" s="279" t="s">
        <v>171</v>
      </c>
      <c r="AA133" s="279"/>
      <c r="AB133" s="279" t="s">
        <v>171</v>
      </c>
      <c r="AC133" s="279" t="s">
        <v>171</v>
      </c>
      <c r="AD133" s="279" t="s">
        <v>171</v>
      </c>
      <c r="AE133" s="279" t="s">
        <v>171</v>
      </c>
      <c r="AF133" s="279" t="s">
        <v>171</v>
      </c>
      <c r="AG133" s="279" t="s">
        <v>28</v>
      </c>
      <c r="AH133" s="279" t="s">
        <v>28</v>
      </c>
      <c r="AI133" s="279"/>
      <c r="AJ133" s="279">
        <v>37</v>
      </c>
      <c r="AK133" s="279">
        <v>33</v>
      </c>
      <c r="AL133" s="279" t="s">
        <v>171</v>
      </c>
      <c r="AM133" s="279" t="s">
        <v>171</v>
      </c>
      <c r="AN133" s="279" t="s">
        <v>171</v>
      </c>
      <c r="AO133" s="279" t="s">
        <v>171</v>
      </c>
      <c r="AP133" s="279" t="s">
        <v>171</v>
      </c>
    </row>
    <row r="134" spans="1:42">
      <c r="A134" s="260" t="s">
        <v>429</v>
      </c>
      <c r="B134" s="260" t="s">
        <v>290</v>
      </c>
      <c r="C134" s="260" t="s">
        <v>351</v>
      </c>
      <c r="D134" s="279" t="s">
        <v>291</v>
      </c>
      <c r="E134" s="279" t="s">
        <v>291</v>
      </c>
      <c r="F134" s="279" t="s">
        <v>291</v>
      </c>
      <c r="G134" s="279" t="s">
        <v>291</v>
      </c>
      <c r="H134" s="279" t="s">
        <v>291</v>
      </c>
      <c r="I134" s="279" t="s">
        <v>291</v>
      </c>
      <c r="J134" s="279" t="s">
        <v>291</v>
      </c>
      <c r="K134" s="279"/>
      <c r="L134" s="279" t="s">
        <v>291</v>
      </c>
      <c r="M134" s="279" t="s">
        <v>291</v>
      </c>
      <c r="N134" s="279" t="s">
        <v>291</v>
      </c>
      <c r="O134" s="279" t="s">
        <v>291</v>
      </c>
      <c r="P134" s="279" t="s">
        <v>291</v>
      </c>
      <c r="Q134" s="279" t="s">
        <v>28</v>
      </c>
      <c r="R134" s="279" t="s">
        <v>28</v>
      </c>
      <c r="S134" s="279" t="s">
        <v>304</v>
      </c>
      <c r="T134" s="279" t="s">
        <v>171</v>
      </c>
      <c r="U134" s="279" t="s">
        <v>171</v>
      </c>
      <c r="V134" s="279" t="s">
        <v>171</v>
      </c>
      <c r="W134" s="279" t="s">
        <v>171</v>
      </c>
      <c r="X134" s="279" t="s">
        <v>171</v>
      </c>
      <c r="Y134" s="279" t="s">
        <v>171</v>
      </c>
      <c r="Z134" s="279" t="s">
        <v>171</v>
      </c>
      <c r="AA134" s="279"/>
      <c r="AB134" s="279" t="s">
        <v>171</v>
      </c>
      <c r="AC134" s="279" t="s">
        <v>171</v>
      </c>
      <c r="AD134" s="279" t="s">
        <v>171</v>
      </c>
      <c r="AE134" s="279" t="s">
        <v>171</v>
      </c>
      <c r="AF134" s="279" t="s">
        <v>171</v>
      </c>
      <c r="AG134" s="279" t="s">
        <v>28</v>
      </c>
      <c r="AH134" s="279" t="s">
        <v>28</v>
      </c>
      <c r="AI134" s="279"/>
      <c r="AJ134" s="279" t="s">
        <v>291</v>
      </c>
      <c r="AK134" s="279" t="s">
        <v>291</v>
      </c>
      <c r="AL134" s="279" t="s">
        <v>291</v>
      </c>
      <c r="AM134" s="279" t="s">
        <v>291</v>
      </c>
      <c r="AN134" s="279" t="s">
        <v>291</v>
      </c>
      <c r="AO134" s="279" t="s">
        <v>291</v>
      </c>
      <c r="AP134" s="279" t="s">
        <v>171</v>
      </c>
    </row>
    <row r="135" spans="1:42">
      <c r="A135" s="260" t="s">
        <v>430</v>
      </c>
      <c r="B135" s="260" t="s">
        <v>369</v>
      </c>
      <c r="C135" s="260" t="s">
        <v>275</v>
      </c>
      <c r="D135" s="279" t="s">
        <v>171</v>
      </c>
      <c r="E135" s="279" t="s">
        <v>171</v>
      </c>
      <c r="F135" s="279" t="s">
        <v>171</v>
      </c>
      <c r="G135" s="279" t="s">
        <v>171</v>
      </c>
      <c r="H135" s="279" t="s">
        <v>171</v>
      </c>
      <c r="I135" s="279" t="s">
        <v>171</v>
      </c>
      <c r="J135" s="279" t="s">
        <v>171</v>
      </c>
      <c r="K135" s="279"/>
      <c r="L135" s="279" t="s">
        <v>171</v>
      </c>
      <c r="M135" s="279" t="s">
        <v>171</v>
      </c>
      <c r="N135" s="279" t="s">
        <v>171</v>
      </c>
      <c r="O135" s="279" t="s">
        <v>171</v>
      </c>
      <c r="P135" s="279" t="s">
        <v>171</v>
      </c>
      <c r="Q135" s="279" t="s">
        <v>28</v>
      </c>
      <c r="R135" s="279" t="s">
        <v>28</v>
      </c>
      <c r="S135" s="279"/>
      <c r="T135" s="279" t="s">
        <v>171</v>
      </c>
      <c r="U135" s="279" t="s">
        <v>171</v>
      </c>
      <c r="V135" s="279" t="s">
        <v>171</v>
      </c>
      <c r="W135" s="279" t="s">
        <v>171</v>
      </c>
      <c r="X135" s="279" t="s">
        <v>171</v>
      </c>
      <c r="Y135" s="279" t="s">
        <v>171</v>
      </c>
      <c r="Z135" s="279" t="s">
        <v>171</v>
      </c>
      <c r="AA135" s="279"/>
      <c r="AB135" s="279" t="s">
        <v>171</v>
      </c>
      <c r="AC135" s="279" t="s">
        <v>171</v>
      </c>
      <c r="AD135" s="279" t="s">
        <v>171</v>
      </c>
      <c r="AE135" s="279" t="s">
        <v>171</v>
      </c>
      <c r="AF135" s="279" t="s">
        <v>171</v>
      </c>
      <c r="AG135" s="279" t="s">
        <v>28</v>
      </c>
      <c r="AH135" s="279" t="s">
        <v>28</v>
      </c>
      <c r="AI135" s="279"/>
      <c r="AJ135" s="279" t="s">
        <v>171</v>
      </c>
      <c r="AK135" s="279">
        <v>18</v>
      </c>
      <c r="AL135" s="279" t="s">
        <v>171</v>
      </c>
      <c r="AM135" s="279" t="s">
        <v>171</v>
      </c>
      <c r="AN135" s="279" t="s">
        <v>171</v>
      </c>
      <c r="AO135" s="279" t="s">
        <v>171</v>
      </c>
      <c r="AP135" s="279" t="s">
        <v>171</v>
      </c>
    </row>
    <row r="136" spans="1:42">
      <c r="A136" s="260" t="s">
        <v>431</v>
      </c>
      <c r="B136" s="260" t="s">
        <v>326</v>
      </c>
      <c r="C136" s="260" t="s">
        <v>420</v>
      </c>
      <c r="D136" s="279" t="s">
        <v>171</v>
      </c>
      <c r="E136" s="279" t="s">
        <v>171</v>
      </c>
      <c r="F136" s="279" t="s">
        <v>171</v>
      </c>
      <c r="G136" s="279" t="s">
        <v>171</v>
      </c>
      <c r="H136" s="279" t="s">
        <v>171</v>
      </c>
      <c r="I136" s="279" t="s">
        <v>171</v>
      </c>
      <c r="J136" s="279" t="s">
        <v>171</v>
      </c>
      <c r="K136" s="279"/>
      <c r="L136" s="279" t="s">
        <v>171</v>
      </c>
      <c r="M136" s="279" t="s">
        <v>171</v>
      </c>
      <c r="N136" s="279" t="s">
        <v>171</v>
      </c>
      <c r="O136" s="279" t="s">
        <v>171</v>
      </c>
      <c r="P136" s="279" t="s">
        <v>171</v>
      </c>
      <c r="Q136" s="279" t="s">
        <v>28</v>
      </c>
      <c r="R136" s="279" t="s">
        <v>28</v>
      </c>
      <c r="S136" s="279"/>
      <c r="T136" s="279" t="s">
        <v>171</v>
      </c>
      <c r="U136" s="279" t="s">
        <v>171</v>
      </c>
      <c r="V136" s="279" t="s">
        <v>171</v>
      </c>
      <c r="W136" s="279" t="s">
        <v>171</v>
      </c>
      <c r="X136" s="279" t="s">
        <v>171</v>
      </c>
      <c r="Y136" s="279" t="s">
        <v>171</v>
      </c>
      <c r="Z136" s="279" t="s">
        <v>171</v>
      </c>
      <c r="AA136" s="279"/>
      <c r="AB136" s="279" t="s">
        <v>171</v>
      </c>
      <c r="AC136" s="279" t="s">
        <v>171</v>
      </c>
      <c r="AD136" s="279" t="s">
        <v>171</v>
      </c>
      <c r="AE136" s="279" t="s">
        <v>171</v>
      </c>
      <c r="AF136" s="279" t="s">
        <v>171</v>
      </c>
      <c r="AG136" s="279" t="s">
        <v>28</v>
      </c>
      <c r="AH136" s="279" t="s">
        <v>28</v>
      </c>
      <c r="AI136" s="279"/>
      <c r="AJ136" s="279" t="s">
        <v>171</v>
      </c>
      <c r="AK136" s="279" t="s">
        <v>171</v>
      </c>
      <c r="AL136" s="279" t="s">
        <v>171</v>
      </c>
      <c r="AM136" s="279" t="s">
        <v>171</v>
      </c>
      <c r="AN136" s="279" t="s">
        <v>171</v>
      </c>
      <c r="AO136" s="279" t="s">
        <v>171</v>
      </c>
      <c r="AP136" s="279" t="s">
        <v>171</v>
      </c>
    </row>
    <row r="137" spans="1:42">
      <c r="A137" s="260" t="s">
        <v>432</v>
      </c>
      <c r="B137" s="260" t="s">
        <v>418</v>
      </c>
      <c r="C137" s="260" t="s">
        <v>278</v>
      </c>
      <c r="D137" s="279">
        <v>122</v>
      </c>
      <c r="E137" s="279">
        <v>83</v>
      </c>
      <c r="F137" s="279">
        <v>119</v>
      </c>
      <c r="G137" s="279">
        <v>125</v>
      </c>
      <c r="H137" s="279">
        <v>116</v>
      </c>
      <c r="I137" s="279">
        <v>7</v>
      </c>
      <c r="J137" s="279">
        <v>4</v>
      </c>
      <c r="K137" s="279"/>
      <c r="L137" s="279">
        <v>148</v>
      </c>
      <c r="M137" s="279">
        <v>127</v>
      </c>
      <c r="N137" s="279">
        <v>118</v>
      </c>
      <c r="O137" s="279">
        <v>119</v>
      </c>
      <c r="P137" s="279">
        <v>122</v>
      </c>
      <c r="Q137" s="279" t="s">
        <v>28</v>
      </c>
      <c r="R137" s="279" t="s">
        <v>28</v>
      </c>
      <c r="S137" s="279"/>
      <c r="T137" s="279" t="s">
        <v>171</v>
      </c>
      <c r="U137" s="279" t="s">
        <v>171</v>
      </c>
      <c r="V137" s="279" t="s">
        <v>171</v>
      </c>
      <c r="W137" s="279" t="s">
        <v>171</v>
      </c>
      <c r="X137" s="279" t="s">
        <v>171</v>
      </c>
      <c r="Y137" s="279" t="s">
        <v>171</v>
      </c>
      <c r="Z137" s="279" t="s">
        <v>171</v>
      </c>
      <c r="AA137" s="279"/>
      <c r="AB137" s="279" t="s">
        <v>171</v>
      </c>
      <c r="AC137" s="279" t="s">
        <v>171</v>
      </c>
      <c r="AD137" s="279" t="s">
        <v>171</v>
      </c>
      <c r="AE137" s="279" t="s">
        <v>171</v>
      </c>
      <c r="AF137" s="279" t="s">
        <v>171</v>
      </c>
      <c r="AG137" s="279" t="s">
        <v>28</v>
      </c>
      <c r="AH137" s="279" t="s">
        <v>28</v>
      </c>
      <c r="AI137" s="279"/>
      <c r="AJ137" s="279" t="s">
        <v>171</v>
      </c>
      <c r="AK137" s="279" t="s">
        <v>171</v>
      </c>
      <c r="AL137" s="279" t="s">
        <v>171</v>
      </c>
      <c r="AM137" s="279" t="s">
        <v>171</v>
      </c>
      <c r="AN137" s="279" t="s">
        <v>171</v>
      </c>
      <c r="AO137" s="279" t="s">
        <v>171</v>
      </c>
      <c r="AP137" s="279" t="s">
        <v>171</v>
      </c>
    </row>
    <row r="138" spans="1:42">
      <c r="A138" s="260" t="s">
        <v>433</v>
      </c>
      <c r="D138" s="279" t="s">
        <v>171</v>
      </c>
      <c r="E138" s="279" t="s">
        <v>171</v>
      </c>
      <c r="F138" s="279" t="s">
        <v>171</v>
      </c>
      <c r="G138" s="279" t="s">
        <v>171</v>
      </c>
      <c r="H138" s="279" t="s">
        <v>171</v>
      </c>
      <c r="I138" s="279" t="s">
        <v>171</v>
      </c>
      <c r="J138" s="279" t="s">
        <v>171</v>
      </c>
      <c r="K138" s="279"/>
      <c r="L138" s="279" t="s">
        <v>171</v>
      </c>
      <c r="M138" s="279" t="s">
        <v>171</v>
      </c>
      <c r="N138" s="279" t="s">
        <v>171</v>
      </c>
      <c r="O138" s="279" t="s">
        <v>171</v>
      </c>
      <c r="P138" s="279" t="s">
        <v>171</v>
      </c>
      <c r="Q138" s="279" t="s">
        <v>28</v>
      </c>
      <c r="R138" s="279" t="s">
        <v>28</v>
      </c>
      <c r="S138" s="279"/>
      <c r="T138" s="279" t="s">
        <v>171</v>
      </c>
      <c r="U138" s="279" t="s">
        <v>171</v>
      </c>
      <c r="V138" s="279" t="s">
        <v>171</v>
      </c>
      <c r="W138" s="279" t="s">
        <v>171</v>
      </c>
      <c r="X138" s="279" t="s">
        <v>171</v>
      </c>
      <c r="Y138" s="279" t="s">
        <v>171</v>
      </c>
      <c r="Z138" s="279" t="s">
        <v>171</v>
      </c>
      <c r="AA138" s="279"/>
      <c r="AB138" s="279" t="s">
        <v>171</v>
      </c>
      <c r="AC138" s="279" t="s">
        <v>171</v>
      </c>
      <c r="AD138" s="279" t="s">
        <v>171</v>
      </c>
      <c r="AE138" s="279" t="s">
        <v>171</v>
      </c>
      <c r="AF138" s="279" t="s">
        <v>171</v>
      </c>
      <c r="AG138" s="279" t="s">
        <v>28</v>
      </c>
      <c r="AH138" s="279" t="s">
        <v>28</v>
      </c>
      <c r="AI138" s="279"/>
      <c r="AJ138" s="279" t="s">
        <v>171</v>
      </c>
      <c r="AK138" s="279" t="s">
        <v>171</v>
      </c>
      <c r="AL138" s="279" t="s">
        <v>171</v>
      </c>
      <c r="AM138" s="279" t="s">
        <v>171</v>
      </c>
      <c r="AN138" s="279" t="s">
        <v>171</v>
      </c>
      <c r="AO138" s="279" t="s">
        <v>171</v>
      </c>
      <c r="AP138" s="279" t="s">
        <v>171</v>
      </c>
    </row>
    <row r="139" spans="1:42">
      <c r="A139" s="260" t="s">
        <v>434</v>
      </c>
      <c r="B139" s="260" t="s">
        <v>309</v>
      </c>
      <c r="C139" s="260" t="s">
        <v>278</v>
      </c>
      <c r="D139" s="279">
        <v>134</v>
      </c>
      <c r="E139" s="279">
        <v>95</v>
      </c>
      <c r="F139" s="279">
        <v>91</v>
      </c>
      <c r="G139" s="279">
        <v>79</v>
      </c>
      <c r="H139" s="279">
        <v>63</v>
      </c>
      <c r="I139" s="279">
        <v>29</v>
      </c>
      <c r="J139" s="279">
        <v>29</v>
      </c>
      <c r="K139" s="279"/>
      <c r="L139" s="279">
        <v>127</v>
      </c>
      <c r="M139" s="279">
        <v>108</v>
      </c>
      <c r="N139" s="279">
        <v>108</v>
      </c>
      <c r="O139" s="279">
        <v>81</v>
      </c>
      <c r="P139" s="279">
        <v>63</v>
      </c>
      <c r="Q139" s="279" t="s">
        <v>28</v>
      </c>
      <c r="R139" s="279" t="s">
        <v>28</v>
      </c>
      <c r="S139" s="279"/>
      <c r="T139" s="279" t="s">
        <v>171</v>
      </c>
      <c r="U139" s="279" t="s">
        <v>171</v>
      </c>
      <c r="V139" s="279" t="s">
        <v>171</v>
      </c>
      <c r="W139" s="279" t="s">
        <v>171</v>
      </c>
      <c r="X139" s="279" t="s">
        <v>171</v>
      </c>
      <c r="Y139" s="279" t="s">
        <v>171</v>
      </c>
      <c r="Z139" s="279" t="s">
        <v>171</v>
      </c>
      <c r="AA139" s="279"/>
      <c r="AB139" s="279" t="s">
        <v>171</v>
      </c>
      <c r="AC139" s="279" t="s">
        <v>171</v>
      </c>
      <c r="AD139" s="279" t="s">
        <v>171</v>
      </c>
      <c r="AE139" s="279" t="s">
        <v>171</v>
      </c>
      <c r="AF139" s="279" t="s">
        <v>171</v>
      </c>
      <c r="AG139" s="279" t="s">
        <v>28</v>
      </c>
      <c r="AH139" s="279" t="s">
        <v>28</v>
      </c>
      <c r="AI139" s="279"/>
      <c r="AJ139" s="279" t="s">
        <v>171</v>
      </c>
      <c r="AK139" s="279" t="s">
        <v>171</v>
      </c>
      <c r="AL139" s="279" t="s">
        <v>171</v>
      </c>
      <c r="AM139" s="279" t="s">
        <v>171</v>
      </c>
      <c r="AN139" s="279" t="s">
        <v>171</v>
      </c>
      <c r="AO139" s="279" t="s">
        <v>171</v>
      </c>
      <c r="AP139" s="279" t="s">
        <v>171</v>
      </c>
    </row>
    <row r="140" spans="1:42">
      <c r="A140" s="260" t="s">
        <v>435</v>
      </c>
      <c r="B140" s="260" t="s">
        <v>324</v>
      </c>
      <c r="C140" s="260" t="s">
        <v>278</v>
      </c>
      <c r="D140" s="279">
        <v>59</v>
      </c>
      <c r="E140" s="279">
        <v>54</v>
      </c>
      <c r="F140" s="279">
        <v>34</v>
      </c>
      <c r="G140" s="279">
        <v>37</v>
      </c>
      <c r="H140" s="279">
        <v>46</v>
      </c>
      <c r="I140" s="279">
        <v>3</v>
      </c>
      <c r="J140" s="279">
        <v>10</v>
      </c>
      <c r="K140" s="279"/>
      <c r="L140" s="279">
        <v>62</v>
      </c>
      <c r="M140" s="279">
        <v>54</v>
      </c>
      <c r="N140" s="279">
        <v>39</v>
      </c>
      <c r="O140" s="279">
        <v>35</v>
      </c>
      <c r="P140" s="279">
        <v>45</v>
      </c>
      <c r="Q140" s="279" t="s">
        <v>28</v>
      </c>
      <c r="R140" s="279" t="s">
        <v>28</v>
      </c>
      <c r="S140" s="279"/>
      <c r="T140" s="279" t="s">
        <v>171</v>
      </c>
      <c r="U140" s="279" t="s">
        <v>171</v>
      </c>
      <c r="V140" s="279" t="s">
        <v>171</v>
      </c>
      <c r="W140" s="279" t="s">
        <v>171</v>
      </c>
      <c r="X140" s="279" t="s">
        <v>171</v>
      </c>
      <c r="Y140" s="279" t="s">
        <v>171</v>
      </c>
      <c r="Z140" s="279" t="s">
        <v>171</v>
      </c>
      <c r="AA140" s="279"/>
      <c r="AB140" s="279" t="s">
        <v>171</v>
      </c>
      <c r="AC140" s="279" t="s">
        <v>171</v>
      </c>
      <c r="AD140" s="279" t="s">
        <v>171</v>
      </c>
      <c r="AE140" s="279" t="s">
        <v>171</v>
      </c>
      <c r="AF140" s="279" t="s">
        <v>171</v>
      </c>
      <c r="AG140" s="279" t="s">
        <v>28</v>
      </c>
      <c r="AH140" s="279" t="s">
        <v>28</v>
      </c>
      <c r="AI140" s="279"/>
      <c r="AJ140" s="279" t="s">
        <v>171</v>
      </c>
      <c r="AK140" s="279" t="s">
        <v>171</v>
      </c>
      <c r="AL140" s="279" t="s">
        <v>171</v>
      </c>
      <c r="AM140" s="279" t="s">
        <v>171</v>
      </c>
      <c r="AN140" s="279" t="s">
        <v>171</v>
      </c>
      <c r="AO140" s="279" t="s">
        <v>171</v>
      </c>
      <c r="AP140" s="279" t="s">
        <v>171</v>
      </c>
    </row>
    <row r="141" spans="1:42">
      <c r="A141" s="260" t="s">
        <v>436</v>
      </c>
      <c r="B141" s="260" t="s">
        <v>274</v>
      </c>
      <c r="C141" s="260" t="s">
        <v>334</v>
      </c>
      <c r="D141" s="279">
        <v>45</v>
      </c>
      <c r="E141" s="279">
        <v>54</v>
      </c>
      <c r="F141" s="279">
        <v>27</v>
      </c>
      <c r="G141" s="279">
        <v>10</v>
      </c>
      <c r="H141" s="279">
        <v>18</v>
      </c>
      <c r="I141" s="279" t="s">
        <v>171</v>
      </c>
      <c r="J141" s="279">
        <v>5</v>
      </c>
      <c r="K141" s="279"/>
      <c r="L141" s="279">
        <v>54</v>
      </c>
      <c r="M141" s="279">
        <v>54</v>
      </c>
      <c r="N141" s="279">
        <v>27</v>
      </c>
      <c r="O141" s="279">
        <v>9</v>
      </c>
      <c r="P141" s="279">
        <v>18</v>
      </c>
      <c r="Q141" s="279" t="s">
        <v>28</v>
      </c>
      <c r="R141" s="279" t="s">
        <v>28</v>
      </c>
      <c r="S141" s="279"/>
      <c r="T141" s="279">
        <v>62</v>
      </c>
      <c r="U141" s="279">
        <v>108</v>
      </c>
      <c r="V141" s="279">
        <v>81</v>
      </c>
      <c r="W141" s="279">
        <v>96</v>
      </c>
      <c r="X141" s="279">
        <v>95</v>
      </c>
      <c r="Y141" s="279">
        <v>28</v>
      </c>
      <c r="Z141" s="279">
        <v>37</v>
      </c>
      <c r="AA141" s="279"/>
      <c r="AB141" s="279">
        <v>59</v>
      </c>
      <c r="AC141" s="279">
        <v>105</v>
      </c>
      <c r="AD141" s="279">
        <v>77</v>
      </c>
      <c r="AE141" s="279">
        <v>94</v>
      </c>
      <c r="AF141" s="279">
        <v>87</v>
      </c>
      <c r="AG141" s="279" t="s">
        <v>28</v>
      </c>
      <c r="AH141" s="279" t="s">
        <v>28</v>
      </c>
      <c r="AI141" s="279"/>
      <c r="AJ141" s="279" t="s">
        <v>171</v>
      </c>
      <c r="AK141" s="279" t="s">
        <v>171</v>
      </c>
      <c r="AL141" s="279" t="s">
        <v>171</v>
      </c>
      <c r="AM141" s="279" t="s">
        <v>171</v>
      </c>
      <c r="AN141" s="279" t="s">
        <v>171</v>
      </c>
      <c r="AO141" s="279" t="s">
        <v>171</v>
      </c>
      <c r="AP141" s="279" t="s">
        <v>171</v>
      </c>
    </row>
    <row r="142" spans="1:42">
      <c r="A142" s="260" t="s">
        <v>437</v>
      </c>
      <c r="B142" s="260" t="s">
        <v>281</v>
      </c>
      <c r="C142" s="260" t="s">
        <v>337</v>
      </c>
      <c r="D142" s="279">
        <v>6</v>
      </c>
      <c r="E142" s="279">
        <v>7.5</v>
      </c>
      <c r="F142" s="279">
        <v>10</v>
      </c>
      <c r="G142" s="279">
        <v>11</v>
      </c>
      <c r="H142" s="279">
        <v>10</v>
      </c>
      <c r="I142" s="279">
        <v>10</v>
      </c>
      <c r="J142" s="279">
        <v>7</v>
      </c>
      <c r="K142" s="279"/>
      <c r="L142" s="279">
        <v>10</v>
      </c>
      <c r="M142" s="279">
        <v>10</v>
      </c>
      <c r="N142" s="279">
        <v>5</v>
      </c>
      <c r="O142" s="279">
        <v>7</v>
      </c>
      <c r="P142" s="279">
        <v>7</v>
      </c>
      <c r="Q142" s="279" t="s">
        <v>28</v>
      </c>
      <c r="R142" s="279" t="s">
        <v>28</v>
      </c>
      <c r="S142" s="279"/>
      <c r="T142" s="279" t="s">
        <v>171</v>
      </c>
      <c r="U142" s="279" t="s">
        <v>171</v>
      </c>
      <c r="V142" s="279" t="s">
        <v>171</v>
      </c>
      <c r="W142" s="279" t="s">
        <v>171</v>
      </c>
      <c r="X142" s="279" t="s">
        <v>171</v>
      </c>
      <c r="Y142" s="279" t="s">
        <v>171</v>
      </c>
      <c r="Z142" s="279" t="s">
        <v>171</v>
      </c>
      <c r="AA142" s="279"/>
      <c r="AB142" s="279" t="s">
        <v>171</v>
      </c>
      <c r="AC142" s="279" t="s">
        <v>171</v>
      </c>
      <c r="AD142" s="279" t="s">
        <v>171</v>
      </c>
      <c r="AE142" s="279" t="s">
        <v>171</v>
      </c>
      <c r="AF142" s="279" t="s">
        <v>171</v>
      </c>
      <c r="AG142" s="279" t="s">
        <v>28</v>
      </c>
      <c r="AH142" s="279" t="s">
        <v>28</v>
      </c>
      <c r="AI142" s="279"/>
      <c r="AJ142" s="279" t="s">
        <v>171</v>
      </c>
      <c r="AK142" s="279" t="s">
        <v>171</v>
      </c>
      <c r="AL142" s="279" t="s">
        <v>171</v>
      </c>
      <c r="AM142" s="279" t="s">
        <v>171</v>
      </c>
      <c r="AN142" s="279" t="s">
        <v>171</v>
      </c>
      <c r="AO142" s="279" t="s">
        <v>171</v>
      </c>
      <c r="AP142" s="279" t="s">
        <v>171</v>
      </c>
    </row>
    <row r="143" spans="1:42">
      <c r="A143" s="260" t="s">
        <v>438</v>
      </c>
      <c r="C143" s="260" t="s">
        <v>304</v>
      </c>
      <c r="D143" s="279" t="s">
        <v>171</v>
      </c>
      <c r="E143" s="279" t="s">
        <v>171</v>
      </c>
      <c r="F143" s="279" t="s">
        <v>171</v>
      </c>
      <c r="G143" s="279" t="s">
        <v>171</v>
      </c>
      <c r="H143" s="279" t="s">
        <v>171</v>
      </c>
      <c r="I143" s="279" t="s">
        <v>171</v>
      </c>
      <c r="J143" s="279" t="s">
        <v>171</v>
      </c>
      <c r="K143" s="279"/>
      <c r="L143" s="279" t="s">
        <v>171</v>
      </c>
      <c r="M143" s="279" t="s">
        <v>171</v>
      </c>
      <c r="N143" s="279" t="s">
        <v>171</v>
      </c>
      <c r="O143" s="279" t="s">
        <v>171</v>
      </c>
      <c r="P143" s="279" t="s">
        <v>171</v>
      </c>
      <c r="Q143" s="279" t="s">
        <v>28</v>
      </c>
      <c r="R143" s="279" t="s">
        <v>28</v>
      </c>
      <c r="S143" s="279"/>
      <c r="T143" s="279" t="s">
        <v>171</v>
      </c>
      <c r="U143" s="279" t="s">
        <v>171</v>
      </c>
      <c r="V143" s="279" t="s">
        <v>171</v>
      </c>
      <c r="W143" s="279" t="s">
        <v>171</v>
      </c>
      <c r="X143" s="279" t="s">
        <v>171</v>
      </c>
      <c r="Y143" s="279" t="s">
        <v>171</v>
      </c>
      <c r="Z143" s="279" t="s">
        <v>171</v>
      </c>
      <c r="AA143" s="279"/>
      <c r="AB143" s="279" t="s">
        <v>171</v>
      </c>
      <c r="AC143" s="279" t="s">
        <v>171</v>
      </c>
      <c r="AD143" s="279" t="s">
        <v>171</v>
      </c>
      <c r="AE143" s="279" t="s">
        <v>171</v>
      </c>
      <c r="AF143" s="279" t="s">
        <v>171</v>
      </c>
      <c r="AG143" s="279" t="s">
        <v>28</v>
      </c>
      <c r="AH143" s="279" t="s">
        <v>28</v>
      </c>
      <c r="AI143" s="279"/>
      <c r="AJ143" s="279" t="s">
        <v>171</v>
      </c>
      <c r="AK143" s="279" t="s">
        <v>171</v>
      </c>
      <c r="AL143" s="279" t="s">
        <v>171</v>
      </c>
      <c r="AM143" s="279" t="s">
        <v>171</v>
      </c>
      <c r="AN143" s="279" t="s">
        <v>171</v>
      </c>
      <c r="AO143" s="279" t="s">
        <v>171</v>
      </c>
      <c r="AP143" s="279" t="s">
        <v>171</v>
      </c>
    </row>
    <row r="144" spans="1:42">
      <c r="A144" s="260" t="s">
        <v>439</v>
      </c>
      <c r="C144" s="260" t="s">
        <v>304</v>
      </c>
      <c r="D144" s="279" t="s">
        <v>171</v>
      </c>
      <c r="E144" s="279" t="s">
        <v>171</v>
      </c>
      <c r="F144" s="279" t="s">
        <v>171</v>
      </c>
      <c r="G144" s="279" t="s">
        <v>171</v>
      </c>
      <c r="H144" s="279" t="s">
        <v>171</v>
      </c>
      <c r="I144" s="279" t="s">
        <v>171</v>
      </c>
      <c r="J144" s="279" t="s">
        <v>171</v>
      </c>
      <c r="K144" s="279"/>
      <c r="L144" s="279" t="s">
        <v>171</v>
      </c>
      <c r="M144" s="279" t="s">
        <v>171</v>
      </c>
      <c r="N144" s="279" t="s">
        <v>171</v>
      </c>
      <c r="O144" s="279" t="s">
        <v>171</v>
      </c>
      <c r="P144" s="279" t="s">
        <v>171</v>
      </c>
      <c r="Q144" s="279" t="s">
        <v>28</v>
      </c>
      <c r="R144" s="279" t="s">
        <v>28</v>
      </c>
      <c r="S144" s="279"/>
      <c r="T144" s="279" t="s">
        <v>171</v>
      </c>
      <c r="U144" s="279" t="s">
        <v>171</v>
      </c>
      <c r="V144" s="279" t="s">
        <v>171</v>
      </c>
      <c r="W144" s="279" t="s">
        <v>171</v>
      </c>
      <c r="X144" s="279" t="s">
        <v>171</v>
      </c>
      <c r="Y144" s="279" t="s">
        <v>171</v>
      </c>
      <c r="Z144" s="279" t="s">
        <v>171</v>
      </c>
      <c r="AA144" s="279"/>
      <c r="AB144" s="279" t="s">
        <v>171</v>
      </c>
      <c r="AC144" s="279" t="s">
        <v>171</v>
      </c>
      <c r="AD144" s="279" t="s">
        <v>171</v>
      </c>
      <c r="AE144" s="279" t="s">
        <v>171</v>
      </c>
      <c r="AF144" s="279" t="s">
        <v>171</v>
      </c>
      <c r="AG144" s="279" t="s">
        <v>28</v>
      </c>
      <c r="AH144" s="279" t="s">
        <v>28</v>
      </c>
      <c r="AI144" s="279"/>
      <c r="AJ144" s="279" t="s">
        <v>171</v>
      </c>
      <c r="AK144" s="279" t="s">
        <v>171</v>
      </c>
      <c r="AL144" s="279" t="s">
        <v>171</v>
      </c>
      <c r="AM144" s="279" t="s">
        <v>171</v>
      </c>
      <c r="AN144" s="279" t="s">
        <v>171</v>
      </c>
      <c r="AO144" s="279" t="s">
        <v>171</v>
      </c>
      <c r="AP144" s="279" t="s">
        <v>171</v>
      </c>
    </row>
    <row r="145" spans="1:42">
      <c r="A145" s="260" t="s">
        <v>440</v>
      </c>
      <c r="B145" s="260" t="s">
        <v>311</v>
      </c>
      <c r="C145" s="260" t="s">
        <v>351</v>
      </c>
      <c r="D145" s="279" t="s">
        <v>171</v>
      </c>
      <c r="E145" s="279" t="s">
        <v>171</v>
      </c>
      <c r="F145" s="279" t="s">
        <v>171</v>
      </c>
      <c r="G145" s="279" t="s">
        <v>171</v>
      </c>
      <c r="H145" s="279" t="s">
        <v>171</v>
      </c>
      <c r="I145" s="279" t="s">
        <v>171</v>
      </c>
      <c r="J145" s="279" t="s">
        <v>171</v>
      </c>
      <c r="K145" s="279"/>
      <c r="L145" s="279" t="s">
        <v>171</v>
      </c>
      <c r="M145" s="279" t="s">
        <v>171</v>
      </c>
      <c r="N145" s="279" t="s">
        <v>171</v>
      </c>
      <c r="O145" s="279" t="s">
        <v>171</v>
      </c>
      <c r="P145" s="279" t="s">
        <v>171</v>
      </c>
      <c r="Q145" s="279" t="s">
        <v>28</v>
      </c>
      <c r="R145" s="279" t="s">
        <v>28</v>
      </c>
      <c r="S145" s="279"/>
      <c r="T145" s="279" t="s">
        <v>171</v>
      </c>
      <c r="U145" s="279" t="s">
        <v>171</v>
      </c>
      <c r="V145" s="279" t="s">
        <v>171</v>
      </c>
      <c r="W145" s="279" t="s">
        <v>171</v>
      </c>
      <c r="X145" s="279" t="s">
        <v>171</v>
      </c>
      <c r="Y145" s="279" t="s">
        <v>171</v>
      </c>
      <c r="Z145" s="279" t="s">
        <v>171</v>
      </c>
      <c r="AA145" s="279"/>
      <c r="AB145" s="279" t="s">
        <v>171</v>
      </c>
      <c r="AC145" s="279" t="s">
        <v>171</v>
      </c>
      <c r="AD145" s="279" t="s">
        <v>171</v>
      </c>
      <c r="AE145" s="279" t="s">
        <v>171</v>
      </c>
      <c r="AF145" s="279" t="s">
        <v>171</v>
      </c>
      <c r="AG145" s="279" t="s">
        <v>28</v>
      </c>
      <c r="AH145" s="279" t="s">
        <v>28</v>
      </c>
      <c r="AI145" s="279"/>
      <c r="AJ145" s="279" t="s">
        <v>171</v>
      </c>
      <c r="AK145" s="279" t="s">
        <v>171</v>
      </c>
      <c r="AL145" s="279" t="s">
        <v>171</v>
      </c>
      <c r="AM145" s="279" t="s">
        <v>171</v>
      </c>
      <c r="AN145" s="279" t="s">
        <v>171</v>
      </c>
      <c r="AO145" s="279" t="s">
        <v>171</v>
      </c>
      <c r="AP145" s="279" t="s">
        <v>171</v>
      </c>
    </row>
    <row r="146" spans="1:42">
      <c r="A146" s="260" t="s">
        <v>441</v>
      </c>
      <c r="B146" s="260" t="s">
        <v>293</v>
      </c>
      <c r="C146" s="260" t="s">
        <v>278</v>
      </c>
      <c r="D146" s="279">
        <v>78</v>
      </c>
      <c r="E146" s="279">
        <v>78</v>
      </c>
      <c r="F146" s="279" t="s">
        <v>171</v>
      </c>
      <c r="G146" s="279" t="s">
        <v>171</v>
      </c>
      <c r="H146" s="279" t="s">
        <v>171</v>
      </c>
      <c r="I146" s="279" t="s">
        <v>171</v>
      </c>
      <c r="J146" s="279" t="s">
        <v>171</v>
      </c>
      <c r="K146" s="279"/>
      <c r="L146" s="279">
        <v>72</v>
      </c>
      <c r="M146" s="279">
        <v>72</v>
      </c>
      <c r="N146" s="279" t="s">
        <v>171</v>
      </c>
      <c r="O146" s="279" t="s">
        <v>171</v>
      </c>
      <c r="P146" s="279" t="s">
        <v>171</v>
      </c>
      <c r="Q146" s="279" t="s">
        <v>28</v>
      </c>
      <c r="R146" s="279" t="s">
        <v>28</v>
      </c>
      <c r="S146" s="279"/>
      <c r="T146" s="279">
        <v>44</v>
      </c>
      <c r="U146" s="279">
        <v>49</v>
      </c>
      <c r="V146" s="279">
        <v>99</v>
      </c>
      <c r="W146" s="279">
        <v>101</v>
      </c>
      <c r="X146" s="279">
        <v>84</v>
      </c>
      <c r="Y146" s="279">
        <v>36</v>
      </c>
      <c r="Z146" s="279">
        <v>41</v>
      </c>
      <c r="AA146" s="279"/>
      <c r="AB146" s="279">
        <v>43</v>
      </c>
      <c r="AC146" s="279">
        <v>47</v>
      </c>
      <c r="AD146" s="279">
        <v>94</v>
      </c>
      <c r="AE146" s="279">
        <v>97</v>
      </c>
      <c r="AF146" s="279">
        <v>96</v>
      </c>
      <c r="AG146" s="279" t="s">
        <v>28</v>
      </c>
      <c r="AH146" s="279" t="s">
        <v>28</v>
      </c>
      <c r="AI146" s="279"/>
      <c r="AJ146" s="279" t="s">
        <v>171</v>
      </c>
      <c r="AK146" s="279" t="s">
        <v>171</v>
      </c>
      <c r="AL146" s="279" t="s">
        <v>171</v>
      </c>
      <c r="AM146" s="279" t="s">
        <v>171</v>
      </c>
      <c r="AN146" s="279" t="s">
        <v>171</v>
      </c>
      <c r="AO146" s="279" t="s">
        <v>171</v>
      </c>
      <c r="AP146" s="279" t="s">
        <v>171</v>
      </c>
    </row>
    <row r="147" spans="1:42">
      <c r="A147" s="260" t="s">
        <v>442</v>
      </c>
      <c r="B147" s="260" t="s">
        <v>324</v>
      </c>
      <c r="C147" s="260" t="s">
        <v>351</v>
      </c>
      <c r="D147" s="279" t="s">
        <v>171</v>
      </c>
      <c r="E147" s="279" t="s">
        <v>171</v>
      </c>
      <c r="F147" s="279" t="s">
        <v>171</v>
      </c>
      <c r="G147" s="279" t="s">
        <v>171</v>
      </c>
      <c r="H147" s="279" t="s">
        <v>171</v>
      </c>
      <c r="I147" s="279" t="s">
        <v>171</v>
      </c>
      <c r="J147" s="279" t="s">
        <v>171</v>
      </c>
      <c r="K147" s="279"/>
      <c r="L147" s="279" t="s">
        <v>171</v>
      </c>
      <c r="M147" s="279" t="s">
        <v>171</v>
      </c>
      <c r="N147" s="279" t="s">
        <v>171</v>
      </c>
      <c r="O147" s="279" t="s">
        <v>171</v>
      </c>
      <c r="P147" s="279" t="s">
        <v>171</v>
      </c>
      <c r="Q147" s="279" t="s">
        <v>28</v>
      </c>
      <c r="R147" s="279" t="s">
        <v>28</v>
      </c>
      <c r="S147" s="279"/>
      <c r="T147" s="279" t="s">
        <v>171</v>
      </c>
      <c r="U147" s="279" t="s">
        <v>171</v>
      </c>
      <c r="V147" s="279" t="s">
        <v>171</v>
      </c>
      <c r="W147" s="279" t="s">
        <v>171</v>
      </c>
      <c r="X147" s="279" t="s">
        <v>171</v>
      </c>
      <c r="Y147" s="279" t="s">
        <v>171</v>
      </c>
      <c r="Z147" s="279" t="s">
        <v>171</v>
      </c>
      <c r="AA147" s="279"/>
      <c r="AB147" s="279" t="s">
        <v>171</v>
      </c>
      <c r="AC147" s="279" t="s">
        <v>171</v>
      </c>
      <c r="AD147" s="279" t="s">
        <v>171</v>
      </c>
      <c r="AE147" s="279" t="s">
        <v>171</v>
      </c>
      <c r="AF147" s="279" t="s">
        <v>171</v>
      </c>
      <c r="AG147" s="279" t="s">
        <v>28</v>
      </c>
      <c r="AH147" s="279" t="s">
        <v>28</v>
      </c>
      <c r="AI147" s="279"/>
      <c r="AJ147" s="279" t="s">
        <v>171</v>
      </c>
      <c r="AK147" s="279" t="s">
        <v>171</v>
      </c>
      <c r="AL147" s="279" t="s">
        <v>171</v>
      </c>
      <c r="AM147" s="279" t="s">
        <v>171</v>
      </c>
      <c r="AN147" s="279" t="s">
        <v>171</v>
      </c>
      <c r="AO147" s="279" t="s">
        <v>171</v>
      </c>
      <c r="AP147" s="279" t="s">
        <v>171</v>
      </c>
    </row>
    <row r="148" spans="1:42">
      <c r="A148" s="260" t="s">
        <v>443</v>
      </c>
      <c r="B148" s="260" t="s">
        <v>418</v>
      </c>
      <c r="C148" s="260" t="s">
        <v>278</v>
      </c>
      <c r="D148" s="279">
        <v>146</v>
      </c>
      <c r="E148" s="279">
        <v>122</v>
      </c>
      <c r="F148" s="279">
        <v>117</v>
      </c>
      <c r="G148" s="279">
        <v>107</v>
      </c>
      <c r="H148" s="279">
        <v>110</v>
      </c>
      <c r="I148" s="279">
        <v>22</v>
      </c>
      <c r="J148" s="279">
        <v>51</v>
      </c>
      <c r="K148" s="279"/>
      <c r="L148" s="279">
        <v>140</v>
      </c>
      <c r="M148" s="279">
        <v>117</v>
      </c>
      <c r="N148" s="279">
        <v>117</v>
      </c>
      <c r="O148" s="279">
        <v>106</v>
      </c>
      <c r="P148" s="279">
        <v>108</v>
      </c>
      <c r="Q148" s="279" t="s">
        <v>28</v>
      </c>
      <c r="R148" s="279" t="s">
        <v>28</v>
      </c>
      <c r="S148" s="279"/>
      <c r="T148" s="279" t="s">
        <v>171</v>
      </c>
      <c r="U148" s="279" t="s">
        <v>171</v>
      </c>
      <c r="V148" s="279" t="s">
        <v>171</v>
      </c>
      <c r="W148" s="279" t="s">
        <v>171</v>
      </c>
      <c r="X148" s="279" t="s">
        <v>171</v>
      </c>
      <c r="Y148" s="279" t="s">
        <v>171</v>
      </c>
      <c r="Z148" s="279" t="s">
        <v>171</v>
      </c>
      <c r="AA148" s="279"/>
      <c r="AB148" s="279" t="s">
        <v>171</v>
      </c>
      <c r="AC148" s="279" t="s">
        <v>171</v>
      </c>
      <c r="AD148" s="279" t="s">
        <v>171</v>
      </c>
      <c r="AE148" s="279" t="s">
        <v>171</v>
      </c>
      <c r="AF148" s="279" t="s">
        <v>171</v>
      </c>
      <c r="AG148" s="279" t="s">
        <v>28</v>
      </c>
      <c r="AH148" s="279" t="s">
        <v>28</v>
      </c>
      <c r="AI148" s="279"/>
      <c r="AJ148" s="279" t="s">
        <v>171</v>
      </c>
      <c r="AK148" s="279" t="s">
        <v>171</v>
      </c>
      <c r="AL148" s="279" t="s">
        <v>171</v>
      </c>
      <c r="AM148" s="279" t="s">
        <v>171</v>
      </c>
      <c r="AN148" s="279" t="s">
        <v>171</v>
      </c>
      <c r="AO148" s="279" t="s">
        <v>171</v>
      </c>
      <c r="AP148" s="279" t="s">
        <v>171</v>
      </c>
    </row>
    <row r="149" spans="1:42">
      <c r="A149" s="260" t="s">
        <v>444</v>
      </c>
      <c r="B149" s="260" t="s">
        <v>293</v>
      </c>
      <c r="C149" s="260" t="s">
        <v>278</v>
      </c>
      <c r="D149" s="279">
        <v>49</v>
      </c>
      <c r="E149" s="279">
        <v>24</v>
      </c>
      <c r="F149" s="279">
        <v>42</v>
      </c>
      <c r="G149" s="279">
        <v>33</v>
      </c>
      <c r="H149" s="279">
        <v>46</v>
      </c>
      <c r="I149" s="279">
        <v>3</v>
      </c>
      <c r="J149" s="279">
        <v>14</v>
      </c>
      <c r="K149" s="279"/>
      <c r="L149" s="279">
        <v>54</v>
      </c>
      <c r="M149" s="279">
        <v>27</v>
      </c>
      <c r="N149" s="279">
        <v>52</v>
      </c>
      <c r="O149" s="279">
        <v>34</v>
      </c>
      <c r="P149" s="279">
        <v>43</v>
      </c>
      <c r="Q149" s="279" t="s">
        <v>28</v>
      </c>
      <c r="R149" s="279" t="s">
        <v>28</v>
      </c>
      <c r="S149" s="279"/>
      <c r="T149" s="279" t="s">
        <v>171</v>
      </c>
      <c r="U149" s="279">
        <v>8</v>
      </c>
      <c r="V149" s="279" t="s">
        <v>171</v>
      </c>
      <c r="W149" s="279" t="s">
        <v>171</v>
      </c>
      <c r="X149" s="279" t="s">
        <v>171</v>
      </c>
      <c r="Y149" s="279" t="s">
        <v>171</v>
      </c>
      <c r="Z149" s="279" t="s">
        <v>171</v>
      </c>
      <c r="AA149" s="279"/>
      <c r="AB149" s="279" t="s">
        <v>171</v>
      </c>
      <c r="AC149" s="279">
        <v>7</v>
      </c>
      <c r="AD149" s="279" t="s">
        <v>171</v>
      </c>
      <c r="AE149" s="279" t="s">
        <v>171</v>
      </c>
      <c r="AF149" s="279" t="s">
        <v>171</v>
      </c>
      <c r="AG149" s="279" t="s">
        <v>28</v>
      </c>
      <c r="AH149" s="279" t="s">
        <v>28</v>
      </c>
      <c r="AI149" s="279"/>
      <c r="AJ149" s="279" t="s">
        <v>171</v>
      </c>
      <c r="AK149" s="279" t="s">
        <v>171</v>
      </c>
      <c r="AL149" s="279" t="s">
        <v>171</v>
      </c>
      <c r="AM149" s="279" t="s">
        <v>171</v>
      </c>
      <c r="AN149" s="279" t="s">
        <v>171</v>
      </c>
      <c r="AO149" s="279" t="s">
        <v>171</v>
      </c>
      <c r="AP149" s="279" t="s">
        <v>171</v>
      </c>
    </row>
    <row r="150" spans="1:42">
      <c r="A150" s="260" t="s">
        <v>445</v>
      </c>
      <c r="B150" s="260" t="s">
        <v>281</v>
      </c>
      <c r="C150" s="260" t="s">
        <v>307</v>
      </c>
      <c r="D150" s="279">
        <v>36</v>
      </c>
      <c r="E150" s="279">
        <v>36</v>
      </c>
      <c r="F150" s="279">
        <v>55</v>
      </c>
      <c r="G150" s="279">
        <v>49</v>
      </c>
      <c r="H150" s="279">
        <v>40</v>
      </c>
      <c r="I150" s="279" t="s">
        <v>37</v>
      </c>
      <c r="J150" s="279" t="s">
        <v>171</v>
      </c>
      <c r="K150" s="279"/>
      <c r="L150" s="279">
        <v>54</v>
      </c>
      <c r="M150" s="279">
        <v>54</v>
      </c>
      <c r="N150" s="279">
        <v>53</v>
      </c>
      <c r="O150" s="279">
        <v>45</v>
      </c>
      <c r="P150" s="279">
        <v>45</v>
      </c>
      <c r="Q150" s="279" t="s">
        <v>28</v>
      </c>
      <c r="R150" s="279" t="s">
        <v>28</v>
      </c>
      <c r="S150" s="279"/>
      <c r="T150" s="279" t="s">
        <v>171</v>
      </c>
      <c r="U150" s="279" t="s">
        <v>171</v>
      </c>
      <c r="V150" s="279" t="s">
        <v>171</v>
      </c>
      <c r="W150" s="279" t="s">
        <v>171</v>
      </c>
      <c r="X150" s="279" t="s">
        <v>171</v>
      </c>
      <c r="Y150" s="279" t="s">
        <v>171</v>
      </c>
      <c r="Z150" s="279" t="s">
        <v>171</v>
      </c>
      <c r="AA150" s="279"/>
      <c r="AB150" s="279" t="s">
        <v>171</v>
      </c>
      <c r="AC150" s="279" t="s">
        <v>171</v>
      </c>
      <c r="AD150" s="279" t="s">
        <v>171</v>
      </c>
      <c r="AE150" s="279" t="s">
        <v>171</v>
      </c>
      <c r="AF150" s="279" t="s">
        <v>171</v>
      </c>
      <c r="AG150" s="279" t="s">
        <v>28</v>
      </c>
      <c r="AH150" s="279" t="s">
        <v>28</v>
      </c>
      <c r="AI150" s="279"/>
      <c r="AJ150" s="279">
        <v>16</v>
      </c>
      <c r="AK150" s="279">
        <v>8</v>
      </c>
      <c r="AL150" s="279" t="s">
        <v>171</v>
      </c>
      <c r="AM150" s="279" t="s">
        <v>171</v>
      </c>
      <c r="AN150" s="279" t="s">
        <v>171</v>
      </c>
      <c r="AO150" s="279" t="s">
        <v>171</v>
      </c>
      <c r="AP150" s="279" t="s">
        <v>171</v>
      </c>
    </row>
    <row r="151" spans="1:42">
      <c r="A151" s="260" t="s">
        <v>446</v>
      </c>
      <c r="B151" s="260" t="s">
        <v>418</v>
      </c>
      <c r="C151" s="260" t="s">
        <v>351</v>
      </c>
      <c r="D151" s="279" t="s">
        <v>171</v>
      </c>
      <c r="E151" s="279" t="s">
        <v>171</v>
      </c>
      <c r="F151" s="279" t="s">
        <v>171</v>
      </c>
      <c r="G151" s="279" t="s">
        <v>171</v>
      </c>
      <c r="H151" s="279" t="s">
        <v>171</v>
      </c>
      <c r="I151" s="279" t="s">
        <v>171</v>
      </c>
      <c r="J151" s="279" t="s">
        <v>171</v>
      </c>
      <c r="K151" s="279"/>
      <c r="L151" s="279" t="s">
        <v>171</v>
      </c>
      <c r="M151" s="279" t="s">
        <v>171</v>
      </c>
      <c r="N151" s="279" t="s">
        <v>171</v>
      </c>
      <c r="O151" s="279" t="s">
        <v>171</v>
      </c>
      <c r="P151" s="279" t="s">
        <v>171</v>
      </c>
      <c r="Q151" s="279" t="s">
        <v>28</v>
      </c>
      <c r="R151" s="279" t="s">
        <v>28</v>
      </c>
      <c r="S151" s="279"/>
      <c r="T151" s="279" t="s">
        <v>171</v>
      </c>
      <c r="U151" s="279" t="s">
        <v>171</v>
      </c>
      <c r="V151" s="279" t="s">
        <v>171</v>
      </c>
      <c r="W151" s="279" t="s">
        <v>171</v>
      </c>
      <c r="X151" s="279" t="s">
        <v>171</v>
      </c>
      <c r="Y151" s="279" t="s">
        <v>171</v>
      </c>
      <c r="Z151" s="279" t="s">
        <v>171</v>
      </c>
      <c r="AA151" s="279"/>
      <c r="AB151" s="279" t="s">
        <v>171</v>
      </c>
      <c r="AC151" s="279" t="s">
        <v>171</v>
      </c>
      <c r="AD151" s="279" t="s">
        <v>171</v>
      </c>
      <c r="AE151" s="279" t="s">
        <v>171</v>
      </c>
      <c r="AF151" s="279" t="s">
        <v>171</v>
      </c>
      <c r="AG151" s="279" t="s">
        <v>28</v>
      </c>
      <c r="AH151" s="279" t="s">
        <v>28</v>
      </c>
      <c r="AI151" s="279"/>
      <c r="AJ151" s="279" t="s">
        <v>171</v>
      </c>
      <c r="AK151" s="279" t="s">
        <v>171</v>
      </c>
      <c r="AL151" s="279" t="s">
        <v>171</v>
      </c>
      <c r="AM151" s="279" t="s">
        <v>171</v>
      </c>
      <c r="AN151" s="279" t="s">
        <v>171</v>
      </c>
      <c r="AO151" s="279" t="s">
        <v>171</v>
      </c>
      <c r="AP151" s="279" t="s">
        <v>171</v>
      </c>
    </row>
    <row r="152" spans="1:42">
      <c r="A152" s="260" t="s">
        <v>447</v>
      </c>
      <c r="B152" s="260" t="s">
        <v>284</v>
      </c>
      <c r="C152" s="260" t="s">
        <v>334</v>
      </c>
      <c r="D152" s="279">
        <v>168</v>
      </c>
      <c r="E152" s="279">
        <v>127</v>
      </c>
      <c r="F152" s="279">
        <v>98</v>
      </c>
      <c r="G152" s="279">
        <v>62</v>
      </c>
      <c r="H152" s="279">
        <v>83</v>
      </c>
      <c r="I152" s="279" t="s">
        <v>37</v>
      </c>
      <c r="J152" s="279" t="s">
        <v>37</v>
      </c>
      <c r="K152" s="279"/>
      <c r="L152" s="279">
        <v>167</v>
      </c>
      <c r="M152" s="279">
        <v>121</v>
      </c>
      <c r="N152" s="279">
        <v>96</v>
      </c>
      <c r="O152" s="279">
        <v>58</v>
      </c>
      <c r="P152" s="279">
        <v>81</v>
      </c>
      <c r="Q152" s="279" t="s">
        <v>28</v>
      </c>
      <c r="R152" s="279" t="s">
        <v>28</v>
      </c>
      <c r="S152" s="279"/>
      <c r="T152" s="279" t="s">
        <v>171</v>
      </c>
      <c r="U152" s="279" t="s">
        <v>171</v>
      </c>
      <c r="V152" s="279" t="s">
        <v>171</v>
      </c>
      <c r="W152" s="279" t="s">
        <v>171</v>
      </c>
      <c r="X152" s="279" t="s">
        <v>171</v>
      </c>
      <c r="Y152" s="279" t="s">
        <v>171</v>
      </c>
      <c r="Z152" s="279" t="s">
        <v>171</v>
      </c>
      <c r="AA152" s="279"/>
      <c r="AB152" s="279" t="s">
        <v>171</v>
      </c>
      <c r="AC152" s="279" t="s">
        <v>171</v>
      </c>
      <c r="AD152" s="279" t="s">
        <v>171</v>
      </c>
      <c r="AE152" s="279" t="s">
        <v>171</v>
      </c>
      <c r="AF152" s="279" t="s">
        <v>171</v>
      </c>
      <c r="AG152" s="279" t="s">
        <v>28</v>
      </c>
      <c r="AH152" s="279" t="s">
        <v>28</v>
      </c>
      <c r="AI152" s="279"/>
      <c r="AJ152" s="279" t="s">
        <v>37</v>
      </c>
      <c r="AK152" s="279" t="s">
        <v>171</v>
      </c>
      <c r="AL152" s="279" t="s">
        <v>171</v>
      </c>
      <c r="AM152" s="279" t="s">
        <v>171</v>
      </c>
      <c r="AN152" s="279" t="s">
        <v>171</v>
      </c>
      <c r="AO152" s="279" t="s">
        <v>171</v>
      </c>
      <c r="AP152" s="279" t="s">
        <v>171</v>
      </c>
    </row>
    <row r="153" spans="1:42">
      <c r="A153" s="260" t="s">
        <v>448</v>
      </c>
      <c r="B153" s="260" t="s">
        <v>290</v>
      </c>
      <c r="C153" s="260" t="s">
        <v>275</v>
      </c>
      <c r="D153" s="279" t="s">
        <v>171</v>
      </c>
      <c r="E153" s="279" t="s">
        <v>171</v>
      </c>
      <c r="F153" s="279" t="s">
        <v>171</v>
      </c>
      <c r="G153" s="279" t="s">
        <v>171</v>
      </c>
      <c r="H153" s="279" t="s">
        <v>171</v>
      </c>
      <c r="I153" s="279" t="s">
        <v>171</v>
      </c>
      <c r="J153" s="279" t="s">
        <v>171</v>
      </c>
      <c r="K153" s="279"/>
      <c r="L153" s="279" t="s">
        <v>171</v>
      </c>
      <c r="M153" s="279" t="s">
        <v>171</v>
      </c>
      <c r="N153" s="279" t="s">
        <v>171</v>
      </c>
      <c r="O153" s="279" t="s">
        <v>171</v>
      </c>
      <c r="P153" s="279" t="s">
        <v>171</v>
      </c>
      <c r="Q153" s="279" t="s">
        <v>28</v>
      </c>
      <c r="R153" s="279" t="s">
        <v>28</v>
      </c>
      <c r="S153" s="279"/>
      <c r="T153" s="279" t="s">
        <v>171</v>
      </c>
      <c r="U153" s="279" t="s">
        <v>171</v>
      </c>
      <c r="V153" s="279" t="s">
        <v>171</v>
      </c>
      <c r="W153" s="279" t="s">
        <v>171</v>
      </c>
      <c r="X153" s="279" t="s">
        <v>171</v>
      </c>
      <c r="Y153" s="279" t="s">
        <v>171</v>
      </c>
      <c r="Z153" s="279" t="s">
        <v>171</v>
      </c>
      <c r="AA153" s="279"/>
      <c r="AB153" s="279" t="s">
        <v>171</v>
      </c>
      <c r="AC153" s="279" t="s">
        <v>171</v>
      </c>
      <c r="AD153" s="279" t="s">
        <v>171</v>
      </c>
      <c r="AE153" s="279" t="s">
        <v>171</v>
      </c>
      <c r="AF153" s="279" t="s">
        <v>171</v>
      </c>
      <c r="AG153" s="279" t="s">
        <v>28</v>
      </c>
      <c r="AH153" s="279" t="s">
        <v>28</v>
      </c>
      <c r="AI153" s="279"/>
      <c r="AJ153" s="279" t="s">
        <v>171</v>
      </c>
      <c r="AK153" s="279" t="s">
        <v>171</v>
      </c>
      <c r="AL153" s="279" t="s">
        <v>171</v>
      </c>
      <c r="AM153" s="279" t="s">
        <v>171</v>
      </c>
      <c r="AN153" s="279" t="s">
        <v>171</v>
      </c>
      <c r="AO153" s="279" t="s">
        <v>171</v>
      </c>
      <c r="AP153" s="279" t="s">
        <v>171</v>
      </c>
    </row>
    <row r="154" spans="1:42">
      <c r="A154" s="260" t="s">
        <v>449</v>
      </c>
      <c r="B154" s="260" t="s">
        <v>293</v>
      </c>
      <c r="C154" s="260" t="s">
        <v>278</v>
      </c>
      <c r="D154" s="279">
        <v>102</v>
      </c>
      <c r="E154" s="279">
        <v>94</v>
      </c>
      <c r="F154" s="279">
        <v>99</v>
      </c>
      <c r="G154" s="279">
        <v>82</v>
      </c>
      <c r="H154" s="279">
        <v>76</v>
      </c>
      <c r="I154" s="279">
        <v>15</v>
      </c>
      <c r="J154" s="279">
        <v>23</v>
      </c>
      <c r="K154" s="279"/>
      <c r="L154" s="279">
        <v>133</v>
      </c>
      <c r="M154" s="279">
        <v>92</v>
      </c>
      <c r="N154" s="279">
        <v>98</v>
      </c>
      <c r="O154" s="279">
        <v>83</v>
      </c>
      <c r="P154" s="279">
        <v>72</v>
      </c>
      <c r="Q154" s="279" t="s">
        <v>28</v>
      </c>
      <c r="R154" s="279" t="s">
        <v>28</v>
      </c>
      <c r="S154" s="279"/>
      <c r="T154" s="279">
        <v>43</v>
      </c>
      <c r="U154" s="279">
        <v>49</v>
      </c>
      <c r="V154" s="279">
        <v>33</v>
      </c>
      <c r="W154" s="279">
        <v>33</v>
      </c>
      <c r="X154" s="279">
        <v>38</v>
      </c>
      <c r="Y154" s="279">
        <v>7</v>
      </c>
      <c r="Z154" s="279">
        <v>9</v>
      </c>
      <c r="AA154" s="279"/>
      <c r="AB154" s="279">
        <v>48</v>
      </c>
      <c r="AC154" s="279">
        <v>49</v>
      </c>
      <c r="AD154" s="279">
        <v>31</v>
      </c>
      <c r="AE154" s="279">
        <v>38</v>
      </c>
      <c r="AF154" s="279">
        <v>53</v>
      </c>
      <c r="AG154" s="279" t="s">
        <v>28</v>
      </c>
      <c r="AH154" s="279" t="s">
        <v>28</v>
      </c>
      <c r="AI154" s="279"/>
      <c r="AJ154" s="279">
        <v>16</v>
      </c>
      <c r="AK154" s="279">
        <v>18</v>
      </c>
      <c r="AL154" s="279" t="s">
        <v>171</v>
      </c>
      <c r="AM154" s="279" t="s">
        <v>171</v>
      </c>
      <c r="AN154" s="279" t="s">
        <v>171</v>
      </c>
      <c r="AO154" s="279" t="s">
        <v>171</v>
      </c>
      <c r="AP154" s="279" t="s">
        <v>171</v>
      </c>
    </row>
    <row r="155" spans="1:42">
      <c r="A155" s="260" t="s">
        <v>450</v>
      </c>
      <c r="B155" s="260" t="s">
        <v>277</v>
      </c>
      <c r="C155" s="260" t="s">
        <v>275</v>
      </c>
      <c r="D155" s="279" t="s">
        <v>171</v>
      </c>
      <c r="E155" s="279" t="s">
        <v>171</v>
      </c>
      <c r="F155" s="279" t="s">
        <v>171</v>
      </c>
      <c r="G155" s="279" t="s">
        <v>171</v>
      </c>
      <c r="H155" s="279" t="s">
        <v>171</v>
      </c>
      <c r="I155" s="279" t="s">
        <v>171</v>
      </c>
      <c r="J155" s="279" t="s">
        <v>171</v>
      </c>
      <c r="K155" s="279"/>
      <c r="L155" s="279" t="s">
        <v>171</v>
      </c>
      <c r="M155" s="279" t="s">
        <v>171</v>
      </c>
      <c r="N155" s="279" t="s">
        <v>171</v>
      </c>
      <c r="O155" s="279" t="s">
        <v>171</v>
      </c>
      <c r="P155" s="279" t="s">
        <v>171</v>
      </c>
      <c r="Q155" s="279" t="s">
        <v>28</v>
      </c>
      <c r="R155" s="279" t="s">
        <v>28</v>
      </c>
      <c r="S155" s="279"/>
      <c r="T155" s="279" t="s">
        <v>171</v>
      </c>
      <c r="U155" s="279" t="s">
        <v>171</v>
      </c>
      <c r="V155" s="279" t="s">
        <v>171</v>
      </c>
      <c r="W155" s="279" t="s">
        <v>171</v>
      </c>
      <c r="X155" s="279" t="s">
        <v>171</v>
      </c>
      <c r="Y155" s="279" t="s">
        <v>171</v>
      </c>
      <c r="Z155" s="279" t="s">
        <v>171</v>
      </c>
      <c r="AA155" s="279"/>
      <c r="AB155" s="279" t="s">
        <v>171</v>
      </c>
      <c r="AC155" s="279" t="s">
        <v>171</v>
      </c>
      <c r="AD155" s="279" t="s">
        <v>171</v>
      </c>
      <c r="AE155" s="279" t="s">
        <v>171</v>
      </c>
      <c r="AF155" s="279" t="s">
        <v>171</v>
      </c>
      <c r="AG155" s="279" t="s">
        <v>28</v>
      </c>
      <c r="AH155" s="279" t="s">
        <v>28</v>
      </c>
      <c r="AI155" s="279"/>
      <c r="AJ155" s="279" t="s">
        <v>171</v>
      </c>
      <c r="AK155" s="279" t="s">
        <v>171</v>
      </c>
      <c r="AL155" s="279" t="s">
        <v>171</v>
      </c>
      <c r="AM155" s="279" t="s">
        <v>171</v>
      </c>
      <c r="AN155" s="279" t="s">
        <v>171</v>
      </c>
      <c r="AO155" s="279" t="s">
        <v>171</v>
      </c>
      <c r="AP155" s="279" t="s">
        <v>171</v>
      </c>
    </row>
    <row r="156" spans="1:42">
      <c r="A156" s="260" t="s">
        <v>451</v>
      </c>
      <c r="B156" s="260" t="s">
        <v>309</v>
      </c>
      <c r="C156" s="260" t="s">
        <v>351</v>
      </c>
      <c r="D156" s="279" t="s">
        <v>171</v>
      </c>
      <c r="E156" s="279" t="s">
        <v>171</v>
      </c>
      <c r="F156" s="279" t="s">
        <v>171</v>
      </c>
      <c r="G156" s="279" t="s">
        <v>171</v>
      </c>
      <c r="H156" s="279" t="s">
        <v>171</v>
      </c>
      <c r="I156" s="279" t="s">
        <v>171</v>
      </c>
      <c r="J156" s="279" t="s">
        <v>171</v>
      </c>
      <c r="K156" s="279"/>
      <c r="L156" s="279" t="s">
        <v>171</v>
      </c>
      <c r="M156" s="279" t="s">
        <v>171</v>
      </c>
      <c r="N156" s="279" t="s">
        <v>171</v>
      </c>
      <c r="O156" s="279" t="s">
        <v>171</v>
      </c>
      <c r="P156" s="279" t="s">
        <v>171</v>
      </c>
      <c r="Q156" s="279" t="s">
        <v>28</v>
      </c>
      <c r="R156" s="279" t="s">
        <v>28</v>
      </c>
      <c r="S156" s="279"/>
      <c r="T156" s="279" t="s">
        <v>171</v>
      </c>
      <c r="U156" s="279" t="s">
        <v>171</v>
      </c>
      <c r="V156" s="279" t="s">
        <v>171</v>
      </c>
      <c r="W156" s="279" t="s">
        <v>171</v>
      </c>
      <c r="X156" s="279" t="s">
        <v>171</v>
      </c>
      <c r="Y156" s="279" t="s">
        <v>171</v>
      </c>
      <c r="Z156" s="279" t="s">
        <v>171</v>
      </c>
      <c r="AA156" s="279"/>
      <c r="AB156" s="279" t="s">
        <v>171</v>
      </c>
      <c r="AC156" s="279" t="s">
        <v>171</v>
      </c>
      <c r="AD156" s="279" t="s">
        <v>171</v>
      </c>
      <c r="AE156" s="279" t="s">
        <v>171</v>
      </c>
      <c r="AF156" s="279" t="s">
        <v>171</v>
      </c>
      <c r="AG156" s="279" t="s">
        <v>28</v>
      </c>
      <c r="AH156" s="279" t="s">
        <v>28</v>
      </c>
      <c r="AI156" s="279"/>
      <c r="AJ156" s="279" t="s">
        <v>171</v>
      </c>
      <c r="AK156" s="279" t="s">
        <v>171</v>
      </c>
      <c r="AL156" s="279" t="s">
        <v>171</v>
      </c>
      <c r="AM156" s="279" t="s">
        <v>171</v>
      </c>
      <c r="AN156" s="279" t="s">
        <v>171</v>
      </c>
      <c r="AO156" s="279" t="s">
        <v>171</v>
      </c>
      <c r="AP156" s="279" t="s">
        <v>171</v>
      </c>
    </row>
    <row r="157" spans="1:42">
      <c r="A157" s="260" t="s">
        <v>452</v>
      </c>
      <c r="B157" s="260" t="s">
        <v>290</v>
      </c>
      <c r="C157" s="260" t="s">
        <v>278</v>
      </c>
      <c r="D157" s="279" t="s">
        <v>291</v>
      </c>
      <c r="E157" s="279" t="s">
        <v>291</v>
      </c>
      <c r="F157" s="279" t="s">
        <v>291</v>
      </c>
      <c r="G157" s="279" t="s">
        <v>291</v>
      </c>
      <c r="H157" s="279" t="s">
        <v>291</v>
      </c>
      <c r="I157" s="279" t="s">
        <v>291</v>
      </c>
      <c r="J157" s="279" t="s">
        <v>291</v>
      </c>
      <c r="K157" s="279"/>
      <c r="L157" s="279" t="s">
        <v>291</v>
      </c>
      <c r="M157" s="279" t="s">
        <v>291</v>
      </c>
      <c r="N157" s="279" t="s">
        <v>291</v>
      </c>
      <c r="O157" s="279" t="s">
        <v>291</v>
      </c>
      <c r="P157" s="279" t="s">
        <v>291</v>
      </c>
      <c r="Q157" s="279" t="s">
        <v>28</v>
      </c>
      <c r="R157" s="279" t="s">
        <v>28</v>
      </c>
      <c r="S157" s="279" t="s">
        <v>304</v>
      </c>
      <c r="T157" s="279" t="s">
        <v>291</v>
      </c>
      <c r="U157" s="279" t="s">
        <v>291</v>
      </c>
      <c r="V157" s="279" t="s">
        <v>291</v>
      </c>
      <c r="W157" s="279">
        <v>50</v>
      </c>
      <c r="X157" s="279">
        <v>64</v>
      </c>
      <c r="Y157" s="279">
        <v>5</v>
      </c>
      <c r="Z157" s="279">
        <v>23</v>
      </c>
      <c r="AA157" s="279"/>
      <c r="AB157" s="279" t="s">
        <v>291</v>
      </c>
      <c r="AC157" s="279" t="s">
        <v>291</v>
      </c>
      <c r="AD157" s="279" t="s">
        <v>291</v>
      </c>
      <c r="AE157" s="279">
        <v>51</v>
      </c>
      <c r="AF157" s="279">
        <v>60</v>
      </c>
      <c r="AG157" s="279" t="s">
        <v>28</v>
      </c>
      <c r="AH157" s="279" t="s">
        <v>28</v>
      </c>
      <c r="AI157" s="279"/>
      <c r="AJ157" s="279" t="s">
        <v>291</v>
      </c>
      <c r="AK157" s="279" t="s">
        <v>291</v>
      </c>
      <c r="AL157" s="279" t="s">
        <v>291</v>
      </c>
      <c r="AM157" s="279" t="s">
        <v>291</v>
      </c>
      <c r="AN157" s="279" t="s">
        <v>291</v>
      </c>
      <c r="AO157" s="279" t="s">
        <v>291</v>
      </c>
      <c r="AP157" s="279" t="s">
        <v>291</v>
      </c>
    </row>
    <row r="158" spans="1:42">
      <c r="A158" s="260" t="s">
        <v>453</v>
      </c>
      <c r="B158" s="260" t="s">
        <v>290</v>
      </c>
      <c r="C158" s="260" t="s">
        <v>454</v>
      </c>
      <c r="D158" s="279" t="s">
        <v>171</v>
      </c>
      <c r="E158" s="279" t="s">
        <v>171</v>
      </c>
      <c r="F158" s="279" t="s">
        <v>171</v>
      </c>
      <c r="G158" s="279" t="s">
        <v>171</v>
      </c>
      <c r="H158" s="279" t="s">
        <v>171</v>
      </c>
      <c r="I158" s="279" t="s">
        <v>171</v>
      </c>
      <c r="J158" s="279" t="s">
        <v>171</v>
      </c>
      <c r="K158" s="279"/>
      <c r="L158" s="279" t="s">
        <v>171</v>
      </c>
      <c r="M158" s="279" t="s">
        <v>171</v>
      </c>
      <c r="N158" s="279" t="s">
        <v>171</v>
      </c>
      <c r="O158" s="279" t="s">
        <v>171</v>
      </c>
      <c r="P158" s="279" t="s">
        <v>171</v>
      </c>
      <c r="Q158" s="279" t="s">
        <v>28</v>
      </c>
      <c r="R158" s="279" t="s">
        <v>28</v>
      </c>
      <c r="S158" s="279"/>
      <c r="T158" s="279" t="s">
        <v>171</v>
      </c>
      <c r="U158" s="279" t="s">
        <v>171</v>
      </c>
      <c r="V158" s="279">
        <v>69</v>
      </c>
      <c r="W158" s="279">
        <v>50</v>
      </c>
      <c r="X158" s="279">
        <v>64</v>
      </c>
      <c r="Y158" s="279">
        <v>5</v>
      </c>
      <c r="Z158" s="279">
        <v>23</v>
      </c>
      <c r="AA158" s="279"/>
      <c r="AB158" s="279" t="s">
        <v>171</v>
      </c>
      <c r="AC158" s="279" t="s">
        <v>171</v>
      </c>
      <c r="AD158" s="279">
        <v>69</v>
      </c>
      <c r="AE158" s="279">
        <v>51</v>
      </c>
      <c r="AF158" s="279">
        <v>60</v>
      </c>
      <c r="AG158" s="279" t="s">
        <v>28</v>
      </c>
      <c r="AH158" s="279" t="s">
        <v>28</v>
      </c>
      <c r="AI158" s="279"/>
      <c r="AJ158" s="279" t="s">
        <v>171</v>
      </c>
      <c r="AK158" s="279" t="s">
        <v>171</v>
      </c>
      <c r="AL158" s="279" t="s">
        <v>171</v>
      </c>
      <c r="AM158" s="279" t="s">
        <v>171</v>
      </c>
      <c r="AN158" s="279" t="s">
        <v>171</v>
      </c>
      <c r="AO158" s="279" t="s">
        <v>171</v>
      </c>
      <c r="AP158" s="279" t="s">
        <v>171</v>
      </c>
    </row>
    <row r="159" spans="1:42">
      <c r="A159" s="260" t="s">
        <v>455</v>
      </c>
      <c r="B159" s="260" t="s">
        <v>300</v>
      </c>
      <c r="C159" s="260" t="s">
        <v>278</v>
      </c>
      <c r="D159" s="279" t="s">
        <v>171</v>
      </c>
      <c r="E159" s="279" t="s">
        <v>171</v>
      </c>
      <c r="F159" s="279" t="s">
        <v>171</v>
      </c>
      <c r="G159" s="279" t="s">
        <v>171</v>
      </c>
      <c r="H159" s="279" t="s">
        <v>171</v>
      </c>
      <c r="I159" s="279" t="s">
        <v>171</v>
      </c>
      <c r="J159" s="279" t="s">
        <v>171</v>
      </c>
      <c r="K159" s="279"/>
      <c r="L159" s="279" t="s">
        <v>171</v>
      </c>
      <c r="M159" s="279" t="s">
        <v>171</v>
      </c>
      <c r="N159" s="279" t="s">
        <v>171</v>
      </c>
      <c r="O159" s="279" t="s">
        <v>171</v>
      </c>
      <c r="P159" s="279" t="s">
        <v>171</v>
      </c>
      <c r="Q159" s="279" t="s">
        <v>28</v>
      </c>
      <c r="R159" s="279" t="s">
        <v>28</v>
      </c>
      <c r="S159" s="279"/>
      <c r="T159" s="279">
        <v>52</v>
      </c>
      <c r="U159" s="279">
        <v>52</v>
      </c>
      <c r="V159" s="279" t="s">
        <v>171</v>
      </c>
      <c r="W159" s="279" t="s">
        <v>171</v>
      </c>
      <c r="X159" s="279" t="s">
        <v>171</v>
      </c>
      <c r="Y159" s="279" t="s">
        <v>171</v>
      </c>
      <c r="Z159" s="279" t="s">
        <v>171</v>
      </c>
      <c r="AA159" s="279"/>
      <c r="AB159" s="279">
        <v>51</v>
      </c>
      <c r="AC159" s="279" t="s">
        <v>171</v>
      </c>
      <c r="AD159" s="279" t="s">
        <v>171</v>
      </c>
      <c r="AE159" s="279" t="s">
        <v>171</v>
      </c>
      <c r="AF159" s="279" t="s">
        <v>171</v>
      </c>
      <c r="AG159" s="279" t="s">
        <v>28</v>
      </c>
      <c r="AH159" s="279" t="s">
        <v>28</v>
      </c>
      <c r="AI159" s="279"/>
      <c r="AJ159" s="279" t="s">
        <v>171</v>
      </c>
      <c r="AK159" s="279" t="s">
        <v>171</v>
      </c>
      <c r="AL159" s="279" t="s">
        <v>171</v>
      </c>
      <c r="AM159" s="279" t="s">
        <v>171</v>
      </c>
      <c r="AN159" s="279" t="s">
        <v>171</v>
      </c>
      <c r="AO159" s="279" t="s">
        <v>171</v>
      </c>
      <c r="AP159" s="279" t="s">
        <v>171</v>
      </c>
    </row>
    <row r="160" spans="1:42">
      <c r="A160" s="260" t="s">
        <v>456</v>
      </c>
      <c r="B160" s="260" t="s">
        <v>284</v>
      </c>
      <c r="C160" s="260" t="s">
        <v>355</v>
      </c>
      <c r="D160" s="279">
        <v>71</v>
      </c>
      <c r="E160" s="279">
        <v>65</v>
      </c>
      <c r="F160" s="279">
        <v>27</v>
      </c>
      <c r="G160" s="279">
        <v>9</v>
      </c>
      <c r="H160" s="279" t="s">
        <v>37</v>
      </c>
      <c r="I160" s="279" t="s">
        <v>37</v>
      </c>
      <c r="J160" s="279" t="s">
        <v>37</v>
      </c>
      <c r="K160" s="279"/>
      <c r="L160" s="279">
        <v>63</v>
      </c>
      <c r="M160" s="279">
        <v>63</v>
      </c>
      <c r="N160" s="279">
        <v>27</v>
      </c>
      <c r="O160" s="279">
        <v>8</v>
      </c>
      <c r="P160" s="279" t="s">
        <v>37</v>
      </c>
      <c r="Q160" s="279" t="s">
        <v>28</v>
      </c>
      <c r="R160" s="279" t="s">
        <v>28</v>
      </c>
      <c r="S160" s="279"/>
      <c r="T160" s="279">
        <v>36</v>
      </c>
      <c r="U160" s="279">
        <v>46</v>
      </c>
      <c r="V160" s="279">
        <v>19</v>
      </c>
      <c r="W160" s="279">
        <v>31</v>
      </c>
      <c r="X160" s="279">
        <v>28</v>
      </c>
      <c r="Y160" s="279">
        <v>8</v>
      </c>
      <c r="Z160" s="279">
        <v>5</v>
      </c>
      <c r="AA160" s="279"/>
      <c r="AB160" s="279">
        <v>35</v>
      </c>
      <c r="AC160" s="279">
        <v>37</v>
      </c>
      <c r="AD160" s="279">
        <v>19</v>
      </c>
      <c r="AE160" s="279">
        <v>28</v>
      </c>
      <c r="AF160" s="279">
        <v>28</v>
      </c>
      <c r="AG160" s="279" t="s">
        <v>28</v>
      </c>
      <c r="AH160" s="279" t="s">
        <v>28</v>
      </c>
      <c r="AI160" s="279"/>
      <c r="AJ160" s="279" t="s">
        <v>171</v>
      </c>
      <c r="AK160" s="279" t="s">
        <v>171</v>
      </c>
      <c r="AL160" s="279" t="s">
        <v>171</v>
      </c>
      <c r="AM160" s="279" t="s">
        <v>171</v>
      </c>
      <c r="AN160" s="279" t="s">
        <v>171</v>
      </c>
      <c r="AO160" s="279" t="s">
        <v>171</v>
      </c>
      <c r="AP160" s="279" t="s">
        <v>171</v>
      </c>
    </row>
    <row r="161" spans="1:42">
      <c r="A161" s="260" t="s">
        <v>457</v>
      </c>
      <c r="B161" s="260" t="s">
        <v>302</v>
      </c>
      <c r="C161" s="260" t="s">
        <v>275</v>
      </c>
      <c r="D161" s="279">
        <v>41</v>
      </c>
      <c r="E161" s="279" t="s">
        <v>171</v>
      </c>
      <c r="F161" s="279" t="s">
        <v>171</v>
      </c>
      <c r="G161" s="279" t="s">
        <v>171</v>
      </c>
      <c r="H161" s="279" t="s">
        <v>37</v>
      </c>
      <c r="I161" s="279" t="s">
        <v>171</v>
      </c>
      <c r="J161" s="279" t="s">
        <v>171</v>
      </c>
      <c r="K161" s="279"/>
      <c r="L161" s="279">
        <v>42</v>
      </c>
      <c r="M161" s="279" t="s">
        <v>171</v>
      </c>
      <c r="N161" s="279" t="s">
        <v>171</v>
      </c>
      <c r="O161" s="279" t="s">
        <v>171</v>
      </c>
      <c r="P161" s="279" t="s">
        <v>37</v>
      </c>
      <c r="Q161" s="279" t="s">
        <v>28</v>
      </c>
      <c r="R161" s="279" t="s">
        <v>28</v>
      </c>
      <c r="S161" s="279"/>
      <c r="T161" s="279" t="s">
        <v>171</v>
      </c>
      <c r="U161" s="279" t="s">
        <v>171</v>
      </c>
      <c r="V161" s="279" t="s">
        <v>171</v>
      </c>
      <c r="W161" s="279" t="s">
        <v>171</v>
      </c>
      <c r="X161" s="279" t="s">
        <v>171</v>
      </c>
      <c r="Y161" s="279" t="s">
        <v>171</v>
      </c>
      <c r="Z161" s="279" t="s">
        <v>171</v>
      </c>
      <c r="AA161" s="279"/>
      <c r="AB161" s="279" t="s">
        <v>171</v>
      </c>
      <c r="AC161" s="279" t="s">
        <v>171</v>
      </c>
      <c r="AD161" s="279" t="s">
        <v>171</v>
      </c>
      <c r="AE161" s="279" t="s">
        <v>171</v>
      </c>
      <c r="AF161" s="279" t="s">
        <v>171</v>
      </c>
      <c r="AG161" s="279" t="s">
        <v>28</v>
      </c>
      <c r="AH161" s="279" t="s">
        <v>28</v>
      </c>
      <c r="AI161" s="279"/>
      <c r="AJ161" s="279" t="s">
        <v>171</v>
      </c>
      <c r="AK161" s="279" t="s">
        <v>171</v>
      </c>
      <c r="AL161" s="279" t="s">
        <v>171</v>
      </c>
      <c r="AM161" s="279" t="s">
        <v>171</v>
      </c>
      <c r="AN161" s="279" t="s">
        <v>171</v>
      </c>
      <c r="AO161" s="279" t="s">
        <v>171</v>
      </c>
      <c r="AP161" s="279" t="s">
        <v>171</v>
      </c>
    </row>
    <row r="162" spans="1:42">
      <c r="A162" s="260" t="s">
        <v>458</v>
      </c>
      <c r="B162" s="260" t="s">
        <v>321</v>
      </c>
      <c r="C162" s="260" t="s">
        <v>278</v>
      </c>
      <c r="D162" s="279" t="s">
        <v>37</v>
      </c>
      <c r="E162" s="279">
        <v>15</v>
      </c>
      <c r="F162" s="279">
        <v>19</v>
      </c>
      <c r="G162" s="279">
        <v>18</v>
      </c>
      <c r="H162" s="279">
        <v>17</v>
      </c>
      <c r="I162" s="279" t="s">
        <v>171</v>
      </c>
      <c r="J162" s="279">
        <v>15</v>
      </c>
      <c r="K162" s="279"/>
      <c r="L162" s="279">
        <v>11</v>
      </c>
      <c r="M162" s="279">
        <v>13</v>
      </c>
      <c r="N162" s="279">
        <v>13</v>
      </c>
      <c r="O162" s="279">
        <v>13</v>
      </c>
      <c r="P162" s="279">
        <v>13</v>
      </c>
      <c r="Q162" s="279" t="s">
        <v>28</v>
      </c>
      <c r="R162" s="279" t="s">
        <v>28</v>
      </c>
      <c r="S162" s="279"/>
      <c r="T162" s="279" t="s">
        <v>171</v>
      </c>
      <c r="U162" s="279" t="s">
        <v>171</v>
      </c>
      <c r="V162" s="279" t="s">
        <v>171</v>
      </c>
      <c r="W162" s="279" t="s">
        <v>171</v>
      </c>
      <c r="X162" s="279" t="s">
        <v>171</v>
      </c>
      <c r="Y162" s="279" t="s">
        <v>171</v>
      </c>
      <c r="Z162" s="279" t="s">
        <v>171</v>
      </c>
      <c r="AA162" s="279"/>
      <c r="AB162" s="279" t="s">
        <v>171</v>
      </c>
      <c r="AC162" s="279" t="s">
        <v>171</v>
      </c>
      <c r="AD162" s="279" t="s">
        <v>171</v>
      </c>
      <c r="AE162" s="279" t="s">
        <v>171</v>
      </c>
      <c r="AF162" s="279" t="s">
        <v>171</v>
      </c>
      <c r="AG162" s="279" t="s">
        <v>28</v>
      </c>
      <c r="AH162" s="279" t="s">
        <v>28</v>
      </c>
      <c r="AI162" s="279"/>
      <c r="AJ162" s="279" t="s">
        <v>171</v>
      </c>
      <c r="AK162" s="279" t="s">
        <v>171</v>
      </c>
      <c r="AL162" s="279" t="s">
        <v>171</v>
      </c>
      <c r="AM162" s="279" t="s">
        <v>171</v>
      </c>
      <c r="AN162" s="279" t="s">
        <v>171</v>
      </c>
      <c r="AO162" s="279" t="s">
        <v>171</v>
      </c>
      <c r="AP162" s="279" t="s">
        <v>171</v>
      </c>
    </row>
    <row r="163" spans="1:42">
      <c r="A163" s="260" t="s">
        <v>459</v>
      </c>
      <c r="B163" s="260" t="s">
        <v>287</v>
      </c>
      <c r="C163" s="260" t="s">
        <v>278</v>
      </c>
      <c r="D163" s="279">
        <v>113</v>
      </c>
      <c r="E163" s="279">
        <v>108</v>
      </c>
      <c r="F163" s="279">
        <v>132</v>
      </c>
      <c r="G163" s="279">
        <v>99</v>
      </c>
      <c r="H163" s="279">
        <v>122</v>
      </c>
      <c r="I163" s="279">
        <v>8</v>
      </c>
      <c r="J163" s="279">
        <v>42</v>
      </c>
      <c r="K163" s="279"/>
      <c r="L163" s="279">
        <v>142</v>
      </c>
      <c r="M163" s="279">
        <v>121</v>
      </c>
      <c r="N163" s="279">
        <v>129</v>
      </c>
      <c r="O163" s="279">
        <v>99</v>
      </c>
      <c r="P163" s="279">
        <v>117</v>
      </c>
      <c r="Q163" s="279" t="s">
        <v>28</v>
      </c>
      <c r="R163" s="279" t="s">
        <v>28</v>
      </c>
      <c r="S163" s="279"/>
      <c r="T163" s="279" t="s">
        <v>171</v>
      </c>
      <c r="U163" s="279" t="s">
        <v>171</v>
      </c>
      <c r="V163" s="279" t="s">
        <v>171</v>
      </c>
      <c r="W163" s="279" t="s">
        <v>171</v>
      </c>
      <c r="X163" s="279" t="s">
        <v>171</v>
      </c>
      <c r="Y163" s="279" t="s">
        <v>171</v>
      </c>
      <c r="Z163" s="279" t="s">
        <v>171</v>
      </c>
      <c r="AA163" s="279"/>
      <c r="AB163" s="279" t="s">
        <v>171</v>
      </c>
      <c r="AC163" s="279" t="s">
        <v>171</v>
      </c>
      <c r="AD163" s="279" t="s">
        <v>171</v>
      </c>
      <c r="AE163" s="279" t="s">
        <v>171</v>
      </c>
      <c r="AF163" s="279" t="s">
        <v>171</v>
      </c>
      <c r="AG163" s="279" t="s">
        <v>28</v>
      </c>
      <c r="AH163" s="279" t="s">
        <v>28</v>
      </c>
      <c r="AI163" s="279"/>
      <c r="AJ163" s="279">
        <v>16</v>
      </c>
      <c r="AK163" s="279">
        <v>18</v>
      </c>
      <c r="AL163" s="279" t="s">
        <v>171</v>
      </c>
      <c r="AM163" s="279" t="s">
        <v>171</v>
      </c>
      <c r="AN163" s="279" t="s">
        <v>171</v>
      </c>
      <c r="AO163" s="279" t="s">
        <v>171</v>
      </c>
      <c r="AP163" s="279" t="s">
        <v>171</v>
      </c>
    </row>
    <row r="164" spans="1:42">
      <c r="A164" s="260" t="s">
        <v>460</v>
      </c>
      <c r="B164" s="260" t="s">
        <v>367</v>
      </c>
      <c r="C164" s="260" t="s">
        <v>278</v>
      </c>
      <c r="D164" s="279">
        <v>85</v>
      </c>
      <c r="E164" s="279">
        <v>64</v>
      </c>
      <c r="F164" s="279">
        <v>67</v>
      </c>
      <c r="G164" s="279">
        <v>65</v>
      </c>
      <c r="H164" s="279">
        <v>66</v>
      </c>
      <c r="I164" s="279">
        <v>4</v>
      </c>
      <c r="J164" s="279">
        <v>27</v>
      </c>
      <c r="K164" s="279"/>
      <c r="L164" s="279">
        <v>90</v>
      </c>
      <c r="M164" s="279">
        <v>63</v>
      </c>
      <c r="N164" s="279">
        <v>63</v>
      </c>
      <c r="O164" s="279">
        <v>63</v>
      </c>
      <c r="P164" s="279">
        <v>63</v>
      </c>
      <c r="Q164" s="279" t="s">
        <v>28</v>
      </c>
      <c r="R164" s="279" t="s">
        <v>28</v>
      </c>
      <c r="S164" s="279"/>
      <c r="T164" s="279" t="s">
        <v>171</v>
      </c>
      <c r="U164" s="279">
        <v>6</v>
      </c>
      <c r="V164" s="279" t="s">
        <v>171</v>
      </c>
      <c r="W164" s="279" t="s">
        <v>171</v>
      </c>
      <c r="X164" s="279" t="s">
        <v>171</v>
      </c>
      <c r="Y164" s="279" t="s">
        <v>171</v>
      </c>
      <c r="Z164" s="279" t="s">
        <v>171</v>
      </c>
      <c r="AA164" s="279"/>
      <c r="AB164" s="279" t="s">
        <v>171</v>
      </c>
      <c r="AC164" s="279">
        <v>7</v>
      </c>
      <c r="AD164" s="279" t="s">
        <v>171</v>
      </c>
      <c r="AE164" s="279" t="s">
        <v>171</v>
      </c>
      <c r="AF164" s="279" t="s">
        <v>171</v>
      </c>
      <c r="AG164" s="279" t="s">
        <v>28</v>
      </c>
      <c r="AH164" s="279" t="s">
        <v>28</v>
      </c>
      <c r="AI164" s="279"/>
      <c r="AJ164" s="279" t="s">
        <v>171</v>
      </c>
      <c r="AK164" s="279" t="s">
        <v>171</v>
      </c>
      <c r="AL164" s="279" t="s">
        <v>171</v>
      </c>
      <c r="AM164" s="279" t="s">
        <v>171</v>
      </c>
      <c r="AN164" s="279" t="s">
        <v>171</v>
      </c>
      <c r="AO164" s="279" t="s">
        <v>171</v>
      </c>
      <c r="AP164" s="279" t="s">
        <v>171</v>
      </c>
    </row>
    <row r="165" spans="1:42">
      <c r="A165" s="260" t="s">
        <v>461</v>
      </c>
      <c r="D165" s="279" t="s">
        <v>171</v>
      </c>
      <c r="E165" s="279" t="s">
        <v>171</v>
      </c>
      <c r="F165" s="279" t="s">
        <v>171</v>
      </c>
      <c r="G165" s="279" t="s">
        <v>171</v>
      </c>
      <c r="H165" s="279" t="s">
        <v>171</v>
      </c>
      <c r="I165" s="279" t="s">
        <v>171</v>
      </c>
      <c r="J165" s="279" t="s">
        <v>171</v>
      </c>
      <c r="K165" s="279"/>
      <c r="L165" s="279" t="s">
        <v>171</v>
      </c>
      <c r="M165" s="279" t="s">
        <v>171</v>
      </c>
      <c r="N165" s="279" t="s">
        <v>171</v>
      </c>
      <c r="O165" s="279" t="s">
        <v>171</v>
      </c>
      <c r="P165" s="279" t="s">
        <v>171</v>
      </c>
      <c r="Q165" s="279" t="s">
        <v>28</v>
      </c>
      <c r="R165" s="279" t="s">
        <v>28</v>
      </c>
      <c r="S165" s="279"/>
      <c r="T165" s="279" t="s">
        <v>171</v>
      </c>
      <c r="U165" s="279" t="s">
        <v>171</v>
      </c>
      <c r="V165" s="279" t="s">
        <v>171</v>
      </c>
      <c r="W165" s="279" t="s">
        <v>171</v>
      </c>
      <c r="X165" s="279" t="s">
        <v>171</v>
      </c>
      <c r="Y165" s="279" t="s">
        <v>171</v>
      </c>
      <c r="Z165" s="279" t="s">
        <v>171</v>
      </c>
      <c r="AA165" s="279"/>
      <c r="AB165" s="279" t="s">
        <v>171</v>
      </c>
      <c r="AC165" s="279" t="s">
        <v>171</v>
      </c>
      <c r="AD165" s="279" t="s">
        <v>171</v>
      </c>
      <c r="AE165" s="279" t="s">
        <v>171</v>
      </c>
      <c r="AF165" s="279" t="s">
        <v>171</v>
      </c>
      <c r="AG165" s="279" t="s">
        <v>28</v>
      </c>
      <c r="AH165" s="279" t="s">
        <v>28</v>
      </c>
      <c r="AI165" s="279"/>
      <c r="AJ165" s="279" t="s">
        <v>171</v>
      </c>
      <c r="AK165" s="279" t="s">
        <v>171</v>
      </c>
      <c r="AL165" s="279" t="s">
        <v>171</v>
      </c>
      <c r="AM165" s="279" t="s">
        <v>171</v>
      </c>
      <c r="AN165" s="279" t="s">
        <v>171</v>
      </c>
      <c r="AO165" s="279" t="s">
        <v>171</v>
      </c>
      <c r="AP165" s="279" t="s">
        <v>171</v>
      </c>
    </row>
    <row r="166" spans="1:42">
      <c r="A166" s="260" t="s">
        <v>462</v>
      </c>
      <c r="D166" s="279" t="s">
        <v>171</v>
      </c>
      <c r="E166" s="279" t="s">
        <v>171</v>
      </c>
      <c r="F166" s="279" t="s">
        <v>171</v>
      </c>
      <c r="G166" s="279" t="s">
        <v>171</v>
      </c>
      <c r="H166" s="279" t="s">
        <v>171</v>
      </c>
      <c r="I166" s="279" t="s">
        <v>171</v>
      </c>
      <c r="J166" s="279" t="s">
        <v>171</v>
      </c>
      <c r="K166" s="279"/>
      <c r="L166" s="279" t="s">
        <v>171</v>
      </c>
      <c r="M166" s="279" t="s">
        <v>171</v>
      </c>
      <c r="N166" s="279" t="s">
        <v>171</v>
      </c>
      <c r="O166" s="279" t="s">
        <v>171</v>
      </c>
      <c r="P166" s="279" t="s">
        <v>171</v>
      </c>
      <c r="Q166" s="279" t="s">
        <v>28</v>
      </c>
      <c r="R166" s="279" t="s">
        <v>28</v>
      </c>
      <c r="S166" s="279"/>
      <c r="T166" s="279" t="s">
        <v>171</v>
      </c>
      <c r="U166" s="279" t="s">
        <v>171</v>
      </c>
      <c r="V166" s="279" t="s">
        <v>171</v>
      </c>
      <c r="W166" s="279" t="s">
        <v>171</v>
      </c>
      <c r="X166" s="279" t="s">
        <v>171</v>
      </c>
      <c r="Y166" s="279" t="s">
        <v>171</v>
      </c>
      <c r="Z166" s="279" t="s">
        <v>171</v>
      </c>
      <c r="AA166" s="279"/>
      <c r="AB166" s="279" t="s">
        <v>171</v>
      </c>
      <c r="AC166" s="279" t="s">
        <v>171</v>
      </c>
      <c r="AD166" s="279" t="s">
        <v>171</v>
      </c>
      <c r="AE166" s="279" t="s">
        <v>171</v>
      </c>
      <c r="AF166" s="279" t="s">
        <v>171</v>
      </c>
      <c r="AG166" s="279" t="s">
        <v>28</v>
      </c>
      <c r="AH166" s="279" t="s">
        <v>28</v>
      </c>
      <c r="AI166" s="279"/>
      <c r="AJ166" s="279" t="s">
        <v>171</v>
      </c>
      <c r="AK166" s="279" t="s">
        <v>171</v>
      </c>
      <c r="AL166" s="279" t="s">
        <v>171</v>
      </c>
      <c r="AM166" s="279" t="s">
        <v>171</v>
      </c>
      <c r="AN166" s="279" t="s">
        <v>171</v>
      </c>
      <c r="AO166" s="279" t="s">
        <v>171</v>
      </c>
      <c r="AP166" s="279" t="s">
        <v>171</v>
      </c>
    </row>
    <row r="167" spans="1:42">
      <c r="A167" s="260" t="s">
        <v>463</v>
      </c>
      <c r="B167" s="260" t="s">
        <v>326</v>
      </c>
      <c r="C167" s="260" t="s">
        <v>327</v>
      </c>
      <c r="D167" s="279" t="s">
        <v>171</v>
      </c>
      <c r="E167" s="279" t="s">
        <v>171</v>
      </c>
      <c r="F167" s="279" t="s">
        <v>171</v>
      </c>
      <c r="G167" s="279" t="s">
        <v>171</v>
      </c>
      <c r="H167" s="279" t="s">
        <v>171</v>
      </c>
      <c r="I167" s="279" t="s">
        <v>171</v>
      </c>
      <c r="J167" s="279" t="s">
        <v>171</v>
      </c>
      <c r="K167" s="279"/>
      <c r="L167" s="279" t="s">
        <v>171</v>
      </c>
      <c r="M167" s="279" t="s">
        <v>171</v>
      </c>
      <c r="N167" s="279" t="s">
        <v>171</v>
      </c>
      <c r="O167" s="279" t="s">
        <v>171</v>
      </c>
      <c r="P167" s="279" t="s">
        <v>171</v>
      </c>
      <c r="Q167" s="279" t="s">
        <v>28</v>
      </c>
      <c r="R167" s="279" t="s">
        <v>28</v>
      </c>
      <c r="S167" s="279"/>
      <c r="T167" s="279" t="s">
        <v>171</v>
      </c>
      <c r="U167" s="279" t="s">
        <v>171</v>
      </c>
      <c r="V167" s="279" t="s">
        <v>171</v>
      </c>
      <c r="W167" s="279" t="s">
        <v>171</v>
      </c>
      <c r="X167" s="279" t="s">
        <v>171</v>
      </c>
      <c r="Y167" s="279" t="s">
        <v>171</v>
      </c>
      <c r="Z167" s="279" t="s">
        <v>171</v>
      </c>
      <c r="AA167" s="279"/>
      <c r="AB167" s="279" t="s">
        <v>171</v>
      </c>
      <c r="AC167" s="279" t="s">
        <v>171</v>
      </c>
      <c r="AD167" s="279" t="s">
        <v>171</v>
      </c>
      <c r="AE167" s="279" t="s">
        <v>171</v>
      </c>
      <c r="AF167" s="279" t="s">
        <v>171</v>
      </c>
      <c r="AG167" s="279" t="s">
        <v>28</v>
      </c>
      <c r="AH167" s="279" t="s">
        <v>28</v>
      </c>
      <c r="AI167" s="279"/>
      <c r="AJ167" s="279" t="s">
        <v>171</v>
      </c>
      <c r="AK167" s="279" t="s">
        <v>171</v>
      </c>
      <c r="AL167" s="279" t="s">
        <v>171</v>
      </c>
      <c r="AM167" s="279" t="s">
        <v>171</v>
      </c>
      <c r="AN167" s="279" t="s">
        <v>171</v>
      </c>
      <c r="AO167" s="279" t="s">
        <v>171</v>
      </c>
      <c r="AP167" s="279" t="s">
        <v>171</v>
      </c>
    </row>
    <row r="168" spans="1:42">
      <c r="A168" s="260" t="s">
        <v>464</v>
      </c>
      <c r="B168" s="260" t="s">
        <v>326</v>
      </c>
      <c r="C168" s="260" t="s">
        <v>327</v>
      </c>
      <c r="D168" s="279">
        <v>12</v>
      </c>
      <c r="E168" s="279" t="s">
        <v>171</v>
      </c>
      <c r="F168" s="279" t="s">
        <v>171</v>
      </c>
      <c r="G168" s="279" t="s">
        <v>171</v>
      </c>
      <c r="H168" s="279" t="s">
        <v>171</v>
      </c>
      <c r="I168" s="279" t="s">
        <v>171</v>
      </c>
      <c r="J168" s="279" t="s">
        <v>171</v>
      </c>
      <c r="K168" s="279"/>
      <c r="L168" s="279" t="s">
        <v>171</v>
      </c>
      <c r="M168" s="279" t="s">
        <v>171</v>
      </c>
      <c r="N168" s="279" t="s">
        <v>171</v>
      </c>
      <c r="O168" s="279" t="s">
        <v>171</v>
      </c>
      <c r="P168" s="279" t="s">
        <v>171</v>
      </c>
      <c r="Q168" s="279" t="s">
        <v>28</v>
      </c>
      <c r="R168" s="279" t="s">
        <v>28</v>
      </c>
      <c r="S168" s="279"/>
      <c r="T168" s="279" t="s">
        <v>171</v>
      </c>
      <c r="U168" s="279" t="s">
        <v>171</v>
      </c>
      <c r="V168" s="279" t="s">
        <v>171</v>
      </c>
      <c r="W168" s="279" t="s">
        <v>171</v>
      </c>
      <c r="X168" s="279" t="s">
        <v>171</v>
      </c>
      <c r="Y168" s="279" t="s">
        <v>171</v>
      </c>
      <c r="Z168" s="279" t="s">
        <v>171</v>
      </c>
      <c r="AA168" s="279"/>
      <c r="AB168" s="279" t="s">
        <v>171</v>
      </c>
      <c r="AC168" s="279" t="s">
        <v>171</v>
      </c>
      <c r="AD168" s="279" t="s">
        <v>171</v>
      </c>
      <c r="AE168" s="279" t="s">
        <v>171</v>
      </c>
      <c r="AF168" s="279" t="s">
        <v>171</v>
      </c>
      <c r="AG168" s="279" t="s">
        <v>28</v>
      </c>
      <c r="AH168" s="279" t="s">
        <v>28</v>
      </c>
      <c r="AI168" s="279"/>
      <c r="AJ168" s="279" t="s">
        <v>171</v>
      </c>
      <c r="AK168" s="279" t="s">
        <v>171</v>
      </c>
      <c r="AL168" s="279" t="s">
        <v>171</v>
      </c>
      <c r="AM168" s="279" t="s">
        <v>171</v>
      </c>
      <c r="AN168" s="279" t="s">
        <v>171</v>
      </c>
      <c r="AO168" s="279" t="s">
        <v>171</v>
      </c>
      <c r="AP168" s="279" t="s">
        <v>171</v>
      </c>
    </row>
    <row r="169" spans="1:42">
      <c r="A169" s="260" t="s">
        <v>465</v>
      </c>
      <c r="B169" s="260" t="s">
        <v>393</v>
      </c>
      <c r="C169" s="260" t="s">
        <v>278</v>
      </c>
      <c r="D169" s="279">
        <v>71</v>
      </c>
      <c r="E169" s="279">
        <v>90</v>
      </c>
      <c r="F169" s="279">
        <v>32</v>
      </c>
      <c r="G169" s="279">
        <v>32</v>
      </c>
      <c r="H169" s="279">
        <v>27</v>
      </c>
      <c r="I169" s="279">
        <v>14</v>
      </c>
      <c r="J169" s="279">
        <v>6</v>
      </c>
      <c r="K169" s="279"/>
      <c r="L169" s="279">
        <v>68</v>
      </c>
      <c r="M169" s="279">
        <v>88</v>
      </c>
      <c r="N169" s="279">
        <v>36</v>
      </c>
      <c r="O169" s="279">
        <v>34</v>
      </c>
      <c r="P169" s="279">
        <v>34</v>
      </c>
      <c r="Q169" s="279" t="s">
        <v>28</v>
      </c>
      <c r="R169" s="279" t="s">
        <v>28</v>
      </c>
      <c r="S169" s="279"/>
      <c r="T169" s="279">
        <v>205</v>
      </c>
      <c r="U169" s="279">
        <v>185</v>
      </c>
      <c r="V169" s="279">
        <v>148</v>
      </c>
      <c r="W169" s="279">
        <v>182</v>
      </c>
      <c r="X169" s="279">
        <v>172</v>
      </c>
      <c r="Y169" s="279">
        <v>77</v>
      </c>
      <c r="Z169" s="279">
        <v>66</v>
      </c>
      <c r="AA169" s="279"/>
      <c r="AB169" s="279">
        <v>198</v>
      </c>
      <c r="AC169" s="279">
        <v>185</v>
      </c>
      <c r="AD169" s="279">
        <v>136</v>
      </c>
      <c r="AE169" s="279">
        <v>171</v>
      </c>
      <c r="AF169" s="279">
        <v>168</v>
      </c>
      <c r="AG169" s="279" t="s">
        <v>28</v>
      </c>
      <c r="AH169" s="279" t="s">
        <v>28</v>
      </c>
      <c r="AI169" s="279"/>
      <c r="AJ169" s="279" t="s">
        <v>171</v>
      </c>
      <c r="AK169" s="279" t="s">
        <v>171</v>
      </c>
      <c r="AL169" s="279" t="s">
        <v>171</v>
      </c>
      <c r="AM169" s="279" t="s">
        <v>171</v>
      </c>
      <c r="AN169" s="279" t="s">
        <v>171</v>
      </c>
      <c r="AO169" s="279" t="s">
        <v>171</v>
      </c>
      <c r="AP169" s="279" t="s">
        <v>171</v>
      </c>
    </row>
    <row r="170" spans="1:42">
      <c r="A170" s="260" t="s">
        <v>466</v>
      </c>
      <c r="B170" s="260" t="s">
        <v>284</v>
      </c>
      <c r="C170" s="260" t="s">
        <v>355</v>
      </c>
      <c r="D170" s="279">
        <v>68</v>
      </c>
      <c r="E170" s="279">
        <v>55</v>
      </c>
      <c r="F170" s="279">
        <v>45</v>
      </c>
      <c r="G170" s="279">
        <v>33</v>
      </c>
      <c r="H170" s="279">
        <v>20</v>
      </c>
      <c r="I170" s="279">
        <v>4</v>
      </c>
      <c r="J170" s="279">
        <v>5</v>
      </c>
      <c r="K170" s="279"/>
      <c r="L170" s="279">
        <v>66</v>
      </c>
      <c r="M170" s="279">
        <v>55</v>
      </c>
      <c r="N170" s="279">
        <v>45</v>
      </c>
      <c r="O170" s="279">
        <v>31</v>
      </c>
      <c r="P170" s="279">
        <v>19</v>
      </c>
      <c r="Q170" s="279" t="s">
        <v>28</v>
      </c>
      <c r="R170" s="279" t="s">
        <v>28</v>
      </c>
      <c r="S170" s="279"/>
      <c r="T170" s="279" t="s">
        <v>171</v>
      </c>
      <c r="U170" s="279" t="s">
        <v>171</v>
      </c>
      <c r="V170" s="279" t="s">
        <v>171</v>
      </c>
      <c r="W170" s="279" t="s">
        <v>171</v>
      </c>
      <c r="X170" s="279" t="s">
        <v>171</v>
      </c>
      <c r="Y170" s="279" t="s">
        <v>171</v>
      </c>
      <c r="Z170" s="279" t="s">
        <v>171</v>
      </c>
      <c r="AA170" s="279"/>
      <c r="AB170" s="279" t="s">
        <v>171</v>
      </c>
      <c r="AC170" s="279" t="s">
        <v>171</v>
      </c>
      <c r="AD170" s="279" t="s">
        <v>171</v>
      </c>
      <c r="AE170" s="279" t="s">
        <v>171</v>
      </c>
      <c r="AF170" s="279" t="s">
        <v>171</v>
      </c>
      <c r="AG170" s="279" t="s">
        <v>28</v>
      </c>
      <c r="AH170" s="279" t="s">
        <v>28</v>
      </c>
      <c r="AI170" s="279"/>
      <c r="AJ170" s="279" t="s">
        <v>171</v>
      </c>
      <c r="AK170" s="279" t="s">
        <v>171</v>
      </c>
      <c r="AL170" s="279" t="s">
        <v>171</v>
      </c>
      <c r="AM170" s="279" t="s">
        <v>171</v>
      </c>
      <c r="AN170" s="279" t="s">
        <v>171</v>
      </c>
      <c r="AO170" s="279" t="s">
        <v>171</v>
      </c>
      <c r="AP170" s="279" t="s">
        <v>171</v>
      </c>
    </row>
    <row r="171" spans="1:42">
      <c r="A171" s="260" t="s">
        <v>467</v>
      </c>
      <c r="B171" s="260" t="s">
        <v>311</v>
      </c>
      <c r="C171" s="260" t="s">
        <v>275</v>
      </c>
      <c r="D171" s="279" t="s">
        <v>171</v>
      </c>
      <c r="E171" s="279" t="s">
        <v>171</v>
      </c>
      <c r="F171" s="279" t="s">
        <v>171</v>
      </c>
      <c r="G171" s="279" t="s">
        <v>171</v>
      </c>
      <c r="H171" s="279" t="s">
        <v>171</v>
      </c>
      <c r="I171" s="279" t="s">
        <v>171</v>
      </c>
      <c r="J171" s="279" t="s">
        <v>171</v>
      </c>
      <c r="K171" s="279"/>
      <c r="L171" s="279" t="s">
        <v>171</v>
      </c>
      <c r="M171" s="279" t="s">
        <v>171</v>
      </c>
      <c r="N171" s="279" t="s">
        <v>171</v>
      </c>
      <c r="O171" s="279" t="s">
        <v>171</v>
      </c>
      <c r="P171" s="279" t="s">
        <v>171</v>
      </c>
      <c r="Q171" s="279" t="s">
        <v>28</v>
      </c>
      <c r="R171" s="279" t="s">
        <v>28</v>
      </c>
      <c r="S171" s="279"/>
      <c r="T171" s="279" t="s">
        <v>171</v>
      </c>
      <c r="U171" s="279" t="s">
        <v>171</v>
      </c>
      <c r="V171" s="279" t="s">
        <v>171</v>
      </c>
      <c r="W171" s="279" t="s">
        <v>171</v>
      </c>
      <c r="X171" s="279" t="s">
        <v>171</v>
      </c>
      <c r="Y171" s="279" t="s">
        <v>171</v>
      </c>
      <c r="Z171" s="279" t="s">
        <v>171</v>
      </c>
      <c r="AA171" s="279"/>
      <c r="AB171" s="279" t="s">
        <v>171</v>
      </c>
      <c r="AC171" s="279" t="s">
        <v>171</v>
      </c>
      <c r="AD171" s="279" t="s">
        <v>171</v>
      </c>
      <c r="AE171" s="279" t="s">
        <v>171</v>
      </c>
      <c r="AF171" s="279" t="s">
        <v>171</v>
      </c>
      <c r="AG171" s="279" t="s">
        <v>28</v>
      </c>
      <c r="AH171" s="279" t="s">
        <v>28</v>
      </c>
      <c r="AI171" s="279"/>
      <c r="AJ171" s="279" t="s">
        <v>171</v>
      </c>
      <c r="AK171" s="279" t="s">
        <v>171</v>
      </c>
      <c r="AL171" s="279" t="s">
        <v>171</v>
      </c>
      <c r="AM171" s="279" t="s">
        <v>171</v>
      </c>
      <c r="AN171" s="279" t="s">
        <v>171</v>
      </c>
      <c r="AO171" s="279" t="s">
        <v>171</v>
      </c>
      <c r="AP171" s="279" t="s">
        <v>171</v>
      </c>
    </row>
    <row r="172" spans="1:42">
      <c r="A172" s="260" t="s">
        <v>468</v>
      </c>
      <c r="D172" s="279" t="s">
        <v>171</v>
      </c>
      <c r="E172" s="279" t="s">
        <v>171</v>
      </c>
      <c r="F172" s="279" t="s">
        <v>171</v>
      </c>
      <c r="G172" s="279" t="s">
        <v>171</v>
      </c>
      <c r="H172" s="279" t="s">
        <v>171</v>
      </c>
      <c r="I172" s="279" t="s">
        <v>171</v>
      </c>
      <c r="J172" s="279" t="s">
        <v>171</v>
      </c>
      <c r="K172" s="279"/>
      <c r="L172" s="279" t="s">
        <v>171</v>
      </c>
      <c r="M172" s="279" t="s">
        <v>171</v>
      </c>
      <c r="N172" s="279" t="s">
        <v>171</v>
      </c>
      <c r="O172" s="279" t="s">
        <v>171</v>
      </c>
      <c r="P172" s="279" t="s">
        <v>171</v>
      </c>
      <c r="Q172" s="279" t="s">
        <v>28</v>
      </c>
      <c r="R172" s="279" t="s">
        <v>28</v>
      </c>
      <c r="S172" s="279"/>
      <c r="T172" s="279" t="s">
        <v>171</v>
      </c>
      <c r="U172" s="279" t="s">
        <v>171</v>
      </c>
      <c r="V172" s="279" t="s">
        <v>171</v>
      </c>
      <c r="W172" s="279" t="s">
        <v>171</v>
      </c>
      <c r="X172" s="279" t="s">
        <v>171</v>
      </c>
      <c r="Y172" s="279" t="s">
        <v>171</v>
      </c>
      <c r="Z172" s="279" t="s">
        <v>171</v>
      </c>
      <c r="AA172" s="279"/>
      <c r="AB172" s="279" t="s">
        <v>171</v>
      </c>
      <c r="AC172" s="279" t="s">
        <v>171</v>
      </c>
      <c r="AD172" s="279" t="s">
        <v>171</v>
      </c>
      <c r="AE172" s="279" t="s">
        <v>171</v>
      </c>
      <c r="AF172" s="279" t="s">
        <v>171</v>
      </c>
      <c r="AG172" s="279" t="s">
        <v>28</v>
      </c>
      <c r="AH172" s="279" t="s">
        <v>28</v>
      </c>
      <c r="AI172" s="279"/>
      <c r="AJ172" s="279" t="s">
        <v>171</v>
      </c>
      <c r="AK172" s="279" t="s">
        <v>171</v>
      </c>
      <c r="AL172" s="279" t="s">
        <v>171</v>
      </c>
      <c r="AM172" s="279" t="s">
        <v>171</v>
      </c>
      <c r="AN172" s="279" t="s">
        <v>171</v>
      </c>
      <c r="AO172" s="279" t="s">
        <v>171</v>
      </c>
      <c r="AP172" s="279" t="s">
        <v>171</v>
      </c>
    </row>
    <row r="173" spans="1:42">
      <c r="A173" s="260" t="s">
        <v>469</v>
      </c>
      <c r="B173" s="260" t="s">
        <v>284</v>
      </c>
      <c r="C173" s="260" t="s">
        <v>334</v>
      </c>
      <c r="D173" s="279">
        <v>62</v>
      </c>
      <c r="E173" s="279">
        <v>55</v>
      </c>
      <c r="F173" s="279">
        <v>44</v>
      </c>
      <c r="G173" s="279">
        <v>45</v>
      </c>
      <c r="H173" s="279">
        <v>44</v>
      </c>
      <c r="I173" s="279">
        <v>3</v>
      </c>
      <c r="J173" s="279">
        <v>4</v>
      </c>
      <c r="K173" s="279"/>
      <c r="L173" s="279">
        <v>63</v>
      </c>
      <c r="M173" s="279">
        <v>54</v>
      </c>
      <c r="N173" s="279">
        <v>43</v>
      </c>
      <c r="O173" s="279">
        <v>45</v>
      </c>
      <c r="P173" s="279">
        <v>45</v>
      </c>
      <c r="Q173" s="279" t="s">
        <v>28</v>
      </c>
      <c r="R173" s="279" t="s">
        <v>28</v>
      </c>
      <c r="S173" s="279"/>
      <c r="T173" s="279" t="s">
        <v>171</v>
      </c>
      <c r="U173" s="279" t="s">
        <v>171</v>
      </c>
      <c r="V173" s="279" t="s">
        <v>171</v>
      </c>
      <c r="W173" s="279" t="s">
        <v>171</v>
      </c>
      <c r="X173" s="279" t="s">
        <v>171</v>
      </c>
      <c r="Y173" s="279" t="s">
        <v>171</v>
      </c>
      <c r="Z173" s="279" t="s">
        <v>171</v>
      </c>
      <c r="AA173" s="279"/>
      <c r="AB173" s="279" t="s">
        <v>171</v>
      </c>
      <c r="AC173" s="279" t="s">
        <v>171</v>
      </c>
      <c r="AD173" s="279" t="s">
        <v>171</v>
      </c>
      <c r="AE173" s="279" t="s">
        <v>171</v>
      </c>
      <c r="AF173" s="279" t="s">
        <v>171</v>
      </c>
      <c r="AG173" s="279" t="s">
        <v>28</v>
      </c>
      <c r="AH173" s="279" t="s">
        <v>28</v>
      </c>
      <c r="AI173" s="279"/>
      <c r="AJ173" s="279" t="s">
        <v>171</v>
      </c>
      <c r="AK173" s="279" t="s">
        <v>171</v>
      </c>
      <c r="AL173" s="279" t="s">
        <v>171</v>
      </c>
      <c r="AM173" s="279" t="s">
        <v>171</v>
      </c>
      <c r="AN173" s="279" t="s">
        <v>171</v>
      </c>
      <c r="AO173" s="279" t="s">
        <v>171</v>
      </c>
      <c r="AP173" s="279" t="s">
        <v>171</v>
      </c>
    </row>
    <row r="174" spans="1:42">
      <c r="A174" s="260" t="s">
        <v>470</v>
      </c>
      <c r="B174" s="260" t="s">
        <v>302</v>
      </c>
      <c r="C174" s="260" t="s">
        <v>275</v>
      </c>
      <c r="D174" s="279" t="s">
        <v>171</v>
      </c>
      <c r="E174" s="279" t="s">
        <v>171</v>
      </c>
      <c r="F174" s="279" t="s">
        <v>171</v>
      </c>
      <c r="G174" s="279" t="s">
        <v>171</v>
      </c>
      <c r="H174" s="279" t="s">
        <v>171</v>
      </c>
      <c r="I174" s="279" t="s">
        <v>171</v>
      </c>
      <c r="J174" s="279" t="s">
        <v>171</v>
      </c>
      <c r="K174" s="279"/>
      <c r="L174" s="279" t="s">
        <v>171</v>
      </c>
      <c r="M174" s="279" t="s">
        <v>171</v>
      </c>
      <c r="N174" s="279" t="s">
        <v>171</v>
      </c>
      <c r="O174" s="279" t="s">
        <v>171</v>
      </c>
      <c r="P174" s="279" t="s">
        <v>171</v>
      </c>
      <c r="Q174" s="279" t="s">
        <v>28</v>
      </c>
      <c r="R174" s="279" t="s">
        <v>28</v>
      </c>
      <c r="S174" s="279"/>
      <c r="T174" s="279" t="s">
        <v>171</v>
      </c>
      <c r="U174" s="279" t="s">
        <v>171</v>
      </c>
      <c r="V174" s="279" t="s">
        <v>171</v>
      </c>
      <c r="W174" s="279" t="s">
        <v>171</v>
      </c>
      <c r="X174" s="279" t="s">
        <v>171</v>
      </c>
      <c r="Y174" s="279" t="s">
        <v>171</v>
      </c>
      <c r="Z174" s="279" t="s">
        <v>171</v>
      </c>
      <c r="AA174" s="279"/>
      <c r="AB174" s="279" t="s">
        <v>171</v>
      </c>
      <c r="AC174" s="279" t="s">
        <v>171</v>
      </c>
      <c r="AD174" s="279" t="s">
        <v>171</v>
      </c>
      <c r="AE174" s="279" t="s">
        <v>171</v>
      </c>
      <c r="AF174" s="279" t="s">
        <v>171</v>
      </c>
      <c r="AG174" s="279" t="s">
        <v>28</v>
      </c>
      <c r="AH174" s="279" t="s">
        <v>28</v>
      </c>
      <c r="AI174" s="279"/>
      <c r="AJ174" s="279" t="s">
        <v>171</v>
      </c>
      <c r="AK174" s="279" t="s">
        <v>171</v>
      </c>
      <c r="AL174" s="279" t="s">
        <v>171</v>
      </c>
      <c r="AM174" s="279" t="s">
        <v>171</v>
      </c>
      <c r="AN174" s="279" t="s">
        <v>171</v>
      </c>
      <c r="AO174" s="279" t="s">
        <v>171</v>
      </c>
      <c r="AP174" s="279" t="s">
        <v>171</v>
      </c>
    </row>
    <row r="175" spans="1:42" ht="15.75" thickBot="1">
      <c r="A175" s="280" t="s">
        <v>471</v>
      </c>
      <c r="B175" s="280" t="s">
        <v>369</v>
      </c>
      <c r="C175" s="280" t="s">
        <v>278</v>
      </c>
      <c r="D175" s="281">
        <v>100</v>
      </c>
      <c r="E175" s="281">
        <v>112</v>
      </c>
      <c r="F175" s="281">
        <v>122</v>
      </c>
      <c r="G175" s="281">
        <v>71</v>
      </c>
      <c r="H175" s="281">
        <v>71</v>
      </c>
      <c r="I175" s="281">
        <v>12</v>
      </c>
      <c r="J175" s="281">
        <v>17</v>
      </c>
      <c r="K175" s="281"/>
      <c r="L175" s="281">
        <v>100</v>
      </c>
      <c r="M175" s="281">
        <v>108</v>
      </c>
      <c r="N175" s="281">
        <v>124</v>
      </c>
      <c r="O175" s="281">
        <v>72</v>
      </c>
      <c r="P175" s="281">
        <v>72</v>
      </c>
      <c r="Q175" s="281" t="s">
        <v>28</v>
      </c>
      <c r="R175" s="281" t="s">
        <v>28</v>
      </c>
      <c r="S175" s="281"/>
      <c r="T175" s="281">
        <v>87</v>
      </c>
      <c r="U175" s="281">
        <v>91</v>
      </c>
      <c r="V175" s="281">
        <v>96</v>
      </c>
      <c r="W175" s="281">
        <v>86</v>
      </c>
      <c r="X175" s="281">
        <v>67</v>
      </c>
      <c r="Y175" s="281">
        <v>11</v>
      </c>
      <c r="Z175" s="281">
        <v>16</v>
      </c>
      <c r="AA175" s="281"/>
      <c r="AB175" s="281">
        <v>86</v>
      </c>
      <c r="AC175" s="281">
        <v>87</v>
      </c>
      <c r="AD175" s="281">
        <v>95</v>
      </c>
      <c r="AE175" s="281">
        <v>83</v>
      </c>
      <c r="AF175" s="281">
        <v>65</v>
      </c>
      <c r="AG175" s="281" t="s">
        <v>28</v>
      </c>
      <c r="AH175" s="281" t="s">
        <v>28</v>
      </c>
      <c r="AI175" s="281"/>
      <c r="AJ175" s="281" t="s">
        <v>171</v>
      </c>
      <c r="AK175" s="281" t="s">
        <v>171</v>
      </c>
      <c r="AL175" s="281" t="s">
        <v>171</v>
      </c>
      <c r="AM175" s="281" t="s">
        <v>171</v>
      </c>
      <c r="AN175" s="281" t="s">
        <v>171</v>
      </c>
      <c r="AO175" s="281" t="s">
        <v>171</v>
      </c>
      <c r="AP175" s="281" t="s">
        <v>171</v>
      </c>
    </row>
    <row r="176" spans="1:42">
      <c r="A176" s="282" t="s">
        <v>230</v>
      </c>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row>
    <row r="177" spans="1:5">
      <c r="A177" s="282" t="s">
        <v>472</v>
      </c>
      <c r="B177" s="282"/>
      <c r="C177" s="195"/>
      <c r="D177" s="195"/>
      <c r="E177" s="195"/>
    </row>
    <row r="178" spans="1:5">
      <c r="A178" s="283" t="s">
        <v>473</v>
      </c>
      <c r="B178" s="282"/>
      <c r="C178" s="195"/>
      <c r="D178" s="195"/>
      <c r="E178" s="195"/>
    </row>
    <row r="179" spans="1:5">
      <c r="A179" s="283" t="s">
        <v>474</v>
      </c>
      <c r="B179" s="282"/>
      <c r="C179" s="195"/>
      <c r="D179" s="195"/>
      <c r="E179" s="195"/>
    </row>
    <row r="180" spans="1:5">
      <c r="A180" s="283" t="s">
        <v>475</v>
      </c>
      <c r="B180" s="282"/>
      <c r="C180" s="195"/>
      <c r="D180" s="195"/>
      <c r="E180" s="195"/>
    </row>
    <row r="181" spans="1:5">
      <c r="A181" s="283" t="s">
        <v>476</v>
      </c>
      <c r="B181" s="283"/>
      <c r="C181" s="195"/>
      <c r="D181" s="195"/>
      <c r="E181" s="195"/>
    </row>
    <row r="182" spans="1:5">
      <c r="A182" s="282"/>
      <c r="B182" s="282"/>
      <c r="C182" s="195"/>
      <c r="D182" s="195"/>
      <c r="E182" s="195"/>
    </row>
    <row r="183" spans="1:5">
      <c r="A183" s="282"/>
      <c r="B183" s="282"/>
      <c r="C183" s="195"/>
      <c r="D183" s="195"/>
      <c r="E183" s="195"/>
    </row>
    <row r="184" spans="1:5">
      <c r="A184" s="282"/>
      <c r="B184" s="282"/>
      <c r="C184" s="195"/>
      <c r="D184" s="195"/>
      <c r="E184" s="195"/>
    </row>
    <row r="185" spans="1:5">
      <c r="A185" s="282"/>
      <c r="B185" s="282"/>
      <c r="C185" s="195"/>
      <c r="D185" s="195"/>
      <c r="E185" s="195"/>
    </row>
    <row r="186" spans="1:5">
      <c r="A186" s="282"/>
      <c r="B186" s="282"/>
      <c r="C186" s="195"/>
      <c r="D186" s="195"/>
      <c r="E186" s="195"/>
    </row>
    <row r="187" spans="1:5">
      <c r="A187" s="282"/>
      <c r="B187" s="282"/>
      <c r="C187" s="195"/>
      <c r="D187" s="195"/>
      <c r="E187" s="195"/>
    </row>
    <row r="188" spans="1:5">
      <c r="A188" s="282"/>
      <c r="B188" s="282"/>
      <c r="C188" s="195"/>
      <c r="D188" s="195"/>
      <c r="E188" s="195"/>
    </row>
    <row r="189" spans="1:5">
      <c r="B189" s="282"/>
      <c r="C189" s="282"/>
      <c r="D189" s="282"/>
      <c r="E189" s="282"/>
    </row>
    <row r="190" spans="1:5">
      <c r="A190" s="282"/>
      <c r="B190" s="282"/>
      <c r="C190" s="282"/>
      <c r="D190" s="282"/>
      <c r="E190" s="282"/>
    </row>
    <row r="191" spans="1:5">
      <c r="A191" s="282"/>
      <c r="B191" s="282"/>
      <c r="C191" s="282"/>
      <c r="D191" s="282"/>
      <c r="E191" s="282"/>
    </row>
    <row r="192" spans="1:5">
      <c r="B192" s="282"/>
      <c r="C192" s="282"/>
      <c r="D192" s="282"/>
      <c r="E192" s="282"/>
    </row>
    <row r="193" spans="2:5">
      <c r="B193" s="283"/>
      <c r="C193" s="283"/>
      <c r="D193" s="283"/>
      <c r="E193" s="283"/>
    </row>
    <row r="194" spans="2:5">
      <c r="B194" s="283"/>
      <c r="C194" s="282"/>
      <c r="D194" s="282"/>
      <c r="E194" s="282"/>
    </row>
    <row r="195" spans="2:5">
      <c r="B195" s="283"/>
      <c r="C195" s="282"/>
      <c r="D195" s="282"/>
      <c r="E195" s="282"/>
    </row>
    <row r="196" spans="2:5">
      <c r="B196" s="283"/>
      <c r="C196" s="282"/>
      <c r="D196" s="282"/>
      <c r="E196" s="28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J75"/>
  <sheetViews>
    <sheetView workbookViewId="0"/>
  </sheetViews>
  <sheetFormatPr defaultRowHeight="15"/>
  <cols>
    <col min="1" max="1" width="9.140625" customWidth="1"/>
    <col min="2" max="2" width="44.5703125" bestFit="1" customWidth="1"/>
    <col min="3" max="3" width="26.85546875" bestFit="1" customWidth="1"/>
    <col min="4" max="4" width="9.140625" customWidth="1"/>
  </cols>
  <sheetData>
    <row r="2" spans="2:5">
      <c r="D2" t="s">
        <v>44</v>
      </c>
    </row>
    <row r="3" spans="2:5">
      <c r="D3" t="s">
        <v>45</v>
      </c>
    </row>
    <row r="4" spans="2:5">
      <c r="B4" t="s">
        <v>46</v>
      </c>
      <c r="D4">
        <v>19429</v>
      </c>
    </row>
    <row r="5" spans="2:5">
      <c r="B5" t="s">
        <v>47</v>
      </c>
      <c r="C5" t="s">
        <v>48</v>
      </c>
      <c r="D5">
        <v>18439</v>
      </c>
    </row>
    <row r="6" spans="2:5">
      <c r="C6" t="s">
        <v>47</v>
      </c>
    </row>
    <row r="7" spans="2:5">
      <c r="C7" t="s">
        <v>49</v>
      </c>
      <c r="D7">
        <v>2173</v>
      </c>
    </row>
    <row r="8" spans="2:5">
      <c r="C8" t="s">
        <v>50</v>
      </c>
      <c r="D8">
        <v>4257</v>
      </c>
    </row>
    <row r="9" spans="2:5">
      <c r="C9" t="s">
        <v>51</v>
      </c>
      <c r="D9">
        <v>6302</v>
      </c>
    </row>
    <row r="10" spans="2:5">
      <c r="C10" t="s">
        <v>52</v>
      </c>
      <c r="D10">
        <v>4775</v>
      </c>
    </row>
    <row r="11" spans="2:5">
      <c r="C11" t="s">
        <v>53</v>
      </c>
      <c r="D11">
        <v>1424</v>
      </c>
    </row>
    <row r="12" spans="2:5">
      <c r="C12" t="s">
        <v>54</v>
      </c>
      <c r="D12">
        <v>115</v>
      </c>
      <c r="E12">
        <f>SUM(D7:D12)</f>
        <v>19046</v>
      </c>
    </row>
    <row r="13" spans="2:5">
      <c r="C13" t="s">
        <v>55</v>
      </c>
      <c r="D13">
        <v>18722</v>
      </c>
    </row>
    <row r="14" spans="2:5">
      <c r="C14" t="s">
        <v>47</v>
      </c>
    </row>
    <row r="15" spans="2:5">
      <c r="C15" t="s">
        <v>49</v>
      </c>
      <c r="D15">
        <v>2765</v>
      </c>
    </row>
    <row r="16" spans="2:5">
      <c r="C16" t="s">
        <v>50</v>
      </c>
      <c r="D16">
        <v>3683</v>
      </c>
    </row>
    <row r="17" spans="2:10">
      <c r="C17" t="s">
        <v>51</v>
      </c>
      <c r="D17">
        <v>5238</v>
      </c>
    </row>
    <row r="18" spans="2:10">
      <c r="C18" t="s">
        <v>52</v>
      </c>
      <c r="D18">
        <v>5612</v>
      </c>
    </row>
    <row r="19" spans="2:10">
      <c r="C19" t="s">
        <v>53</v>
      </c>
      <c r="D19">
        <v>1943</v>
      </c>
    </row>
    <row r="20" spans="2:10">
      <c r="C20" t="s">
        <v>54</v>
      </c>
      <c r="D20">
        <v>145</v>
      </c>
      <c r="E20">
        <f>SUM(D15:D20)</f>
        <v>19386</v>
      </c>
    </row>
    <row r="21" spans="2:10">
      <c r="B21" t="s">
        <v>56</v>
      </c>
      <c r="C21" t="s">
        <v>57</v>
      </c>
      <c r="D21">
        <v>6691</v>
      </c>
    </row>
    <row r="22" spans="2:10">
      <c r="C22" t="s">
        <v>58</v>
      </c>
      <c r="D22">
        <v>12145</v>
      </c>
    </row>
    <row r="23" spans="2:10">
      <c r="C23" t="s">
        <v>54</v>
      </c>
      <c r="D23">
        <v>593</v>
      </c>
      <c r="E23">
        <f>SUM(D21:D23)</f>
        <v>19429</v>
      </c>
    </row>
    <row r="26" spans="2:10">
      <c r="C26" t="s">
        <v>49</v>
      </c>
      <c r="D26" t="s">
        <v>50</v>
      </c>
      <c r="E26" t="s">
        <v>51</v>
      </c>
      <c r="F26" t="s">
        <v>52</v>
      </c>
      <c r="G26" t="s">
        <v>53</v>
      </c>
      <c r="H26" t="s">
        <v>54</v>
      </c>
      <c r="I26" t="s">
        <v>46</v>
      </c>
      <c r="J26" t="s">
        <v>81</v>
      </c>
    </row>
    <row r="27" spans="2:10">
      <c r="B27" t="s">
        <v>46</v>
      </c>
      <c r="C27">
        <v>2173</v>
      </c>
      <c r="D27">
        <v>4257</v>
      </c>
      <c r="E27">
        <v>6302</v>
      </c>
      <c r="F27">
        <v>4775</v>
      </c>
      <c r="G27">
        <v>1424</v>
      </c>
      <c r="H27">
        <v>115</v>
      </c>
      <c r="I27">
        <v>18439</v>
      </c>
      <c r="J27">
        <v>1</v>
      </c>
    </row>
    <row r="28" spans="2:10">
      <c r="B28" t="s">
        <v>82</v>
      </c>
    </row>
    <row r="29" spans="2:10">
      <c r="B29" t="s">
        <v>83</v>
      </c>
      <c r="C29">
        <v>481</v>
      </c>
      <c r="D29">
        <v>944</v>
      </c>
      <c r="E29">
        <v>1571</v>
      </c>
      <c r="F29">
        <v>1009</v>
      </c>
      <c r="G29">
        <v>273</v>
      </c>
      <c r="H29">
        <v>16</v>
      </c>
      <c r="I29">
        <v>4149</v>
      </c>
      <c r="J29">
        <v>0.22501220239709313</v>
      </c>
    </row>
    <row r="30" spans="2:10">
      <c r="B30" t="s">
        <v>84</v>
      </c>
      <c r="C30">
        <v>1418</v>
      </c>
      <c r="D30">
        <v>2893</v>
      </c>
      <c r="E30">
        <v>4137</v>
      </c>
      <c r="F30">
        <v>3320</v>
      </c>
      <c r="G30">
        <v>963</v>
      </c>
      <c r="H30">
        <v>84</v>
      </c>
      <c r="I30">
        <v>12408</v>
      </c>
      <c r="J30">
        <v>0.67292152502847224</v>
      </c>
    </row>
    <row r="31" spans="2:10">
      <c r="B31" t="s">
        <v>85</v>
      </c>
      <c r="C31">
        <v>274</v>
      </c>
      <c r="D31">
        <v>420</v>
      </c>
      <c r="E31">
        <v>594</v>
      </c>
      <c r="F31">
        <v>446</v>
      </c>
      <c r="G31">
        <v>188</v>
      </c>
      <c r="H31">
        <v>15</v>
      </c>
      <c r="I31">
        <v>1882</v>
      </c>
      <c r="J31">
        <v>0.10206627257443462</v>
      </c>
    </row>
    <row r="32" spans="2:10">
      <c r="C32" t="b">
        <f t="shared" ref="C32:J32" si="0">SUM(C29:C31)=C27</f>
        <v>1</v>
      </c>
      <c r="D32" t="b">
        <f t="shared" si="0"/>
        <v>1</v>
      </c>
      <c r="E32" t="b">
        <f t="shared" si="0"/>
        <v>1</v>
      </c>
      <c r="F32" t="b">
        <f t="shared" si="0"/>
        <v>1</v>
      </c>
      <c r="G32" t="b">
        <f t="shared" si="0"/>
        <v>1</v>
      </c>
      <c r="H32" t="b">
        <f t="shared" si="0"/>
        <v>1</v>
      </c>
      <c r="I32" t="b">
        <f t="shared" si="0"/>
        <v>1</v>
      </c>
      <c r="J32" t="b">
        <f t="shared" si="0"/>
        <v>1</v>
      </c>
    </row>
    <row r="33" spans="2:10">
      <c r="B33" t="s">
        <v>86</v>
      </c>
    </row>
    <row r="34" spans="2:10">
      <c r="B34" t="s">
        <v>87</v>
      </c>
      <c r="C34">
        <v>313</v>
      </c>
      <c r="D34">
        <v>552</v>
      </c>
      <c r="E34">
        <v>588</v>
      </c>
      <c r="F34">
        <v>287</v>
      </c>
      <c r="G34">
        <v>38</v>
      </c>
      <c r="H34">
        <v>4</v>
      </c>
      <c r="I34">
        <v>1695</v>
      </c>
      <c r="J34">
        <v>9.1924724768154456E-2</v>
      </c>
    </row>
    <row r="35" spans="2:10">
      <c r="B35" t="s">
        <v>88</v>
      </c>
      <c r="C35">
        <v>1860</v>
      </c>
      <c r="D35">
        <v>3705</v>
      </c>
      <c r="E35">
        <v>5714</v>
      </c>
      <c r="F35">
        <v>4488</v>
      </c>
      <c r="G35">
        <v>1386</v>
      </c>
      <c r="H35">
        <v>111</v>
      </c>
      <c r="I35">
        <v>16744</v>
      </c>
      <c r="J35">
        <v>0.9080752752318455</v>
      </c>
    </row>
    <row r="36" spans="2:10">
      <c r="C36" t="b">
        <f t="shared" ref="C36:J36" si="1">SUM(C34:C35)=C27</f>
        <v>1</v>
      </c>
      <c r="D36" t="b">
        <f t="shared" si="1"/>
        <v>1</v>
      </c>
      <c r="E36" t="b">
        <f t="shared" si="1"/>
        <v>1</v>
      </c>
      <c r="F36" t="b">
        <f t="shared" si="1"/>
        <v>1</v>
      </c>
      <c r="G36" t="b">
        <f t="shared" si="1"/>
        <v>1</v>
      </c>
      <c r="H36" t="b">
        <f t="shared" si="1"/>
        <v>1</v>
      </c>
      <c r="I36" t="b">
        <f t="shared" si="1"/>
        <v>1</v>
      </c>
      <c r="J36" t="b">
        <f t="shared" si="1"/>
        <v>1</v>
      </c>
    </row>
    <row r="37" spans="2:10">
      <c r="B37" t="s">
        <v>89</v>
      </c>
    </row>
    <row r="38" spans="2:10">
      <c r="B38" t="s">
        <v>57</v>
      </c>
      <c r="C38">
        <v>948</v>
      </c>
      <c r="D38">
        <v>1647</v>
      </c>
      <c r="E38">
        <v>2185</v>
      </c>
      <c r="F38">
        <v>1350</v>
      </c>
      <c r="G38">
        <v>413</v>
      </c>
      <c r="H38">
        <v>57</v>
      </c>
      <c r="I38">
        <v>6386</v>
      </c>
      <c r="J38">
        <v>0.34633114594066922</v>
      </c>
    </row>
    <row r="39" spans="2:10">
      <c r="B39" t="s">
        <v>58</v>
      </c>
      <c r="C39">
        <v>1127</v>
      </c>
      <c r="D39">
        <v>2500</v>
      </c>
      <c r="E39">
        <v>3906</v>
      </c>
      <c r="F39">
        <v>3309</v>
      </c>
      <c r="G39">
        <v>1000</v>
      </c>
      <c r="H39">
        <v>58</v>
      </c>
      <c r="I39">
        <v>11523</v>
      </c>
      <c r="J39">
        <v>0.62492542979554211</v>
      </c>
    </row>
    <row r="40" spans="2:10">
      <c r="B40" t="s">
        <v>54</v>
      </c>
      <c r="C40">
        <v>98</v>
      </c>
      <c r="D40">
        <v>110</v>
      </c>
      <c r="E40">
        <v>211</v>
      </c>
      <c r="F40">
        <v>116</v>
      </c>
      <c r="G40">
        <v>11</v>
      </c>
      <c r="H40">
        <v>0</v>
      </c>
      <c r="I40">
        <v>530</v>
      </c>
      <c r="J40">
        <v>2.874342426378871E-2</v>
      </c>
    </row>
    <row r="41" spans="2:10">
      <c r="C41" t="b">
        <f t="shared" ref="C41:J41" si="2">SUM(C38:C40)=C27</f>
        <v>1</v>
      </c>
      <c r="D41" t="b">
        <f t="shared" si="2"/>
        <v>1</v>
      </c>
      <c r="E41" t="b">
        <f t="shared" si="2"/>
        <v>1</v>
      </c>
      <c r="F41" t="b">
        <f t="shared" si="2"/>
        <v>1</v>
      </c>
      <c r="G41" t="b">
        <f t="shared" si="2"/>
        <v>1</v>
      </c>
      <c r="H41" t="b">
        <f t="shared" si="2"/>
        <v>1</v>
      </c>
      <c r="I41" t="b">
        <f t="shared" si="2"/>
        <v>1</v>
      </c>
      <c r="J41" t="b">
        <f t="shared" si="2"/>
        <v>1</v>
      </c>
    </row>
    <row r="42" spans="2:10">
      <c r="B42" t="s">
        <v>90</v>
      </c>
    </row>
    <row r="43" spans="2:10">
      <c r="B43" t="s">
        <v>91</v>
      </c>
      <c r="C43">
        <v>158</v>
      </c>
      <c r="D43">
        <v>252</v>
      </c>
      <c r="E43">
        <v>493</v>
      </c>
      <c r="F43">
        <v>396</v>
      </c>
      <c r="G43">
        <v>91</v>
      </c>
      <c r="H43">
        <v>2</v>
      </c>
      <c r="I43">
        <v>1344</v>
      </c>
      <c r="J43">
        <v>7.2888985302890619E-2</v>
      </c>
    </row>
    <row r="44" spans="2:10">
      <c r="B44" t="s">
        <v>92</v>
      </c>
      <c r="C44">
        <v>182</v>
      </c>
      <c r="D44">
        <v>396</v>
      </c>
      <c r="E44">
        <v>540</v>
      </c>
      <c r="F44">
        <v>356</v>
      </c>
      <c r="G44">
        <v>115</v>
      </c>
      <c r="H44">
        <v>1</v>
      </c>
      <c r="I44">
        <v>1541</v>
      </c>
      <c r="J44">
        <v>8.3572861868864909E-2</v>
      </c>
    </row>
    <row r="45" spans="2:10">
      <c r="B45" t="s">
        <v>93</v>
      </c>
      <c r="C45">
        <v>123</v>
      </c>
      <c r="D45">
        <v>290</v>
      </c>
      <c r="E45">
        <v>420</v>
      </c>
      <c r="F45">
        <v>306</v>
      </c>
      <c r="G45">
        <v>92</v>
      </c>
      <c r="H45">
        <v>3</v>
      </c>
      <c r="I45">
        <v>1184</v>
      </c>
      <c r="J45">
        <v>6.4211725147784587E-2</v>
      </c>
    </row>
    <row r="46" spans="2:10">
      <c r="B46" t="s">
        <v>94</v>
      </c>
      <c r="C46">
        <v>1591</v>
      </c>
      <c r="D46">
        <v>3208</v>
      </c>
      <c r="E46">
        <v>4725</v>
      </c>
      <c r="F46">
        <v>3630</v>
      </c>
      <c r="G46">
        <v>1101</v>
      </c>
      <c r="H46">
        <v>90</v>
      </c>
      <c r="I46">
        <v>13895</v>
      </c>
      <c r="J46">
        <v>0.75356581159498892</v>
      </c>
    </row>
    <row r="47" spans="2:10">
      <c r="B47" t="s">
        <v>95</v>
      </c>
      <c r="C47">
        <v>119</v>
      </c>
      <c r="D47">
        <v>111</v>
      </c>
      <c r="E47">
        <v>117</v>
      </c>
      <c r="F47">
        <v>83</v>
      </c>
      <c r="G47">
        <v>21</v>
      </c>
      <c r="H47">
        <v>18</v>
      </c>
      <c r="I47">
        <v>459</v>
      </c>
      <c r="J47">
        <v>2.489289006996041E-2</v>
      </c>
    </row>
    <row r="48" spans="2:10">
      <c r="B48" t="s">
        <v>96</v>
      </c>
      <c r="C48">
        <v>0</v>
      </c>
      <c r="D48">
        <v>0</v>
      </c>
      <c r="E48">
        <v>7</v>
      </c>
      <c r="F48">
        <v>4</v>
      </c>
      <c r="G48">
        <v>4</v>
      </c>
      <c r="H48">
        <v>1</v>
      </c>
      <c r="I48">
        <v>16</v>
      </c>
      <c r="J48">
        <v>8.6772601551060255E-4</v>
      </c>
    </row>
    <row r="49" spans="2:10">
      <c r="C49" t="b">
        <f t="shared" ref="C49:J49" si="3">SUM(C43:C48)=C27</f>
        <v>1</v>
      </c>
      <c r="D49" t="b">
        <f t="shared" si="3"/>
        <v>1</v>
      </c>
      <c r="E49" t="b">
        <f t="shared" si="3"/>
        <v>1</v>
      </c>
      <c r="F49" t="b">
        <f t="shared" si="3"/>
        <v>1</v>
      </c>
      <c r="G49" t="b">
        <f t="shared" si="3"/>
        <v>1</v>
      </c>
      <c r="H49" t="b">
        <f t="shared" si="3"/>
        <v>1</v>
      </c>
      <c r="I49" t="b">
        <f t="shared" si="3"/>
        <v>1</v>
      </c>
      <c r="J49" t="b">
        <f t="shared" si="3"/>
        <v>1</v>
      </c>
    </row>
    <row r="52" spans="2:10">
      <c r="C52" t="s">
        <v>49</v>
      </c>
      <c r="D52" t="s">
        <v>50</v>
      </c>
      <c r="E52" t="s">
        <v>51</v>
      </c>
      <c r="F52" t="s">
        <v>52</v>
      </c>
      <c r="G52" t="s">
        <v>53</v>
      </c>
      <c r="H52" t="s">
        <v>54</v>
      </c>
      <c r="I52" t="s">
        <v>46</v>
      </c>
      <c r="J52" t="s">
        <v>81</v>
      </c>
    </row>
    <row r="53" spans="2:10">
      <c r="B53" t="s">
        <v>46</v>
      </c>
      <c r="C53">
        <v>2765</v>
      </c>
      <c r="D53">
        <v>3683</v>
      </c>
      <c r="E53">
        <v>5238</v>
      </c>
      <c r="F53">
        <v>5612</v>
      </c>
      <c r="G53">
        <v>1943</v>
      </c>
      <c r="H53">
        <v>145</v>
      </c>
      <c r="I53">
        <v>18722</v>
      </c>
      <c r="J53">
        <v>1</v>
      </c>
    </row>
    <row r="54" spans="2:10">
      <c r="B54" t="s">
        <v>82</v>
      </c>
    </row>
    <row r="55" spans="2:10">
      <c r="B55" t="s">
        <v>83</v>
      </c>
      <c r="C55">
        <v>616</v>
      </c>
      <c r="D55">
        <v>852</v>
      </c>
      <c r="E55">
        <v>1310</v>
      </c>
      <c r="F55">
        <v>1234</v>
      </c>
      <c r="G55">
        <v>367</v>
      </c>
      <c r="H55">
        <v>20</v>
      </c>
      <c r="I55">
        <v>4235</v>
      </c>
      <c r="J55">
        <v>0.22620446533490013</v>
      </c>
    </row>
    <row r="56" spans="2:10">
      <c r="B56" t="s">
        <v>84</v>
      </c>
      <c r="C56">
        <v>1816</v>
      </c>
      <c r="D56">
        <v>2493</v>
      </c>
      <c r="E56">
        <v>3405</v>
      </c>
      <c r="F56">
        <v>3853</v>
      </c>
      <c r="G56">
        <v>1342</v>
      </c>
      <c r="H56">
        <v>103</v>
      </c>
      <c r="I56">
        <v>12568</v>
      </c>
      <c r="J56">
        <v>0.67129580173058434</v>
      </c>
    </row>
    <row r="57" spans="2:10">
      <c r="B57" t="s">
        <v>85</v>
      </c>
      <c r="C57">
        <v>333</v>
      </c>
      <c r="D57">
        <v>338</v>
      </c>
      <c r="E57">
        <v>523</v>
      </c>
      <c r="F57">
        <v>525</v>
      </c>
      <c r="G57">
        <v>234</v>
      </c>
      <c r="H57">
        <v>22</v>
      </c>
      <c r="I57">
        <v>1919</v>
      </c>
      <c r="J57">
        <v>0.10249973293451554</v>
      </c>
    </row>
    <row r="58" spans="2:10">
      <c r="C58" t="b">
        <f t="shared" ref="C58:J58" si="4">SUM(C55:C57)=C53</f>
        <v>1</v>
      </c>
      <c r="D58" t="b">
        <f t="shared" si="4"/>
        <v>1</v>
      </c>
      <c r="E58" t="b">
        <f t="shared" si="4"/>
        <v>1</v>
      </c>
      <c r="F58" t="b">
        <f t="shared" si="4"/>
        <v>1</v>
      </c>
      <c r="G58" t="b">
        <f t="shared" si="4"/>
        <v>1</v>
      </c>
      <c r="H58" t="b">
        <f t="shared" si="4"/>
        <v>1</v>
      </c>
      <c r="I58" t="b">
        <f t="shared" si="4"/>
        <v>1</v>
      </c>
      <c r="J58" t="b">
        <f t="shared" si="4"/>
        <v>1</v>
      </c>
    </row>
    <row r="59" spans="2:10">
      <c r="B59" t="s">
        <v>86</v>
      </c>
    </row>
    <row r="60" spans="2:10">
      <c r="B60" t="s">
        <v>87</v>
      </c>
      <c r="C60">
        <v>347</v>
      </c>
      <c r="D60">
        <v>405</v>
      </c>
      <c r="E60">
        <v>598</v>
      </c>
      <c r="F60">
        <v>281</v>
      </c>
      <c r="G60">
        <v>128</v>
      </c>
      <c r="H60">
        <v>2</v>
      </c>
      <c r="I60">
        <v>1685</v>
      </c>
      <c r="J60">
        <v>9.0001068261937822E-2</v>
      </c>
    </row>
    <row r="61" spans="2:10">
      <c r="B61" t="s">
        <v>88</v>
      </c>
      <c r="C61">
        <v>2418</v>
      </c>
      <c r="D61">
        <v>3278</v>
      </c>
      <c r="E61">
        <v>4640</v>
      </c>
      <c r="F61">
        <v>5331</v>
      </c>
      <c r="G61">
        <v>1815</v>
      </c>
      <c r="H61">
        <v>143</v>
      </c>
      <c r="I61">
        <v>17037</v>
      </c>
      <c r="J61">
        <v>0.90999893173806212</v>
      </c>
    </row>
    <row r="62" spans="2:10">
      <c r="C62" t="b">
        <f t="shared" ref="C62:J62" si="5">SUM(C60:C61)=C53</f>
        <v>1</v>
      </c>
      <c r="D62" t="b">
        <f t="shared" si="5"/>
        <v>1</v>
      </c>
      <c r="E62" t="b">
        <f t="shared" si="5"/>
        <v>1</v>
      </c>
      <c r="F62" t="b">
        <f t="shared" si="5"/>
        <v>1</v>
      </c>
      <c r="G62" t="b">
        <f t="shared" si="5"/>
        <v>1</v>
      </c>
      <c r="H62" t="b">
        <f t="shared" si="5"/>
        <v>1</v>
      </c>
      <c r="I62" t="b">
        <f t="shared" si="5"/>
        <v>1</v>
      </c>
      <c r="J62" t="b">
        <f t="shared" si="5"/>
        <v>1</v>
      </c>
    </row>
    <row r="63" spans="2:10">
      <c r="B63" t="s">
        <v>89</v>
      </c>
    </row>
    <row r="64" spans="2:10">
      <c r="B64" t="s">
        <v>57</v>
      </c>
      <c r="C64">
        <v>1138</v>
      </c>
      <c r="D64">
        <v>1503</v>
      </c>
      <c r="E64">
        <v>1825</v>
      </c>
      <c r="F64">
        <v>1556</v>
      </c>
      <c r="G64">
        <v>609</v>
      </c>
      <c r="H64">
        <v>68</v>
      </c>
      <c r="I64">
        <v>6456</v>
      </c>
      <c r="J64">
        <v>0.34483495353060573</v>
      </c>
    </row>
    <row r="65" spans="2:10">
      <c r="B65" t="s">
        <v>58</v>
      </c>
      <c r="C65">
        <v>1502</v>
      </c>
      <c r="D65">
        <v>2051</v>
      </c>
      <c r="E65">
        <v>3267</v>
      </c>
      <c r="F65">
        <v>3881</v>
      </c>
      <c r="G65">
        <v>1320</v>
      </c>
      <c r="H65">
        <v>77</v>
      </c>
      <c r="I65">
        <v>11696</v>
      </c>
      <c r="J65">
        <v>0.62471958124132032</v>
      </c>
    </row>
    <row r="66" spans="2:10">
      <c r="B66" t="s">
        <v>54</v>
      </c>
      <c r="C66">
        <v>125</v>
      </c>
      <c r="D66">
        <v>129</v>
      </c>
      <c r="E66">
        <v>146</v>
      </c>
      <c r="F66">
        <v>175</v>
      </c>
      <c r="G66">
        <v>14</v>
      </c>
      <c r="H66">
        <v>0</v>
      </c>
      <c r="I66">
        <v>570</v>
      </c>
      <c r="J66">
        <v>3.0445465228073922E-2</v>
      </c>
    </row>
    <row r="67" spans="2:10">
      <c r="C67" t="b">
        <f t="shared" ref="C67:J67" si="6">SUM(C64:C66)=C53</f>
        <v>1</v>
      </c>
      <c r="D67" t="b">
        <f t="shared" si="6"/>
        <v>1</v>
      </c>
      <c r="E67" t="b">
        <f t="shared" si="6"/>
        <v>1</v>
      </c>
      <c r="F67" t="b">
        <f t="shared" si="6"/>
        <v>1</v>
      </c>
      <c r="G67" t="b">
        <f t="shared" si="6"/>
        <v>1</v>
      </c>
      <c r="H67" t="b">
        <f t="shared" si="6"/>
        <v>1</v>
      </c>
      <c r="I67" t="b">
        <f t="shared" si="6"/>
        <v>1</v>
      </c>
      <c r="J67" t="b">
        <f t="shared" si="6"/>
        <v>1</v>
      </c>
    </row>
    <row r="68" spans="2:10">
      <c r="B68" t="s">
        <v>90</v>
      </c>
    </row>
    <row r="69" spans="2:10">
      <c r="B69" t="s">
        <v>91</v>
      </c>
      <c r="C69">
        <v>225</v>
      </c>
      <c r="D69">
        <v>247</v>
      </c>
      <c r="E69">
        <v>387</v>
      </c>
      <c r="F69">
        <v>467</v>
      </c>
      <c r="G69">
        <v>102</v>
      </c>
      <c r="H69">
        <v>5</v>
      </c>
      <c r="I69">
        <v>1385</v>
      </c>
      <c r="J69">
        <v>7.39771391945305E-2</v>
      </c>
    </row>
    <row r="70" spans="2:10">
      <c r="B70" t="s">
        <v>92</v>
      </c>
      <c r="C70">
        <v>213</v>
      </c>
      <c r="D70">
        <v>293</v>
      </c>
      <c r="E70">
        <v>455</v>
      </c>
      <c r="F70">
        <v>489</v>
      </c>
      <c r="G70">
        <v>171</v>
      </c>
      <c r="H70">
        <v>2</v>
      </c>
      <c r="I70">
        <v>1577</v>
      </c>
      <c r="J70">
        <v>8.4232453797671192E-2</v>
      </c>
    </row>
    <row r="71" spans="2:10">
      <c r="B71" t="s">
        <v>93</v>
      </c>
      <c r="C71">
        <v>152</v>
      </c>
      <c r="D71">
        <v>236</v>
      </c>
      <c r="E71">
        <v>337</v>
      </c>
      <c r="F71">
        <v>414</v>
      </c>
      <c r="G71">
        <v>112</v>
      </c>
      <c r="H71">
        <v>4</v>
      </c>
      <c r="I71">
        <v>1211</v>
      </c>
      <c r="J71">
        <v>6.4683260335434242E-2</v>
      </c>
    </row>
    <row r="72" spans="2:10">
      <c r="B72" t="s">
        <v>94</v>
      </c>
      <c r="C72">
        <v>2006</v>
      </c>
      <c r="D72">
        <v>2804</v>
      </c>
      <c r="E72">
        <v>3972</v>
      </c>
      <c r="F72">
        <v>4143</v>
      </c>
      <c r="G72">
        <v>1528</v>
      </c>
      <c r="H72">
        <v>114</v>
      </c>
      <c r="I72">
        <v>14059</v>
      </c>
      <c r="J72">
        <v>0.75093472919559878</v>
      </c>
    </row>
    <row r="73" spans="2:10">
      <c r="B73" t="s">
        <v>95</v>
      </c>
      <c r="C73">
        <v>168</v>
      </c>
      <c r="D73">
        <v>100</v>
      </c>
      <c r="E73">
        <v>83</v>
      </c>
      <c r="F73">
        <v>98</v>
      </c>
      <c r="G73">
        <v>25</v>
      </c>
      <c r="H73">
        <v>19</v>
      </c>
      <c r="I73">
        <v>475</v>
      </c>
      <c r="J73">
        <v>2.5371221023394938E-2</v>
      </c>
    </row>
    <row r="74" spans="2:10">
      <c r="B74" t="s">
        <v>96</v>
      </c>
      <c r="C74">
        <v>1</v>
      </c>
      <c r="D74">
        <v>3</v>
      </c>
      <c r="E74">
        <v>4</v>
      </c>
      <c r="F74">
        <v>1</v>
      </c>
      <c r="G74">
        <v>5</v>
      </c>
      <c r="H74">
        <v>1</v>
      </c>
      <c r="I74">
        <v>15</v>
      </c>
      <c r="J74">
        <v>8.0119645337036643E-4</v>
      </c>
    </row>
    <row r="75" spans="2:10">
      <c r="C75" t="b">
        <f t="shared" ref="C75:J75" si="7">SUM(C69:C74)=C53</f>
        <v>1</v>
      </c>
      <c r="D75" t="b">
        <f t="shared" si="7"/>
        <v>1</v>
      </c>
      <c r="E75" t="b">
        <f t="shared" si="7"/>
        <v>1</v>
      </c>
      <c r="F75" t="b">
        <f t="shared" si="7"/>
        <v>1</v>
      </c>
      <c r="G75" t="b">
        <f t="shared" si="7"/>
        <v>1</v>
      </c>
      <c r="H75" t="b">
        <f t="shared" si="7"/>
        <v>1</v>
      </c>
      <c r="I75" t="b">
        <f t="shared" si="7"/>
        <v>1</v>
      </c>
      <c r="J75" t="b">
        <f t="shared" si="7"/>
        <v>1</v>
      </c>
    </row>
  </sheetData>
  <pageMargins left="0.70000000000000007" right="0.70000000000000007" top="0.75" bottom="0.75" header="0.30000000000000004" footer="0.3000000000000000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0"/>
  <sheetViews>
    <sheetView workbookViewId="0"/>
  </sheetViews>
  <sheetFormatPr defaultColWidth="35.7109375" defaultRowHeight="15"/>
  <cols>
    <col min="1" max="1" width="35.7109375" style="85" customWidth="1"/>
    <col min="2" max="2" width="18.42578125" style="85" customWidth="1"/>
    <col min="3" max="7" width="14" style="85" customWidth="1"/>
    <col min="8" max="8" width="18.5703125" style="85" customWidth="1"/>
    <col min="9" max="9" width="14" style="85" customWidth="1"/>
    <col min="10" max="255" width="9.42578125" style="85" customWidth="1"/>
    <col min="256" max="256" width="35.7109375" style="85" customWidth="1"/>
    <col min="257" max="16384" width="35.7109375" style="85"/>
  </cols>
  <sheetData>
    <row r="1" spans="1:12" ht="15" customHeight="1">
      <c r="A1" s="84" t="s">
        <v>117</v>
      </c>
      <c r="B1" s="84"/>
      <c r="C1" s="84"/>
      <c r="D1" s="84"/>
      <c r="E1" s="84"/>
      <c r="F1" s="84"/>
      <c r="G1" s="84"/>
      <c r="H1" s="84"/>
      <c r="I1" s="84"/>
      <c r="J1" s="84"/>
      <c r="K1" s="84"/>
      <c r="L1" s="84"/>
    </row>
    <row r="2" spans="1:12" ht="15" customHeight="1">
      <c r="A2" s="120"/>
      <c r="B2" s="87"/>
      <c r="C2" s="87"/>
      <c r="D2" s="87"/>
      <c r="E2" s="87"/>
      <c r="F2" s="87"/>
      <c r="G2" s="87"/>
      <c r="H2" s="87"/>
    </row>
    <row r="3" spans="1:12" ht="30" customHeight="1">
      <c r="A3" s="88"/>
      <c r="B3" s="89" t="s">
        <v>49</v>
      </c>
      <c r="C3" s="89" t="s">
        <v>50</v>
      </c>
      <c r="D3" s="89" t="s">
        <v>51</v>
      </c>
      <c r="E3" s="89" t="s">
        <v>52</v>
      </c>
      <c r="F3" s="89" t="s">
        <v>53</v>
      </c>
      <c r="G3" s="90" t="s">
        <v>54</v>
      </c>
      <c r="H3" s="91" t="s">
        <v>46</v>
      </c>
      <c r="I3" s="92" t="s">
        <v>81</v>
      </c>
    </row>
    <row r="4" spans="1:12" ht="15" customHeight="1">
      <c r="A4" s="93" t="s">
        <v>46</v>
      </c>
      <c r="B4" s="94" t="e">
        <f>#REF!-'English_Assessment_E&amp;D_(R)'!B4</f>
        <v>#REF!</v>
      </c>
      <c r="C4" s="94" t="e">
        <f>#REF!-'English_Assessment_E&amp;D_(R)'!C4</f>
        <v>#REF!</v>
      </c>
      <c r="D4" s="94" t="e">
        <f>#REF!-'English_Assessment_E&amp;D_(R)'!D4</f>
        <v>#REF!</v>
      </c>
      <c r="E4" s="94" t="e">
        <f>#REF!-'English_Assessment_E&amp;D_(R)'!E4</f>
        <v>#REF!</v>
      </c>
      <c r="F4" s="94" t="e">
        <f>#REF!-'English_Assessment_E&amp;D_(R)'!F4</f>
        <v>#REF!</v>
      </c>
      <c r="G4" s="94" t="e">
        <f>#REF!-'English_Assessment_E&amp;D_(R)'!G4</f>
        <v>#REF!</v>
      </c>
      <c r="H4" s="94" t="e">
        <f>#REF!-'English_Assessment_E&amp;D_(R)'!H4</f>
        <v>#REF!</v>
      </c>
      <c r="I4" s="150" t="e">
        <f>#REF!-'English_Assessment_E&amp;D_(R)'!I4</f>
        <v>#REF!</v>
      </c>
    </row>
    <row r="5" spans="1:12" ht="15" customHeight="1">
      <c r="A5" s="97" t="s">
        <v>82</v>
      </c>
      <c r="B5" s="94"/>
      <c r="C5" s="94"/>
      <c r="D5" s="94"/>
      <c r="E5" s="94"/>
      <c r="F5" s="94"/>
      <c r="G5" s="94"/>
      <c r="H5" s="94"/>
      <c r="I5" s="151"/>
    </row>
    <row r="6" spans="1:12" ht="15" customHeight="1">
      <c r="A6" s="100" t="s">
        <v>83</v>
      </c>
      <c r="B6" s="152" t="e">
        <f>#REF!-'English_Assessment_E&amp;D_(R)'!B6</f>
        <v>#REF!</v>
      </c>
      <c r="C6" s="152" t="e">
        <f>#REF!-'English_Assessment_E&amp;D_(R)'!C6</f>
        <v>#REF!</v>
      </c>
      <c r="D6" s="152" t="e">
        <f>#REF!-'English_Assessment_E&amp;D_(R)'!D6</f>
        <v>#REF!</v>
      </c>
      <c r="E6" s="152" t="e">
        <f>#REF!-'English_Assessment_E&amp;D_(R)'!E6</f>
        <v>#REF!</v>
      </c>
      <c r="F6" s="152" t="e">
        <f>#REF!-'English_Assessment_E&amp;D_(R)'!F6</f>
        <v>#REF!</v>
      </c>
      <c r="G6" s="152" t="e">
        <f>#REF!-'English_Assessment_E&amp;D_(R)'!G6</f>
        <v>#REF!</v>
      </c>
      <c r="H6" s="152" t="e">
        <f>#REF!-'English_Assessment_E&amp;D_(R)'!H6</f>
        <v>#REF!</v>
      </c>
      <c r="I6" s="153" t="e">
        <f>#REF!-'English_Assessment_E&amp;D_(R)'!I6</f>
        <v>#REF!</v>
      </c>
    </row>
    <row r="7" spans="1:12" ht="15" customHeight="1">
      <c r="A7" s="100" t="s">
        <v>84</v>
      </c>
      <c r="B7" s="152" t="e">
        <f>#REF!-'English_Assessment_E&amp;D_(R)'!B7</f>
        <v>#REF!</v>
      </c>
      <c r="C7" s="152" t="e">
        <f>#REF!-'English_Assessment_E&amp;D_(R)'!C7</f>
        <v>#REF!</v>
      </c>
      <c r="D7" s="152" t="e">
        <f>#REF!-'English_Assessment_E&amp;D_(R)'!D7</f>
        <v>#REF!</v>
      </c>
      <c r="E7" s="152" t="e">
        <f>#REF!-'English_Assessment_E&amp;D_(R)'!E7</f>
        <v>#REF!</v>
      </c>
      <c r="F7" s="152" t="e">
        <f>#REF!-'English_Assessment_E&amp;D_(R)'!F7</f>
        <v>#REF!</v>
      </c>
      <c r="G7" s="152" t="e">
        <f>#REF!-'English_Assessment_E&amp;D_(R)'!G7</f>
        <v>#REF!</v>
      </c>
      <c r="H7" s="152" t="e">
        <f>#REF!-'English_Assessment_E&amp;D_(R)'!H7</f>
        <v>#REF!</v>
      </c>
      <c r="I7" s="153" t="e">
        <f>#REF!-'English_Assessment_E&amp;D_(R)'!I7</f>
        <v>#REF!</v>
      </c>
    </row>
    <row r="8" spans="1:12" ht="15" customHeight="1">
      <c r="A8" s="100" t="s">
        <v>85</v>
      </c>
      <c r="B8" s="152" t="e">
        <f>#REF!-'English_Assessment_E&amp;D_(R)'!B8</f>
        <v>#REF!</v>
      </c>
      <c r="C8" s="152" t="e">
        <f>#REF!-'English_Assessment_E&amp;D_(R)'!C8</f>
        <v>#REF!</v>
      </c>
      <c r="D8" s="152" t="e">
        <f>#REF!-'English_Assessment_E&amp;D_(R)'!D8</f>
        <v>#REF!</v>
      </c>
      <c r="E8" s="152" t="e">
        <f>#REF!-'English_Assessment_E&amp;D_(R)'!E8</f>
        <v>#REF!</v>
      </c>
      <c r="F8" s="152" t="e">
        <f>#REF!-'English_Assessment_E&amp;D_(R)'!F8</f>
        <v>#REF!</v>
      </c>
      <c r="G8" s="152" t="e">
        <f>#REF!-'English_Assessment_E&amp;D_(R)'!G8</f>
        <v>#REF!</v>
      </c>
      <c r="H8" s="152" t="e">
        <f>#REF!-'English_Assessment_E&amp;D_(R)'!H8</f>
        <v>#REF!</v>
      </c>
      <c r="I8" s="153" t="e">
        <f>#REF!-'English_Assessment_E&amp;D_(R)'!I8</f>
        <v>#REF!</v>
      </c>
    </row>
    <row r="9" spans="1:12" ht="15" customHeight="1">
      <c r="A9" s="100"/>
      <c r="B9" s="154"/>
      <c r="C9" s="154"/>
      <c r="D9" s="154"/>
      <c r="E9" s="154"/>
      <c r="F9" s="154"/>
      <c r="G9" s="154"/>
      <c r="H9" s="154"/>
      <c r="I9" s="155"/>
    </row>
    <row r="10" spans="1:12" ht="15" customHeight="1">
      <c r="A10" s="102" t="s">
        <v>86</v>
      </c>
      <c r="B10" s="156"/>
      <c r="C10" s="156"/>
      <c r="D10" s="156"/>
      <c r="E10" s="156"/>
      <c r="F10" s="156"/>
      <c r="G10" s="156"/>
      <c r="H10" s="156"/>
      <c r="I10" s="155"/>
    </row>
    <row r="11" spans="1:12" ht="15" customHeight="1">
      <c r="A11" s="100" t="s">
        <v>87</v>
      </c>
      <c r="B11" s="152" t="e">
        <f>#REF!-'English_Assessment_E&amp;D_(R)'!B11</f>
        <v>#REF!</v>
      </c>
      <c r="C11" s="152" t="e">
        <f>#REF!-'English_Assessment_E&amp;D_(R)'!C11</f>
        <v>#REF!</v>
      </c>
      <c r="D11" s="152" t="e">
        <f>#REF!-'English_Assessment_E&amp;D_(R)'!D11</f>
        <v>#REF!</v>
      </c>
      <c r="E11" s="152" t="e">
        <f>#REF!-'English_Assessment_E&amp;D_(R)'!E11</f>
        <v>#REF!</v>
      </c>
      <c r="F11" s="152" t="e">
        <f>#REF!-'English_Assessment_E&amp;D_(R)'!F11</f>
        <v>#REF!</v>
      </c>
      <c r="G11" s="152" t="e">
        <f>#REF!-'English_Assessment_E&amp;D_(R)'!G11</f>
        <v>#REF!</v>
      </c>
      <c r="H11" s="152" t="e">
        <f>#REF!-'English_Assessment_E&amp;D_(R)'!H11</f>
        <v>#REF!</v>
      </c>
      <c r="I11" s="153" t="e">
        <f>#REF!-'English_Assessment_E&amp;D_(R)'!I11</f>
        <v>#REF!</v>
      </c>
    </row>
    <row r="12" spans="1:12" ht="15" customHeight="1">
      <c r="A12" s="100" t="s">
        <v>88</v>
      </c>
      <c r="B12" s="152" t="e">
        <f>#REF!-'English_Assessment_E&amp;D_(R)'!B12</f>
        <v>#REF!</v>
      </c>
      <c r="C12" s="152" t="e">
        <f>#REF!-'English_Assessment_E&amp;D_(R)'!C12</f>
        <v>#REF!</v>
      </c>
      <c r="D12" s="152" t="e">
        <f>#REF!-'English_Assessment_E&amp;D_(R)'!D12</f>
        <v>#REF!</v>
      </c>
      <c r="E12" s="152" t="e">
        <f>#REF!-'English_Assessment_E&amp;D_(R)'!E12</f>
        <v>#REF!</v>
      </c>
      <c r="F12" s="152" t="e">
        <f>#REF!-'English_Assessment_E&amp;D_(R)'!F12</f>
        <v>#REF!</v>
      </c>
      <c r="G12" s="152" t="e">
        <f>#REF!-'English_Assessment_E&amp;D_(R)'!G12</f>
        <v>#REF!</v>
      </c>
      <c r="H12" s="152" t="e">
        <f>#REF!-'English_Assessment_E&amp;D_(R)'!H12</f>
        <v>#REF!</v>
      </c>
      <c r="I12" s="153" t="e">
        <f>#REF!-'English_Assessment_E&amp;D_(R)'!I12</f>
        <v>#REF!</v>
      </c>
    </row>
    <row r="13" spans="1:12" ht="15" customHeight="1">
      <c r="A13" s="100"/>
      <c r="B13" s="154"/>
      <c r="C13" s="154"/>
      <c r="D13" s="154"/>
      <c r="E13" s="154"/>
      <c r="F13" s="154"/>
      <c r="G13" s="154"/>
      <c r="H13" s="154"/>
      <c r="I13" s="157"/>
    </row>
    <row r="14" spans="1:12" ht="30" customHeight="1">
      <c r="A14" s="102" t="s">
        <v>89</v>
      </c>
      <c r="B14" s="156"/>
      <c r="C14" s="156"/>
      <c r="D14" s="156"/>
      <c r="E14" s="156"/>
      <c r="F14" s="156"/>
      <c r="G14" s="156"/>
      <c r="H14" s="156"/>
      <c r="I14" s="157"/>
    </row>
    <row r="15" spans="1:12" ht="15" customHeight="1">
      <c r="A15" s="103" t="s">
        <v>57</v>
      </c>
      <c r="B15" s="152" t="e">
        <f>#REF!-'English_Assessment_E&amp;D_(R)'!B15</f>
        <v>#REF!</v>
      </c>
      <c r="C15" s="152" t="e">
        <f>#REF!-'English_Assessment_E&amp;D_(R)'!C15</f>
        <v>#REF!</v>
      </c>
      <c r="D15" s="152" t="e">
        <f>#REF!-'English_Assessment_E&amp;D_(R)'!D15</f>
        <v>#REF!</v>
      </c>
      <c r="E15" s="152" t="e">
        <f>#REF!-'English_Assessment_E&amp;D_(R)'!E15</f>
        <v>#REF!</v>
      </c>
      <c r="F15" s="152" t="e">
        <f>#REF!-'English_Assessment_E&amp;D_(R)'!F15</f>
        <v>#REF!</v>
      </c>
      <c r="G15" s="152" t="e">
        <f>#REF!-'English_Assessment_E&amp;D_(R)'!G15</f>
        <v>#REF!</v>
      </c>
      <c r="H15" s="152" t="e">
        <f>#REF!-'English_Assessment_E&amp;D_(R)'!H15</f>
        <v>#REF!</v>
      </c>
      <c r="I15" s="153" t="e">
        <f>#REF!-'English_Assessment_E&amp;D_(R)'!I15</f>
        <v>#REF!</v>
      </c>
    </row>
    <row r="16" spans="1:12" ht="15" customHeight="1">
      <c r="A16" s="103" t="s">
        <v>58</v>
      </c>
      <c r="B16" s="152" t="e">
        <f>#REF!-'English_Assessment_E&amp;D_(R)'!B16</f>
        <v>#REF!</v>
      </c>
      <c r="C16" s="152" t="e">
        <f>#REF!-'English_Assessment_E&amp;D_(R)'!C16</f>
        <v>#REF!</v>
      </c>
      <c r="D16" s="152" t="e">
        <f>#REF!-'English_Assessment_E&amp;D_(R)'!D16</f>
        <v>#REF!</v>
      </c>
      <c r="E16" s="152" t="e">
        <f>#REF!-'English_Assessment_E&amp;D_(R)'!E16</f>
        <v>#REF!</v>
      </c>
      <c r="F16" s="152" t="e">
        <f>#REF!-'English_Assessment_E&amp;D_(R)'!F16</f>
        <v>#REF!</v>
      </c>
      <c r="G16" s="152" t="e">
        <f>#REF!-'English_Assessment_E&amp;D_(R)'!G16</f>
        <v>#REF!</v>
      </c>
      <c r="H16" s="152" t="e">
        <f>#REF!-'English_Assessment_E&amp;D_(R)'!H16</f>
        <v>#REF!</v>
      </c>
      <c r="I16" s="153" t="e">
        <f>#REF!-'English_Assessment_E&amp;D_(R)'!I16</f>
        <v>#REF!</v>
      </c>
    </row>
    <row r="17" spans="1:10" ht="15" customHeight="1">
      <c r="A17" s="103" t="s">
        <v>54</v>
      </c>
      <c r="B17" s="152" t="e">
        <f>#REF!-'English_Assessment_E&amp;D_(R)'!B17</f>
        <v>#REF!</v>
      </c>
      <c r="C17" s="152" t="e">
        <f>#REF!-'English_Assessment_E&amp;D_(R)'!C17</f>
        <v>#REF!</v>
      </c>
      <c r="D17" s="152" t="e">
        <f>#REF!-'English_Assessment_E&amp;D_(R)'!D17</f>
        <v>#REF!</v>
      </c>
      <c r="E17" s="152" t="e">
        <f>#REF!-'English_Assessment_E&amp;D_(R)'!E17</f>
        <v>#REF!</v>
      </c>
      <c r="F17" s="152" t="e">
        <f>#REF!-'English_Assessment_E&amp;D_(R)'!F17</f>
        <v>#REF!</v>
      </c>
      <c r="G17" s="152" t="e">
        <f>#REF!-'English_Assessment_E&amp;D_(R)'!G17</f>
        <v>#REF!</v>
      </c>
      <c r="H17" s="152" t="e">
        <f>#REF!-'English_Assessment_E&amp;D_(R)'!H17</f>
        <v>#REF!</v>
      </c>
      <c r="I17" s="153" t="e">
        <f>#REF!-'English_Assessment_E&amp;D_(R)'!I17</f>
        <v>#REF!</v>
      </c>
    </row>
    <row r="18" spans="1:10" ht="15" customHeight="1">
      <c r="A18" s="103"/>
      <c r="B18" s="154"/>
      <c r="C18" s="154"/>
      <c r="D18" s="154"/>
      <c r="E18" s="154"/>
      <c r="F18" s="154"/>
      <c r="G18" s="154"/>
      <c r="H18" s="154"/>
      <c r="I18" s="157"/>
    </row>
    <row r="19" spans="1:10" ht="15" customHeight="1">
      <c r="A19" s="104" t="s">
        <v>90</v>
      </c>
      <c r="B19" s="156"/>
      <c r="C19" s="156"/>
      <c r="D19" s="156"/>
      <c r="E19" s="156"/>
      <c r="F19" s="156"/>
      <c r="G19" s="156"/>
      <c r="H19" s="156"/>
      <c r="I19" s="157"/>
    </row>
    <row r="20" spans="1:10" ht="15" customHeight="1">
      <c r="A20" s="103" t="s">
        <v>91</v>
      </c>
      <c r="B20" s="152" t="e">
        <f>#REF!-'English_Assessment_E&amp;D_(R)'!B20</f>
        <v>#REF!</v>
      </c>
      <c r="C20" s="152" t="e">
        <f>#REF!-'English_Assessment_E&amp;D_(R)'!C20</f>
        <v>#REF!</v>
      </c>
      <c r="D20" s="152" t="e">
        <f>#REF!-'English_Assessment_E&amp;D_(R)'!D20</f>
        <v>#REF!</v>
      </c>
      <c r="E20" s="152" t="e">
        <f>#REF!-'English_Assessment_E&amp;D_(R)'!E20</f>
        <v>#REF!</v>
      </c>
      <c r="F20" s="152" t="e">
        <f>#REF!-'English_Assessment_E&amp;D_(R)'!F20</f>
        <v>#REF!</v>
      </c>
      <c r="G20" s="152" t="e">
        <f>#REF!-'English_Assessment_E&amp;D_(R)'!G20</f>
        <v>#REF!</v>
      </c>
      <c r="H20" s="152" t="e">
        <f>#REF!-'English_Assessment_E&amp;D_(R)'!H20</f>
        <v>#REF!</v>
      </c>
      <c r="I20" s="153" t="e">
        <f>#REF!-'English_Assessment_E&amp;D_(R)'!I20</f>
        <v>#REF!</v>
      </c>
    </row>
    <row r="21" spans="1:10" ht="15" customHeight="1">
      <c r="A21" s="103" t="s">
        <v>92</v>
      </c>
      <c r="B21" s="152" t="e">
        <f>#REF!-'English_Assessment_E&amp;D_(R)'!B21</f>
        <v>#REF!</v>
      </c>
      <c r="C21" s="152" t="e">
        <f>#REF!-'English_Assessment_E&amp;D_(R)'!C21</f>
        <v>#REF!</v>
      </c>
      <c r="D21" s="152" t="e">
        <f>#REF!-'English_Assessment_E&amp;D_(R)'!D21</f>
        <v>#REF!</v>
      </c>
      <c r="E21" s="152" t="e">
        <f>#REF!-'English_Assessment_E&amp;D_(R)'!E21</f>
        <v>#REF!</v>
      </c>
      <c r="F21" s="152" t="e">
        <f>#REF!-'English_Assessment_E&amp;D_(R)'!F21</f>
        <v>#REF!</v>
      </c>
      <c r="G21" s="152" t="e">
        <f>#REF!-'English_Assessment_E&amp;D_(R)'!G21</f>
        <v>#REF!</v>
      </c>
      <c r="H21" s="152" t="e">
        <f>#REF!-'English_Assessment_E&amp;D_(R)'!H21</f>
        <v>#REF!</v>
      </c>
      <c r="I21" s="153" t="e">
        <f>#REF!-'English_Assessment_E&amp;D_(R)'!I21</f>
        <v>#REF!</v>
      </c>
    </row>
    <row r="22" spans="1:10" ht="15" customHeight="1">
      <c r="A22" s="103" t="s">
        <v>93</v>
      </c>
      <c r="B22" s="152" t="e">
        <f>#REF!-'English_Assessment_E&amp;D_(R)'!B22</f>
        <v>#REF!</v>
      </c>
      <c r="C22" s="152" t="e">
        <f>#REF!-'English_Assessment_E&amp;D_(R)'!C22</f>
        <v>#REF!</v>
      </c>
      <c r="D22" s="152" t="e">
        <f>#REF!-'English_Assessment_E&amp;D_(R)'!D22</f>
        <v>#REF!</v>
      </c>
      <c r="E22" s="152" t="e">
        <f>#REF!-'English_Assessment_E&amp;D_(R)'!E22</f>
        <v>#REF!</v>
      </c>
      <c r="F22" s="152" t="e">
        <f>#REF!-'English_Assessment_E&amp;D_(R)'!F22</f>
        <v>#REF!</v>
      </c>
      <c r="G22" s="152" t="e">
        <f>#REF!-'English_Assessment_E&amp;D_(R)'!G22</f>
        <v>#REF!</v>
      </c>
      <c r="H22" s="152" t="e">
        <f>#REF!-'English_Assessment_E&amp;D_(R)'!H22</f>
        <v>#REF!</v>
      </c>
      <c r="I22" s="153" t="e">
        <f>#REF!-'English_Assessment_E&amp;D_(R)'!I22</f>
        <v>#REF!</v>
      </c>
    </row>
    <row r="23" spans="1:10" ht="15" customHeight="1">
      <c r="A23" s="103" t="s">
        <v>94</v>
      </c>
      <c r="B23" s="152" t="e">
        <f>#REF!-'English_Assessment_E&amp;D_(R)'!B23</f>
        <v>#REF!</v>
      </c>
      <c r="C23" s="152" t="e">
        <f>#REF!-'English_Assessment_E&amp;D_(R)'!C23</f>
        <v>#REF!</v>
      </c>
      <c r="D23" s="152" t="e">
        <f>#REF!-'English_Assessment_E&amp;D_(R)'!D23</f>
        <v>#REF!</v>
      </c>
      <c r="E23" s="152" t="e">
        <f>#REF!-'English_Assessment_E&amp;D_(R)'!E23</f>
        <v>#REF!</v>
      </c>
      <c r="F23" s="152" t="e">
        <f>#REF!-'English_Assessment_E&amp;D_(R)'!F23</f>
        <v>#REF!</v>
      </c>
      <c r="G23" s="152" t="e">
        <f>#REF!-'English_Assessment_E&amp;D_(R)'!G23</f>
        <v>#REF!</v>
      </c>
      <c r="H23" s="152" t="e">
        <f>#REF!-'English_Assessment_E&amp;D_(R)'!H23</f>
        <v>#REF!</v>
      </c>
      <c r="I23" s="153" t="e">
        <f>#REF!-'English_Assessment_E&amp;D_(R)'!I23</f>
        <v>#REF!</v>
      </c>
    </row>
    <row r="24" spans="1:10" ht="15" customHeight="1">
      <c r="A24" s="103" t="s">
        <v>95</v>
      </c>
      <c r="B24" s="152" t="e">
        <f>#REF!-'English_Assessment_E&amp;D_(R)'!B24</f>
        <v>#REF!</v>
      </c>
      <c r="C24" s="152" t="e">
        <f>#REF!-'English_Assessment_E&amp;D_(R)'!C24</f>
        <v>#REF!</v>
      </c>
      <c r="D24" s="152" t="e">
        <f>#REF!-'English_Assessment_E&amp;D_(R)'!D24</f>
        <v>#REF!</v>
      </c>
      <c r="E24" s="152" t="e">
        <f>#REF!-'English_Assessment_E&amp;D_(R)'!E24</f>
        <v>#REF!</v>
      </c>
      <c r="F24" s="152" t="e">
        <f>#REF!-'English_Assessment_E&amp;D_(R)'!F24</f>
        <v>#REF!</v>
      </c>
      <c r="G24" s="152" t="e">
        <f>#REF!-'English_Assessment_E&amp;D_(R)'!G24</f>
        <v>#REF!</v>
      </c>
      <c r="H24" s="152" t="e">
        <f>#REF!-'English_Assessment_E&amp;D_(R)'!H24</f>
        <v>#REF!</v>
      </c>
      <c r="I24" s="153" t="e">
        <f>#REF!-'English_Assessment_E&amp;D_(R)'!I24</f>
        <v>#REF!</v>
      </c>
    </row>
    <row r="25" spans="1:10" ht="15" customHeight="1">
      <c r="A25" s="105" t="s">
        <v>96</v>
      </c>
      <c r="B25" s="152" t="e">
        <f>#REF!-'English_Assessment_E&amp;D_(R)'!B25</f>
        <v>#REF!</v>
      </c>
      <c r="C25" s="152" t="e">
        <f>#REF!-'English_Assessment_E&amp;D_(R)'!C25</f>
        <v>#REF!</v>
      </c>
      <c r="D25" s="152" t="e">
        <f>#REF!-'English_Assessment_E&amp;D_(R)'!D25</f>
        <v>#REF!</v>
      </c>
      <c r="E25" s="152" t="e">
        <f>#REF!-'English_Assessment_E&amp;D_(R)'!E25</f>
        <v>#REF!</v>
      </c>
      <c r="F25" s="152" t="e">
        <f>#REF!-'English_Assessment_E&amp;D_(R)'!F25</f>
        <v>#REF!</v>
      </c>
      <c r="G25" s="152" t="e">
        <f>#REF!-'English_Assessment_E&amp;D_(R)'!G25</f>
        <v>#REF!</v>
      </c>
      <c r="H25" s="152" t="e">
        <f>#REF!-'English_Assessment_E&amp;D_(R)'!H25</f>
        <v>#REF!</v>
      </c>
      <c r="I25" s="153" t="e">
        <f>#REF!-'English_Assessment_E&amp;D_(R)'!I25</f>
        <v>#REF!</v>
      </c>
    </row>
    <row r="26" spans="1:10" s="109" customFormat="1" ht="15" customHeight="1">
      <c r="A26" s="108" t="s">
        <v>59</v>
      </c>
      <c r="C26" s="110"/>
      <c r="D26" s="110"/>
      <c r="E26" s="110"/>
    </row>
    <row r="27" spans="1:10" s="109" customFormat="1" ht="15" customHeight="1">
      <c r="A27" s="311" t="s">
        <v>97</v>
      </c>
      <c r="B27" s="311"/>
      <c r="C27" s="311"/>
      <c r="D27" s="311"/>
      <c r="E27" s="311"/>
      <c r="F27" s="311"/>
      <c r="G27" s="311"/>
      <c r="H27" s="311"/>
      <c r="I27" s="311"/>
      <c r="J27" s="311"/>
    </row>
    <row r="28" spans="1:10" s="109" customFormat="1" ht="15" customHeight="1">
      <c r="A28" s="311" t="s">
        <v>118</v>
      </c>
      <c r="B28" s="311"/>
      <c r="C28" s="311"/>
      <c r="D28" s="311"/>
      <c r="E28" s="311"/>
      <c r="F28" s="311"/>
      <c r="G28" s="311"/>
      <c r="H28" s="311"/>
      <c r="I28" s="311"/>
      <c r="J28" s="311"/>
    </row>
    <row r="29" spans="1:10" s="109" customFormat="1" ht="15" customHeight="1">
      <c r="A29" s="311" t="s">
        <v>99</v>
      </c>
      <c r="B29" s="311"/>
      <c r="C29" s="311"/>
      <c r="D29" s="311"/>
      <c r="E29" s="311"/>
      <c r="F29" s="311"/>
      <c r="G29" s="311"/>
      <c r="H29" s="311"/>
      <c r="I29" s="311"/>
      <c r="J29" s="311"/>
    </row>
    <row r="30" spans="1:10" ht="15" customHeight="1">
      <c r="A30" s="312" t="s">
        <v>100</v>
      </c>
      <c r="B30" s="312"/>
      <c r="C30" s="312"/>
      <c r="D30" s="312"/>
      <c r="E30" s="312"/>
      <c r="F30" s="312"/>
      <c r="G30" s="312"/>
      <c r="H30" s="312"/>
      <c r="I30" s="312"/>
      <c r="J30" s="312"/>
    </row>
  </sheetData>
  <mergeCells count="4">
    <mergeCell ref="A27:J27"/>
    <mergeCell ref="A28:J28"/>
    <mergeCell ref="A29:J29"/>
    <mergeCell ref="A30:J30"/>
  </mergeCells>
  <conditionalFormatting sqref="B6:I8 B11:I12 B15:I17 B20:I25">
    <cfRule type="cellIs" dxfId="3" priority="4" stopIfTrue="1" operator="between">
      <formula>-5</formula>
      <formula>5</formula>
    </cfRule>
  </conditionalFormatting>
  <conditionalFormatting sqref="B4:I4">
    <cfRule type="cellIs" dxfId="2" priority="6" stopIfTrue="1" operator="between">
      <formula>-50</formula>
      <formula>50</formula>
    </cfRule>
  </conditionalFormatting>
  <conditionalFormatting sqref="B6:I8 B11:I12 B15:I17 B20:I25">
    <cfRule type="cellIs" dxfId="1" priority="3" stopIfTrue="1" operator="notBetween">
      <formula>-5</formula>
      <formula>5</formula>
    </cfRule>
  </conditionalFormatting>
  <conditionalFormatting sqref="B4:I4">
    <cfRule type="cellIs" dxfId="0" priority="5" stopIfTrue="1" operator="notBetween">
      <formula>-50</formula>
      <formula>50</formula>
    </cfRule>
  </conditionalFormatting>
  <pageMargins left="0.74803149606299213" right="0.74803149606299213" top="0.98425196850393704" bottom="0.98425196850393704" header="0.511811023622047" footer="0.511811023622047"/>
  <pageSetup paperSize="0" scale="72" fitToWidth="0" fitToHeight="0" orientation="landscape" horizontalDpi="0" verticalDpi="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172"/>
  <sheetViews>
    <sheetView workbookViewId="0"/>
  </sheetViews>
  <sheetFormatPr defaultRowHeight="15"/>
  <cols>
    <col min="1" max="8" width="9.140625" customWidth="1"/>
    <col min="9" max="9" width="23.7109375" bestFit="1" customWidth="1"/>
    <col min="10" max="10" width="5.85546875" bestFit="1" customWidth="1"/>
    <col min="11" max="11" width="12.28515625" bestFit="1" customWidth="1"/>
    <col min="12" max="14" width="23.7109375" bestFit="1" customWidth="1"/>
    <col min="15" max="16" width="18.85546875" bestFit="1" customWidth="1"/>
    <col min="17" max="17" width="22.5703125" bestFit="1" customWidth="1"/>
    <col min="18" max="18" width="13" bestFit="1" customWidth="1"/>
    <col min="19" max="21" width="24.28515625" bestFit="1" customWidth="1"/>
    <col min="22" max="23" width="19.5703125" bestFit="1" customWidth="1"/>
    <col min="24" max="24" width="23.140625" bestFit="1" customWidth="1"/>
    <col min="25" max="25" width="9.140625" customWidth="1"/>
  </cols>
  <sheetData>
    <row r="2" spans="2:6">
      <c r="B2" s="158" t="s">
        <v>477</v>
      </c>
      <c r="C2" s="158"/>
      <c r="D2" s="158"/>
      <c r="E2" s="158"/>
      <c r="F2" s="158"/>
    </row>
    <row r="3" spans="2:6">
      <c r="B3" s="158" t="s">
        <v>478</v>
      </c>
      <c r="C3" s="158"/>
      <c r="D3" s="158"/>
      <c r="E3" s="158"/>
      <c r="F3" s="158"/>
    </row>
    <row r="4" spans="2:6">
      <c r="B4" s="158"/>
      <c r="C4" s="158"/>
      <c r="D4" s="158"/>
      <c r="E4" s="158"/>
      <c r="F4" s="158"/>
    </row>
    <row r="5" spans="2:6">
      <c r="B5" s="158" t="s">
        <v>479</v>
      </c>
      <c r="C5" s="158"/>
      <c r="D5" s="158"/>
      <c r="E5" s="158"/>
      <c r="F5" s="158"/>
    </row>
    <row r="6" spans="2:6">
      <c r="B6" s="158"/>
      <c r="C6" s="158" t="s">
        <v>480</v>
      </c>
      <c r="D6" s="158"/>
      <c r="E6" s="158"/>
      <c r="F6" s="158"/>
    </row>
    <row r="7" spans="2:6">
      <c r="B7" s="158"/>
      <c r="C7" s="158" t="s">
        <v>481</v>
      </c>
      <c r="D7" s="158"/>
      <c r="E7" s="158"/>
      <c r="F7" s="158"/>
    </row>
    <row r="8" spans="2:6">
      <c r="B8" s="158"/>
      <c r="C8" s="158" t="s">
        <v>482</v>
      </c>
      <c r="D8" s="158"/>
      <c r="E8" s="158"/>
      <c r="F8" s="158"/>
    </row>
    <row r="9" spans="2:6">
      <c r="B9" s="158"/>
      <c r="C9" s="158" t="s">
        <v>483</v>
      </c>
      <c r="D9" s="158"/>
      <c r="E9" s="158"/>
      <c r="F9" s="158"/>
    </row>
    <row r="10" spans="2:6">
      <c r="B10" s="158"/>
      <c r="C10" s="158" t="s">
        <v>484</v>
      </c>
      <c r="D10" s="158"/>
      <c r="E10" s="158"/>
      <c r="F10" s="158"/>
    </row>
    <row r="11" spans="2:6">
      <c r="B11" s="158"/>
      <c r="C11" s="158" t="s">
        <v>485</v>
      </c>
      <c r="D11" s="158"/>
      <c r="E11" s="158"/>
      <c r="F11" s="158"/>
    </row>
    <row r="12" spans="2:6">
      <c r="B12" s="158"/>
      <c r="C12" s="158" t="s">
        <v>486</v>
      </c>
      <c r="D12" s="158"/>
      <c r="E12" s="158"/>
      <c r="F12" s="158"/>
    </row>
    <row r="13" spans="2:6">
      <c r="B13" s="158"/>
      <c r="C13" s="158" t="s">
        <v>487</v>
      </c>
      <c r="D13" s="158"/>
      <c r="E13" s="158"/>
      <c r="F13" s="158"/>
    </row>
    <row r="14" spans="2:6">
      <c r="B14" s="158"/>
      <c r="C14" s="158" t="s">
        <v>488</v>
      </c>
      <c r="D14" s="158"/>
      <c r="E14" s="158"/>
      <c r="F14" s="158"/>
    </row>
    <row r="15" spans="2:6">
      <c r="B15" s="158"/>
      <c r="C15" s="158" t="s">
        <v>489</v>
      </c>
      <c r="D15" s="158"/>
      <c r="E15" s="158"/>
      <c r="F15" s="158"/>
    </row>
    <row r="16" spans="2:6">
      <c r="B16" s="158"/>
      <c r="C16" s="158" t="s">
        <v>490</v>
      </c>
      <c r="D16" s="158"/>
      <c r="E16" s="158"/>
      <c r="F16" s="158"/>
    </row>
    <row r="17" spans="2:10">
      <c r="B17" s="158"/>
      <c r="C17" s="158" t="s">
        <v>491</v>
      </c>
      <c r="D17" s="158"/>
      <c r="E17" s="158"/>
      <c r="F17" s="158"/>
    </row>
    <row r="18" spans="2:10">
      <c r="B18" s="158"/>
      <c r="C18" s="158" t="s">
        <v>492</v>
      </c>
      <c r="D18" s="158"/>
      <c r="E18" s="158"/>
      <c r="F18" s="158"/>
    </row>
    <row r="19" spans="2:10">
      <c r="B19" s="158"/>
      <c r="C19" s="158" t="s">
        <v>493</v>
      </c>
      <c r="D19" s="158"/>
      <c r="E19" s="158"/>
      <c r="F19" s="158"/>
    </row>
    <row r="20" spans="2:10">
      <c r="B20" s="158"/>
      <c r="C20" s="158" t="s">
        <v>494</v>
      </c>
      <c r="D20" s="158"/>
      <c r="E20" s="158"/>
      <c r="F20" s="158"/>
      <c r="I20" t="s">
        <v>495</v>
      </c>
      <c r="J20" t="s">
        <v>496</v>
      </c>
    </row>
    <row r="21" spans="2:10">
      <c r="B21" s="158"/>
      <c r="C21" s="158" t="s">
        <v>497</v>
      </c>
      <c r="D21" s="158"/>
      <c r="E21" s="158"/>
      <c r="F21" s="158"/>
    </row>
    <row r="22" spans="2:10">
      <c r="B22" s="158"/>
      <c r="C22" s="158" t="s">
        <v>498</v>
      </c>
      <c r="D22" s="158"/>
      <c r="E22" s="158"/>
      <c r="F22" s="158"/>
      <c r="I22" t="s">
        <v>499</v>
      </c>
    </row>
    <row r="23" spans="2:10">
      <c r="B23" s="158"/>
      <c r="C23" s="158" t="s">
        <v>500</v>
      </c>
      <c r="D23" s="158"/>
      <c r="E23" s="158"/>
      <c r="F23" s="158"/>
      <c r="I23" s="159" t="s">
        <v>501</v>
      </c>
      <c r="J23">
        <v>19429</v>
      </c>
    </row>
    <row r="24" spans="2:10">
      <c r="B24" s="158"/>
      <c r="C24" s="158" t="s">
        <v>502</v>
      </c>
      <c r="D24" s="158"/>
      <c r="E24" s="158"/>
      <c r="F24" s="158"/>
      <c r="I24" s="159" t="s">
        <v>503</v>
      </c>
      <c r="J24">
        <v>18439</v>
      </c>
    </row>
    <row r="25" spans="2:10">
      <c r="B25" s="158"/>
      <c r="C25" s="158" t="s">
        <v>504</v>
      </c>
      <c r="D25" s="158"/>
      <c r="E25" s="158"/>
      <c r="F25" s="158"/>
      <c r="I25" s="159" t="s">
        <v>505</v>
      </c>
      <c r="J25">
        <v>2173</v>
      </c>
    </row>
    <row r="26" spans="2:10">
      <c r="B26" s="158"/>
      <c r="C26" s="158" t="s">
        <v>506</v>
      </c>
      <c r="D26" s="158"/>
      <c r="E26" s="158"/>
      <c r="F26" s="158"/>
      <c r="I26" s="159" t="s">
        <v>507</v>
      </c>
      <c r="J26">
        <v>4257</v>
      </c>
    </row>
    <row r="27" spans="2:10">
      <c r="B27" s="158"/>
      <c r="C27" s="158"/>
      <c r="D27" s="158"/>
      <c r="E27" s="158"/>
      <c r="F27" s="158"/>
      <c r="I27" s="159" t="s">
        <v>508</v>
      </c>
      <c r="J27">
        <v>6302</v>
      </c>
    </row>
    <row r="28" spans="2:10">
      <c r="B28" s="158" t="s">
        <v>509</v>
      </c>
      <c r="C28" s="158"/>
      <c r="D28" s="158"/>
      <c r="E28" s="158"/>
      <c r="F28" s="158"/>
      <c r="I28" s="159" t="s">
        <v>510</v>
      </c>
      <c r="J28">
        <v>4775</v>
      </c>
    </row>
    <row r="29" spans="2:10">
      <c r="B29" s="158" t="s">
        <v>511</v>
      </c>
      <c r="C29" s="158"/>
      <c r="D29" s="158"/>
      <c r="E29" s="158"/>
      <c r="F29" s="158"/>
      <c r="I29" s="159" t="s">
        <v>512</v>
      </c>
      <c r="J29">
        <v>1424</v>
      </c>
    </row>
    <row r="30" spans="2:10">
      <c r="B30" s="158"/>
      <c r="C30" s="158" t="s">
        <v>479</v>
      </c>
      <c r="D30" s="158"/>
      <c r="E30" s="158"/>
      <c r="F30" s="158"/>
      <c r="I30" s="159" t="s">
        <v>513</v>
      </c>
      <c r="J30">
        <v>115</v>
      </c>
    </row>
    <row r="31" spans="2:10">
      <c r="B31" s="158"/>
      <c r="C31" s="158"/>
      <c r="D31" s="158" t="s">
        <v>514</v>
      </c>
      <c r="E31" s="158"/>
      <c r="F31" s="158"/>
      <c r="I31" s="159" t="s">
        <v>515</v>
      </c>
      <c r="J31">
        <v>18722</v>
      </c>
    </row>
    <row r="32" spans="2:10">
      <c r="B32" s="158"/>
      <c r="C32" s="158"/>
      <c r="D32" s="158" t="s">
        <v>516</v>
      </c>
      <c r="E32" s="158"/>
      <c r="F32" s="158"/>
      <c r="I32" s="159" t="s">
        <v>517</v>
      </c>
      <c r="J32">
        <v>2765</v>
      </c>
    </row>
    <row r="33" spans="2:10">
      <c r="B33" s="158"/>
      <c r="C33" s="158"/>
      <c r="D33" s="158" t="s">
        <v>518</v>
      </c>
      <c r="E33" s="158"/>
      <c r="F33" s="158"/>
      <c r="I33" s="159" t="s">
        <v>519</v>
      </c>
      <c r="J33">
        <v>3683</v>
      </c>
    </row>
    <row r="34" spans="2:10">
      <c r="B34" s="158"/>
      <c r="C34" s="158"/>
      <c r="D34" s="158" t="s">
        <v>520</v>
      </c>
      <c r="E34" s="158"/>
      <c r="F34" s="158"/>
      <c r="I34" s="159" t="s">
        <v>521</v>
      </c>
      <c r="J34">
        <v>5238</v>
      </c>
    </row>
    <row r="35" spans="2:10">
      <c r="B35" s="158"/>
      <c r="C35" s="158"/>
      <c r="D35" s="158" t="s">
        <v>522</v>
      </c>
      <c r="E35" s="158"/>
      <c r="F35" s="158"/>
      <c r="I35" s="159" t="s">
        <v>523</v>
      </c>
      <c r="J35">
        <v>5612</v>
      </c>
    </row>
    <row r="36" spans="2:10">
      <c r="B36" s="158"/>
      <c r="C36" s="158"/>
      <c r="D36" s="158" t="s">
        <v>524</v>
      </c>
      <c r="E36" s="158"/>
      <c r="F36" s="158"/>
      <c r="I36" s="159" t="s">
        <v>525</v>
      </c>
      <c r="J36">
        <v>1943</v>
      </c>
    </row>
    <row r="37" spans="2:10">
      <c r="B37" s="158"/>
      <c r="C37" s="158"/>
      <c r="D37" s="158" t="s">
        <v>526</v>
      </c>
      <c r="E37" s="158"/>
      <c r="F37" s="158"/>
      <c r="I37" s="159" t="s">
        <v>527</v>
      </c>
      <c r="J37">
        <v>145</v>
      </c>
    </row>
    <row r="38" spans="2:10">
      <c r="B38" s="158"/>
      <c r="C38" s="158"/>
      <c r="D38" s="158" t="s">
        <v>528</v>
      </c>
      <c r="E38" s="158"/>
      <c r="F38" s="158"/>
    </row>
    <row r="39" spans="2:10">
      <c r="B39" s="158"/>
      <c r="C39" s="158"/>
      <c r="D39" s="158" t="s">
        <v>529</v>
      </c>
      <c r="E39" s="158"/>
      <c r="F39" s="158"/>
    </row>
    <row r="40" spans="2:10">
      <c r="B40" s="158"/>
      <c r="C40" s="158"/>
      <c r="D40" s="158" t="s">
        <v>530</v>
      </c>
      <c r="E40" s="158"/>
      <c r="F40" s="158"/>
    </row>
    <row r="41" spans="2:10">
      <c r="B41" s="158"/>
      <c r="C41" s="158"/>
      <c r="D41" s="158" t="s">
        <v>531</v>
      </c>
      <c r="E41" s="158"/>
      <c r="F41" s="158"/>
    </row>
    <row r="42" spans="2:10">
      <c r="B42" s="158"/>
      <c r="C42" s="158"/>
      <c r="D42" s="158" t="s">
        <v>532</v>
      </c>
      <c r="E42" s="158"/>
      <c r="F42" s="158"/>
    </row>
    <row r="43" spans="2:10">
      <c r="B43" s="158"/>
      <c r="C43" s="158"/>
      <c r="D43" s="158" t="s">
        <v>533</v>
      </c>
      <c r="E43" s="158"/>
      <c r="F43" s="158"/>
    </row>
    <row r="44" spans="2:10">
      <c r="B44" s="158"/>
      <c r="C44" s="158"/>
      <c r="D44" s="158" t="s">
        <v>534</v>
      </c>
      <c r="E44" s="158"/>
      <c r="F44" s="158"/>
    </row>
    <row r="45" spans="2:10">
      <c r="B45" s="158"/>
      <c r="C45" s="158"/>
      <c r="D45" s="158" t="s">
        <v>535</v>
      </c>
      <c r="E45" s="158"/>
      <c r="F45" s="158"/>
    </row>
    <row r="46" spans="2:10">
      <c r="B46" s="158"/>
      <c r="C46" s="158"/>
      <c r="D46" s="158" t="s">
        <v>536</v>
      </c>
      <c r="E46" s="158"/>
      <c r="F46" s="158"/>
    </row>
    <row r="47" spans="2:10">
      <c r="B47" s="158"/>
      <c r="C47" s="158"/>
      <c r="D47" s="158" t="s">
        <v>537</v>
      </c>
      <c r="E47" s="158"/>
      <c r="F47" s="158"/>
    </row>
    <row r="48" spans="2:10">
      <c r="B48" s="158"/>
      <c r="C48" s="158"/>
      <c r="D48" s="158" t="s">
        <v>538</v>
      </c>
      <c r="E48" s="158"/>
      <c r="F48" s="158"/>
    </row>
    <row r="49" spans="2:6">
      <c r="B49" s="158"/>
      <c r="C49" s="158"/>
      <c r="D49" s="158" t="s">
        <v>539</v>
      </c>
      <c r="E49" s="158"/>
      <c r="F49" s="158"/>
    </row>
    <row r="50" spans="2:6">
      <c r="B50" s="158"/>
      <c r="C50" s="158"/>
      <c r="D50" s="158" t="s">
        <v>540</v>
      </c>
      <c r="E50" s="158"/>
      <c r="F50" s="158"/>
    </row>
    <row r="51" spans="2:6">
      <c r="B51" s="158"/>
      <c r="C51" s="158"/>
      <c r="D51" s="158" t="s">
        <v>541</v>
      </c>
      <c r="E51" s="158"/>
      <c r="F51" s="158"/>
    </row>
    <row r="52" spans="2:6">
      <c r="B52" s="158"/>
      <c r="C52" s="158"/>
      <c r="D52" s="158" t="s">
        <v>542</v>
      </c>
      <c r="E52" s="158"/>
      <c r="F52" s="158"/>
    </row>
    <row r="53" spans="2:6">
      <c r="B53" s="158"/>
      <c r="C53" s="158"/>
      <c r="D53" s="158"/>
      <c r="E53" s="158"/>
      <c r="F53" s="158"/>
    </row>
    <row r="54" spans="2:6">
      <c r="B54" s="158"/>
      <c r="C54" s="158" t="s">
        <v>509</v>
      </c>
      <c r="D54" s="158"/>
      <c r="E54" s="158"/>
      <c r="F54" s="158"/>
    </row>
    <row r="55" spans="2:6">
      <c r="B55" s="158"/>
      <c r="C55" s="158" t="s">
        <v>511</v>
      </c>
      <c r="D55" s="158"/>
      <c r="E55" s="158"/>
      <c r="F55" s="158"/>
    </row>
    <row r="56" spans="2:6">
      <c r="B56" s="158"/>
      <c r="C56" s="158"/>
      <c r="D56" s="158" t="s">
        <v>479</v>
      </c>
      <c r="E56" s="158"/>
      <c r="F56" s="158"/>
    </row>
    <row r="57" spans="2:6">
      <c r="B57" s="158"/>
      <c r="C57" s="158"/>
      <c r="D57" s="158"/>
      <c r="E57" s="158" t="s">
        <v>543</v>
      </c>
      <c r="F57" s="158"/>
    </row>
    <row r="58" spans="2:6">
      <c r="B58" s="158"/>
      <c r="C58" s="158"/>
      <c r="D58" s="158"/>
      <c r="E58" s="158" t="s">
        <v>544</v>
      </c>
      <c r="F58" s="158"/>
    </row>
    <row r="59" spans="2:6">
      <c r="B59" s="158"/>
      <c r="C59" s="158"/>
      <c r="D59" s="158"/>
      <c r="E59" s="158" t="s">
        <v>545</v>
      </c>
      <c r="F59" s="158"/>
    </row>
    <row r="60" spans="2:6">
      <c r="B60" s="158"/>
      <c r="C60" s="158"/>
      <c r="D60" s="158"/>
      <c r="E60" s="158" t="s">
        <v>546</v>
      </c>
      <c r="F60" s="158"/>
    </row>
    <row r="61" spans="2:6">
      <c r="B61" s="158"/>
      <c r="C61" s="158"/>
      <c r="D61" s="158"/>
      <c r="E61" s="158" t="s">
        <v>547</v>
      </c>
      <c r="F61" s="158"/>
    </row>
    <row r="62" spans="2:6">
      <c r="B62" s="158"/>
      <c r="C62" s="158"/>
      <c r="D62" s="158"/>
      <c r="E62" s="158" t="s">
        <v>548</v>
      </c>
      <c r="F62" s="158"/>
    </row>
    <row r="63" spans="2:6">
      <c r="B63" s="158"/>
      <c r="C63" s="158"/>
      <c r="D63" s="158"/>
      <c r="E63" s="158" t="s">
        <v>549</v>
      </c>
      <c r="F63" s="158"/>
    </row>
    <row r="64" spans="2:6">
      <c r="B64" s="158"/>
      <c r="C64" s="158"/>
      <c r="D64" s="158"/>
      <c r="E64" s="158" t="s">
        <v>550</v>
      </c>
      <c r="F64" s="158"/>
    </row>
    <row r="65" spans="2:6">
      <c r="B65" s="158"/>
      <c r="C65" s="158"/>
      <c r="D65" s="158"/>
      <c r="E65" s="158" t="s">
        <v>551</v>
      </c>
      <c r="F65" s="158"/>
    </row>
    <row r="66" spans="2:6">
      <c r="B66" s="158"/>
      <c r="C66" s="158"/>
      <c r="D66" s="158"/>
      <c r="E66" s="158"/>
      <c r="F66" s="158" t="s">
        <v>552</v>
      </c>
    </row>
    <row r="67" spans="2:6">
      <c r="B67" s="158"/>
      <c r="C67" s="158"/>
      <c r="D67" s="158"/>
      <c r="E67" s="158" t="s">
        <v>553</v>
      </c>
      <c r="F67" s="158"/>
    </row>
    <row r="68" spans="2:6">
      <c r="B68" s="158"/>
      <c r="C68" s="158"/>
      <c r="D68" s="158"/>
      <c r="E68" s="158" t="s">
        <v>554</v>
      </c>
      <c r="F68" s="158"/>
    </row>
    <row r="69" spans="2:6">
      <c r="B69" s="158"/>
      <c r="C69" s="158"/>
      <c r="D69" s="158"/>
      <c r="E69" s="158"/>
      <c r="F69" s="158" t="s">
        <v>552</v>
      </c>
    </row>
    <row r="70" spans="2:6">
      <c r="B70" s="158"/>
      <c r="C70" s="158"/>
      <c r="D70" s="158"/>
      <c r="E70" s="158" t="s">
        <v>555</v>
      </c>
      <c r="F70" s="158"/>
    </row>
    <row r="71" spans="2:6">
      <c r="B71" s="158"/>
      <c r="C71" s="158"/>
      <c r="D71" s="158"/>
      <c r="E71" s="158" t="s">
        <v>556</v>
      </c>
      <c r="F71" s="158"/>
    </row>
    <row r="72" spans="2:6">
      <c r="B72" s="158"/>
      <c r="C72" s="158"/>
      <c r="D72" s="158"/>
      <c r="E72" s="158"/>
      <c r="F72" s="158" t="s">
        <v>552</v>
      </c>
    </row>
    <row r="73" spans="2:6">
      <c r="B73" s="158"/>
      <c r="C73" s="158"/>
      <c r="D73" s="158"/>
      <c r="E73" s="158" t="s">
        <v>557</v>
      </c>
      <c r="F73" s="158"/>
    </row>
    <row r="74" spans="2:6">
      <c r="B74" s="158"/>
      <c r="C74" s="158"/>
      <c r="D74" s="158"/>
      <c r="E74" s="158" t="s">
        <v>558</v>
      </c>
      <c r="F74" s="158"/>
    </row>
    <row r="75" spans="2:6">
      <c r="B75" s="158"/>
      <c r="C75" s="158"/>
      <c r="D75" s="158"/>
      <c r="E75" s="158"/>
      <c r="F75" s="158" t="s">
        <v>552</v>
      </c>
    </row>
    <row r="76" spans="2:6">
      <c r="B76" s="158"/>
      <c r="C76" s="158"/>
      <c r="D76" s="158"/>
      <c r="E76" s="158" t="s">
        <v>559</v>
      </c>
      <c r="F76" s="158"/>
    </row>
    <row r="77" spans="2:6">
      <c r="B77" s="158"/>
      <c r="C77" s="158"/>
      <c r="D77" s="158"/>
      <c r="E77" s="158" t="s">
        <v>560</v>
      </c>
      <c r="F77" s="158"/>
    </row>
    <row r="78" spans="2:6">
      <c r="B78" s="158"/>
      <c r="C78" s="158"/>
      <c r="D78" s="158"/>
      <c r="E78" s="158"/>
      <c r="F78" s="158" t="s">
        <v>552</v>
      </c>
    </row>
    <row r="79" spans="2:6">
      <c r="B79" s="158"/>
      <c r="C79" s="158"/>
      <c r="D79" s="158"/>
      <c r="E79" s="158" t="s">
        <v>561</v>
      </c>
      <c r="F79" s="158"/>
    </row>
    <row r="80" spans="2:6">
      <c r="B80" s="158"/>
      <c r="C80" s="158"/>
      <c r="D80" s="158"/>
      <c r="E80" s="158" t="s">
        <v>562</v>
      </c>
      <c r="F80" s="158"/>
    </row>
    <row r="81" spans="2:6">
      <c r="B81" s="158"/>
      <c r="C81" s="158"/>
      <c r="D81" s="158"/>
      <c r="E81" s="158"/>
      <c r="F81" s="158" t="s">
        <v>552</v>
      </c>
    </row>
    <row r="82" spans="2:6">
      <c r="B82" s="158"/>
      <c r="C82" s="158"/>
      <c r="D82" s="158"/>
      <c r="E82" s="158" t="s">
        <v>563</v>
      </c>
      <c r="F82" s="158"/>
    </row>
    <row r="83" spans="2:6">
      <c r="B83" s="158"/>
      <c r="C83" s="158"/>
      <c r="D83" s="158"/>
      <c r="E83" s="158" t="s">
        <v>564</v>
      </c>
      <c r="F83" s="158"/>
    </row>
    <row r="84" spans="2:6">
      <c r="B84" s="158"/>
      <c r="C84" s="158"/>
      <c r="D84" s="158"/>
      <c r="E84" s="158"/>
      <c r="F84" s="158" t="s">
        <v>552</v>
      </c>
    </row>
    <row r="85" spans="2:6">
      <c r="B85" s="158"/>
      <c r="C85" s="158"/>
      <c r="D85" s="158"/>
      <c r="E85" s="158" t="s">
        <v>565</v>
      </c>
      <c r="F85" s="158"/>
    </row>
    <row r="86" spans="2:6">
      <c r="B86" s="158"/>
      <c r="C86" s="158"/>
      <c r="D86" s="158"/>
      <c r="E86" s="158" t="s">
        <v>566</v>
      </c>
      <c r="F86" s="158"/>
    </row>
    <row r="87" spans="2:6">
      <c r="B87" s="158"/>
      <c r="C87" s="158"/>
      <c r="D87" s="158"/>
      <c r="E87" s="158"/>
      <c r="F87" s="158" t="s">
        <v>552</v>
      </c>
    </row>
    <row r="88" spans="2:6">
      <c r="B88" s="158"/>
      <c r="C88" s="158"/>
      <c r="D88" s="158"/>
      <c r="E88" s="158" t="s">
        <v>567</v>
      </c>
      <c r="F88" s="158"/>
    </row>
    <row r="89" spans="2:6">
      <c r="B89" s="158"/>
      <c r="C89" s="158"/>
      <c r="D89" s="158"/>
      <c r="E89" s="158" t="s">
        <v>568</v>
      </c>
      <c r="F89" s="158"/>
    </row>
    <row r="90" spans="2:6">
      <c r="B90" s="158"/>
      <c r="C90" s="158"/>
      <c r="D90" s="158"/>
      <c r="E90" s="158"/>
      <c r="F90" s="158" t="s">
        <v>552</v>
      </c>
    </row>
    <row r="91" spans="2:6">
      <c r="B91" s="158"/>
      <c r="C91" s="158"/>
      <c r="D91" s="158"/>
      <c r="E91" s="158" t="s">
        <v>569</v>
      </c>
      <c r="F91" s="158"/>
    </row>
    <row r="92" spans="2:6">
      <c r="B92" s="158"/>
      <c r="C92" s="158"/>
      <c r="D92" s="158"/>
      <c r="E92" s="158" t="s">
        <v>570</v>
      </c>
      <c r="F92" s="158"/>
    </row>
    <row r="93" spans="2:6">
      <c r="B93" s="158"/>
      <c r="C93" s="158"/>
      <c r="D93" s="158"/>
      <c r="E93" s="158"/>
      <c r="F93" s="158" t="s">
        <v>552</v>
      </c>
    </row>
    <row r="94" spans="2:6">
      <c r="B94" s="158"/>
      <c r="C94" s="158"/>
      <c r="D94" s="158"/>
      <c r="E94" s="158" t="s">
        <v>571</v>
      </c>
      <c r="F94" s="158"/>
    </row>
    <row r="95" spans="2:6">
      <c r="B95" s="158"/>
      <c r="C95" s="158"/>
      <c r="D95" s="158"/>
      <c r="E95" s="158" t="s">
        <v>572</v>
      </c>
      <c r="F95" s="158"/>
    </row>
    <row r="96" spans="2:6">
      <c r="B96" s="158"/>
      <c r="C96" s="158"/>
      <c r="D96" s="158"/>
      <c r="E96" s="158"/>
      <c r="F96" s="158" t="s">
        <v>552</v>
      </c>
    </row>
    <row r="97" spans="2:6">
      <c r="B97" s="158"/>
      <c r="C97" s="158"/>
      <c r="D97" s="158"/>
      <c r="E97" s="158" t="s">
        <v>573</v>
      </c>
      <c r="F97" s="158"/>
    </row>
    <row r="98" spans="2:6">
      <c r="B98" s="158"/>
      <c r="C98" s="158"/>
      <c r="D98" s="158"/>
      <c r="E98" s="158" t="s">
        <v>574</v>
      </c>
      <c r="F98" s="158"/>
    </row>
    <row r="99" spans="2:6">
      <c r="B99" s="158"/>
      <c r="C99" s="158"/>
      <c r="D99" s="158"/>
      <c r="E99" s="158"/>
      <c r="F99" s="158" t="s">
        <v>552</v>
      </c>
    </row>
    <row r="100" spans="2:6">
      <c r="B100" s="158"/>
      <c r="C100" s="158"/>
      <c r="D100" s="158"/>
      <c r="E100" s="158" t="s">
        <v>575</v>
      </c>
      <c r="F100" s="158"/>
    </row>
    <row r="101" spans="2:6">
      <c r="B101" s="158"/>
      <c r="C101" s="158"/>
      <c r="D101" s="158"/>
      <c r="E101" s="158" t="s">
        <v>576</v>
      </c>
      <c r="F101" s="158"/>
    </row>
    <row r="102" spans="2:6">
      <c r="B102" s="158"/>
      <c r="C102" s="158"/>
      <c r="D102" s="158"/>
      <c r="E102" s="158"/>
      <c r="F102" s="158" t="s">
        <v>552</v>
      </c>
    </row>
    <row r="103" spans="2:6">
      <c r="B103" s="158"/>
      <c r="C103" s="158"/>
      <c r="D103" s="158"/>
      <c r="E103" s="158" t="s">
        <v>577</v>
      </c>
      <c r="F103" s="158"/>
    </row>
    <row r="104" spans="2:6">
      <c r="B104" s="158"/>
      <c r="C104" s="158"/>
      <c r="D104" s="158"/>
      <c r="E104" s="158" t="s">
        <v>578</v>
      </c>
      <c r="F104" s="158"/>
    </row>
    <row r="105" spans="2:6">
      <c r="B105" s="158"/>
      <c r="C105" s="158"/>
      <c r="D105" s="158"/>
      <c r="E105" s="158"/>
      <c r="F105" s="158" t="s">
        <v>552</v>
      </c>
    </row>
    <row r="106" spans="2:6">
      <c r="B106" s="158"/>
      <c r="C106" s="158"/>
      <c r="D106" s="158"/>
      <c r="E106" s="158" t="s">
        <v>579</v>
      </c>
      <c r="F106" s="158"/>
    </row>
    <row r="107" spans="2:6">
      <c r="B107" s="158"/>
      <c r="C107" s="158"/>
      <c r="D107" s="158"/>
      <c r="E107" s="158"/>
      <c r="F107" s="158"/>
    </row>
    <row r="108" spans="2:6">
      <c r="B108" s="158"/>
      <c r="C108" s="158"/>
      <c r="D108" s="158" t="s">
        <v>509</v>
      </c>
      <c r="E108" s="158"/>
      <c r="F108" s="158"/>
    </row>
    <row r="109" spans="2:6">
      <c r="B109" s="158"/>
      <c r="C109" s="158"/>
      <c r="D109" s="158"/>
      <c r="E109" s="158" t="s">
        <v>580</v>
      </c>
      <c r="F109" s="158"/>
    </row>
    <row r="110" spans="2:6">
      <c r="B110" s="158"/>
      <c r="C110" s="158"/>
      <c r="D110" s="158"/>
      <c r="E110" s="158" t="s">
        <v>581</v>
      </c>
      <c r="F110" s="158"/>
    </row>
    <row r="111" spans="2:6">
      <c r="B111" s="158"/>
      <c r="C111" s="158"/>
      <c r="D111" s="158"/>
      <c r="E111" s="158"/>
      <c r="F111" s="158" t="s">
        <v>582</v>
      </c>
    </row>
    <row r="112" spans="2:6">
      <c r="B112" s="158"/>
      <c r="C112" s="158"/>
      <c r="D112" s="158"/>
      <c r="E112" s="158" t="s">
        <v>583</v>
      </c>
      <c r="F112" s="158"/>
    </row>
    <row r="113" spans="2:6">
      <c r="B113" s="158"/>
      <c r="C113" s="158"/>
      <c r="D113" s="158"/>
      <c r="E113" s="158"/>
      <c r="F113" s="158" t="s">
        <v>584</v>
      </c>
    </row>
    <row r="114" spans="2:6">
      <c r="B114" s="158"/>
      <c r="C114" s="158"/>
      <c r="D114" s="158"/>
      <c r="E114" s="158" t="s">
        <v>585</v>
      </c>
      <c r="F114" s="158"/>
    </row>
    <row r="115" spans="2:6">
      <c r="B115" s="158"/>
      <c r="C115" s="158"/>
      <c r="D115" s="158"/>
      <c r="E115" s="158"/>
      <c r="F115" s="158" t="s">
        <v>586</v>
      </c>
    </row>
    <row r="116" spans="2:6">
      <c r="B116" s="158"/>
      <c r="C116" s="158"/>
      <c r="D116" s="158"/>
      <c r="E116" s="158" t="s">
        <v>587</v>
      </c>
      <c r="F116" s="158"/>
    </row>
    <row r="117" spans="2:6">
      <c r="B117" s="158"/>
      <c r="C117" s="158"/>
      <c r="D117" s="158"/>
      <c r="E117" s="158"/>
      <c r="F117" s="158" t="s">
        <v>588</v>
      </c>
    </row>
    <row r="118" spans="2:6">
      <c r="B118" s="158"/>
      <c r="C118" s="158"/>
      <c r="D118" s="158"/>
      <c r="E118" s="158" t="s">
        <v>589</v>
      </c>
      <c r="F118" s="158"/>
    </row>
    <row r="119" spans="2:6">
      <c r="B119" s="158"/>
      <c r="C119" s="158"/>
      <c r="D119" s="158"/>
      <c r="E119" s="158"/>
      <c r="F119" s="158" t="s">
        <v>590</v>
      </c>
    </row>
    <row r="120" spans="2:6">
      <c r="B120" s="158"/>
      <c r="C120" s="158"/>
      <c r="D120" s="158"/>
      <c r="E120" s="158" t="s">
        <v>591</v>
      </c>
      <c r="F120" s="158"/>
    </row>
    <row r="121" spans="2:6">
      <c r="B121" s="158"/>
      <c r="C121" s="158"/>
      <c r="D121" s="158"/>
      <c r="E121" s="158"/>
      <c r="F121" s="158" t="s">
        <v>592</v>
      </c>
    </row>
    <row r="122" spans="2:6">
      <c r="B122" s="158"/>
      <c r="C122" s="158"/>
      <c r="D122" s="158"/>
      <c r="E122" s="158" t="s">
        <v>593</v>
      </c>
      <c r="F122" s="158"/>
    </row>
    <row r="123" spans="2:6">
      <c r="B123" s="158"/>
      <c r="C123" s="158"/>
      <c r="D123" s="158"/>
      <c r="E123" s="158"/>
      <c r="F123" s="158" t="s">
        <v>594</v>
      </c>
    </row>
    <row r="124" spans="2:6">
      <c r="B124" s="158"/>
      <c r="C124" s="158"/>
      <c r="D124" s="158"/>
      <c r="E124" s="158" t="s">
        <v>595</v>
      </c>
      <c r="F124" s="158"/>
    </row>
    <row r="125" spans="2:6">
      <c r="B125" s="158"/>
      <c r="C125" s="158"/>
      <c r="D125" s="158"/>
      <c r="E125" s="158"/>
      <c r="F125" s="158" t="s">
        <v>596</v>
      </c>
    </row>
    <row r="126" spans="2:6">
      <c r="B126" s="158"/>
      <c r="C126" s="158"/>
      <c r="D126" s="158"/>
      <c r="E126" s="158"/>
      <c r="F126" s="158"/>
    </row>
    <row r="127" spans="2:6">
      <c r="B127" s="158"/>
      <c r="C127" s="158"/>
      <c r="D127" s="158" t="s">
        <v>597</v>
      </c>
      <c r="E127" s="158"/>
      <c r="F127" s="158"/>
    </row>
    <row r="128" spans="2:6">
      <c r="B128" s="158"/>
      <c r="C128" s="158"/>
      <c r="D128" s="158"/>
      <c r="E128" s="158" t="s">
        <v>598</v>
      </c>
      <c r="F128" s="158"/>
    </row>
    <row r="129" spans="2:6">
      <c r="B129" s="158"/>
      <c r="C129" s="158"/>
      <c r="D129" s="158"/>
      <c r="E129" s="158" t="s">
        <v>599</v>
      </c>
      <c r="F129" s="158"/>
    </row>
    <row r="130" spans="2:6">
      <c r="B130" s="158"/>
      <c r="C130" s="158"/>
      <c r="D130" s="158"/>
      <c r="E130" s="158" t="s">
        <v>600</v>
      </c>
      <c r="F130" s="158"/>
    </row>
    <row r="131" spans="2:6">
      <c r="B131" s="158"/>
      <c r="C131" s="158"/>
      <c r="D131" s="158"/>
      <c r="E131" s="158" t="s">
        <v>601</v>
      </c>
      <c r="F131" s="158"/>
    </row>
    <row r="132" spans="2:6">
      <c r="B132" s="158"/>
      <c r="C132" s="158"/>
      <c r="D132" s="158"/>
      <c r="E132" s="158" t="s">
        <v>602</v>
      </c>
      <c r="F132" s="158"/>
    </row>
    <row r="133" spans="2:6">
      <c r="B133" s="158"/>
      <c r="C133" s="158"/>
      <c r="D133" s="158"/>
      <c r="E133" s="158" t="s">
        <v>603</v>
      </c>
      <c r="F133" s="158"/>
    </row>
    <row r="134" spans="2:6">
      <c r="B134" s="158"/>
      <c r="C134" s="158"/>
      <c r="D134" s="158"/>
      <c r="E134" s="158" t="s">
        <v>604</v>
      </c>
      <c r="F134" s="158"/>
    </row>
    <row r="135" spans="2:6">
      <c r="B135" s="158"/>
      <c r="C135" s="158"/>
      <c r="D135" s="158"/>
      <c r="E135" s="158" t="s">
        <v>605</v>
      </c>
      <c r="F135" s="158"/>
    </row>
    <row r="136" spans="2:6">
      <c r="B136" s="158"/>
      <c r="C136" s="158"/>
      <c r="D136" s="158"/>
      <c r="E136" s="158" t="s">
        <v>606</v>
      </c>
      <c r="F136" s="158"/>
    </row>
    <row r="137" spans="2:6">
      <c r="B137" s="158"/>
      <c r="C137" s="158"/>
      <c r="D137" s="158"/>
      <c r="E137" s="158"/>
      <c r="F137" s="158" t="s">
        <v>607</v>
      </c>
    </row>
    <row r="138" spans="2:6">
      <c r="B138" s="158"/>
      <c r="C138" s="158"/>
      <c r="D138" s="158"/>
      <c r="E138" s="158"/>
      <c r="F138" s="158" t="s">
        <v>608</v>
      </c>
    </row>
    <row r="139" spans="2:6">
      <c r="B139" s="158"/>
      <c r="C139" s="158"/>
      <c r="D139" s="158"/>
      <c r="E139" s="158"/>
      <c r="F139" s="158" t="s">
        <v>609</v>
      </c>
    </row>
    <row r="140" spans="2:6">
      <c r="B140" s="158"/>
      <c r="C140" s="158" t="s">
        <v>610</v>
      </c>
      <c r="D140" s="158"/>
      <c r="E140" s="158"/>
      <c r="F140" s="158"/>
    </row>
    <row r="141" spans="2:6">
      <c r="B141" s="158"/>
      <c r="C141" s="158"/>
      <c r="D141" s="158"/>
      <c r="E141" s="158"/>
      <c r="F141" s="158"/>
    </row>
    <row r="142" spans="2:6">
      <c r="B142" s="158"/>
      <c r="C142" s="158" t="s">
        <v>611</v>
      </c>
      <c r="D142" s="158"/>
      <c r="E142" s="158"/>
      <c r="F142" s="158"/>
    </row>
    <row r="143" spans="2:6">
      <c r="B143" s="158"/>
      <c r="C143" s="158"/>
      <c r="D143" s="158" t="s">
        <v>514</v>
      </c>
      <c r="E143" s="158"/>
      <c r="F143" s="158"/>
    </row>
    <row r="144" spans="2:6">
      <c r="B144" s="158"/>
      <c r="C144" s="158"/>
      <c r="D144" s="158" t="s">
        <v>516</v>
      </c>
      <c r="E144" s="158"/>
      <c r="F144" s="158"/>
    </row>
    <row r="145" spans="2:6">
      <c r="B145" s="158"/>
      <c r="C145" s="158"/>
      <c r="D145" s="158" t="s">
        <v>518</v>
      </c>
      <c r="E145" s="158"/>
      <c r="F145" s="158"/>
    </row>
    <row r="146" spans="2:6">
      <c r="B146" s="158"/>
      <c r="C146" s="158"/>
      <c r="D146" s="158" t="s">
        <v>520</v>
      </c>
      <c r="E146" s="158"/>
      <c r="F146" s="158"/>
    </row>
    <row r="147" spans="2:6">
      <c r="B147" s="158"/>
      <c r="C147" s="158"/>
      <c r="D147" s="158" t="s">
        <v>522</v>
      </c>
      <c r="E147" s="158"/>
      <c r="F147" s="158"/>
    </row>
    <row r="148" spans="2:6">
      <c r="B148" s="158"/>
      <c r="C148" s="158"/>
      <c r="D148" s="158" t="s">
        <v>524</v>
      </c>
      <c r="E148" s="158"/>
      <c r="F148" s="158"/>
    </row>
    <row r="149" spans="2:6">
      <c r="B149" s="158"/>
      <c r="C149" s="158"/>
      <c r="D149" s="158" t="s">
        <v>612</v>
      </c>
      <c r="E149" s="158"/>
      <c r="F149" s="158"/>
    </row>
    <row r="150" spans="2:6">
      <c r="B150" s="158" t="s">
        <v>613</v>
      </c>
      <c r="C150" s="158"/>
      <c r="D150" s="158"/>
      <c r="E150" s="158"/>
      <c r="F150" s="158"/>
    </row>
    <row r="151" spans="2:6">
      <c r="B151" s="158"/>
      <c r="C151" s="158"/>
      <c r="D151" s="158"/>
      <c r="E151" s="158"/>
      <c r="F151" s="158"/>
    </row>
    <row r="152" spans="2:6">
      <c r="B152" s="158" t="s">
        <v>611</v>
      </c>
      <c r="C152" s="158"/>
      <c r="D152" s="158"/>
      <c r="E152" s="158"/>
      <c r="F152" s="158"/>
    </row>
    <row r="153" spans="2:6">
      <c r="B153" s="158"/>
      <c r="C153" s="158" t="s">
        <v>480</v>
      </c>
      <c r="D153" s="158"/>
      <c r="E153" s="158"/>
      <c r="F153" s="158"/>
    </row>
    <row r="154" spans="2:6">
      <c r="B154" s="158"/>
      <c r="C154" s="158" t="s">
        <v>481</v>
      </c>
      <c r="D154" s="158"/>
      <c r="E154" s="158"/>
      <c r="F154" s="158"/>
    </row>
    <row r="155" spans="2:6">
      <c r="B155" s="158"/>
      <c r="C155" s="158" t="s">
        <v>482</v>
      </c>
      <c r="D155" s="158"/>
      <c r="E155" s="158"/>
      <c r="F155" s="158"/>
    </row>
    <row r="156" spans="2:6">
      <c r="B156" s="158"/>
      <c r="C156" s="158" t="s">
        <v>483</v>
      </c>
      <c r="D156" s="158"/>
      <c r="E156" s="158"/>
      <c r="F156" s="158"/>
    </row>
    <row r="157" spans="2:6">
      <c r="B157" s="158"/>
      <c r="C157" s="158" t="s">
        <v>484</v>
      </c>
      <c r="D157" s="158"/>
      <c r="E157" s="158"/>
      <c r="F157" s="158"/>
    </row>
    <row r="158" spans="2:6">
      <c r="B158" s="158"/>
      <c r="C158" s="158" t="s">
        <v>614</v>
      </c>
      <c r="D158" s="158"/>
      <c r="E158" s="158"/>
      <c r="F158" s="158"/>
    </row>
    <row r="159" spans="2:6">
      <c r="B159" s="158"/>
      <c r="C159" s="158"/>
      <c r="D159" s="158"/>
      <c r="E159" s="158"/>
      <c r="F159" s="158"/>
    </row>
    <row r="160" spans="2:6">
      <c r="B160" s="158"/>
      <c r="C160" s="158"/>
      <c r="D160" s="158"/>
      <c r="E160" s="158"/>
      <c r="F160" s="158"/>
    </row>
    <row r="161" spans="2:6">
      <c r="B161" s="158"/>
      <c r="C161" s="158"/>
      <c r="D161" s="158"/>
      <c r="E161" s="158"/>
      <c r="F161" s="158"/>
    </row>
    <row r="162" spans="2:6">
      <c r="B162" s="158"/>
      <c r="C162" s="158"/>
      <c r="D162" s="158"/>
      <c r="E162" s="158"/>
      <c r="F162" s="158"/>
    </row>
    <row r="163" spans="2:6">
      <c r="B163" s="158"/>
      <c r="C163" s="158"/>
      <c r="D163" s="158"/>
      <c r="E163" s="158"/>
      <c r="F163" s="158"/>
    </row>
    <row r="164" spans="2:6">
      <c r="B164" s="158"/>
      <c r="C164" s="158"/>
      <c r="D164" s="158"/>
      <c r="E164" s="158"/>
      <c r="F164" s="158"/>
    </row>
    <row r="165" spans="2:6">
      <c r="B165" s="158"/>
      <c r="C165" s="158"/>
      <c r="D165" s="158"/>
      <c r="E165" s="158"/>
      <c r="F165" s="158"/>
    </row>
    <row r="166" spans="2:6">
      <c r="B166" s="158"/>
      <c r="C166" s="158"/>
      <c r="D166" s="158"/>
      <c r="E166" s="158"/>
      <c r="F166" s="158"/>
    </row>
    <row r="167" spans="2:6">
      <c r="B167" s="158"/>
      <c r="C167" s="158"/>
      <c r="D167" s="158"/>
      <c r="E167" s="158"/>
      <c r="F167" s="158"/>
    </row>
    <row r="168" spans="2:6">
      <c r="B168" s="158"/>
      <c r="C168" s="158"/>
      <c r="D168" s="158"/>
      <c r="E168" s="158"/>
      <c r="F168" s="158"/>
    </row>
    <row r="169" spans="2:6">
      <c r="B169" s="158"/>
      <c r="C169" s="158"/>
      <c r="D169" s="158"/>
      <c r="E169" s="158"/>
      <c r="F169" s="158"/>
    </row>
    <row r="170" spans="2:6">
      <c r="B170" s="158"/>
      <c r="C170" s="158"/>
      <c r="D170" s="158"/>
      <c r="E170" s="158"/>
      <c r="F170" s="158"/>
    </row>
    <row r="171" spans="2:6">
      <c r="B171" s="158"/>
      <c r="C171" s="158"/>
      <c r="D171" s="158"/>
      <c r="E171" s="158"/>
      <c r="F171" s="158"/>
    </row>
    <row r="172" spans="2:6">
      <c r="B172" s="158"/>
      <c r="C172" s="158"/>
      <c r="D172" s="158"/>
      <c r="E172" s="158"/>
      <c r="F172" s="158"/>
    </row>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workbookViewId="0"/>
  </sheetViews>
  <sheetFormatPr defaultColWidth="9.42578125" defaultRowHeight="12.75"/>
  <cols>
    <col min="1" max="1" width="31.5703125" style="18" customWidth="1"/>
    <col min="2" max="2" width="35.85546875" style="18" customWidth="1"/>
    <col min="3" max="3" width="16.140625" style="18" customWidth="1"/>
    <col min="4" max="4" width="9.42578125" style="18" customWidth="1"/>
    <col min="5" max="16384" width="9.42578125" style="18"/>
  </cols>
  <sheetData>
    <row r="1" spans="1:4" ht="15" customHeight="1">
      <c r="A1" s="16" t="s">
        <v>43</v>
      </c>
      <c r="B1" s="17"/>
      <c r="C1" s="17"/>
    </row>
    <row r="2" spans="1:4" ht="15" customHeight="1">
      <c r="A2" s="19"/>
      <c r="B2" s="19"/>
      <c r="C2" s="20"/>
    </row>
    <row r="3" spans="1:4" ht="15" customHeight="1">
      <c r="A3" s="21"/>
      <c r="B3" s="22"/>
      <c r="C3" s="23" t="s">
        <v>44</v>
      </c>
    </row>
    <row r="4" spans="1:4" ht="15" customHeight="1">
      <c r="A4" s="24"/>
      <c r="B4" s="25"/>
      <c r="C4" s="26" t="s">
        <v>45</v>
      </c>
    </row>
    <row r="5" spans="1:4" ht="15" customHeight="1">
      <c r="A5" s="27" t="s">
        <v>46</v>
      </c>
      <c r="B5" s="28"/>
      <c r="C5" s="29" t="e">
        <f>IF(MROUND(#REF!,100)&lt;=5,"-",MROUND(#REF!,100))</f>
        <v>#REF!</v>
      </c>
      <c r="D5" s="30"/>
    </row>
    <row r="6" spans="1:4" ht="15" customHeight="1">
      <c r="A6" s="299" t="s">
        <v>47</v>
      </c>
      <c r="B6" s="31" t="s">
        <v>48</v>
      </c>
      <c r="C6" s="32" t="e">
        <f>IF(MROUND(#REF!,10)&lt;5,"-",MROUND(#REF!,10))</f>
        <v>#REF!</v>
      </c>
      <c r="D6" s="30"/>
    </row>
    <row r="7" spans="1:4" ht="15" customHeight="1">
      <c r="A7" s="299"/>
      <c r="B7" s="33" t="s">
        <v>47</v>
      </c>
      <c r="C7" s="34"/>
      <c r="D7" s="30"/>
    </row>
    <row r="8" spans="1:4" ht="15" customHeight="1">
      <c r="A8" s="299"/>
      <c r="B8" s="35" t="s">
        <v>49</v>
      </c>
      <c r="C8" s="36" t="e">
        <f>IF(MROUND(#REF!,10)&lt;5,"-",MROUND(#REF!,10))</f>
        <v>#REF!</v>
      </c>
      <c r="D8" s="30"/>
    </row>
    <row r="9" spans="1:4" ht="15" customHeight="1">
      <c r="A9" s="299"/>
      <c r="B9" s="35" t="s">
        <v>50</v>
      </c>
      <c r="C9" s="34" t="e">
        <f>IF(MROUND(#REF!,10)&lt;5,"-",MROUND(#REF!,10))</f>
        <v>#REF!</v>
      </c>
      <c r="D9" s="30"/>
    </row>
    <row r="10" spans="1:4" ht="15" customHeight="1">
      <c r="A10" s="299"/>
      <c r="B10" s="35" t="s">
        <v>51</v>
      </c>
      <c r="C10" s="34" t="e">
        <f>IF(MROUND(#REF!,10)&lt;5,"-",MROUND(#REF!,10))</f>
        <v>#REF!</v>
      </c>
      <c r="D10" s="30"/>
    </row>
    <row r="11" spans="1:4" ht="15" customHeight="1">
      <c r="A11" s="299"/>
      <c r="B11" s="35" t="s">
        <v>52</v>
      </c>
      <c r="C11" s="34" t="e">
        <f>IF(MROUND(#REF!,10)&lt;5,"-",MROUND(#REF!,10))</f>
        <v>#REF!</v>
      </c>
      <c r="D11" s="30"/>
    </row>
    <row r="12" spans="1:4" ht="15" customHeight="1">
      <c r="A12" s="299"/>
      <c r="B12" s="35" t="s">
        <v>53</v>
      </c>
      <c r="C12" s="34" t="e">
        <f>IF(MROUND(#REF!,10)&lt;5,"-",MROUND(#REF!,10))</f>
        <v>#REF!</v>
      </c>
      <c r="D12" s="30"/>
    </row>
    <row r="13" spans="1:4" ht="15" customHeight="1">
      <c r="A13" s="299"/>
      <c r="B13" s="37" t="s">
        <v>54</v>
      </c>
      <c r="C13" s="34" t="e">
        <f>IF(MROUND(#REF!,10)&lt;5,"-",MROUND(#REF!,10))</f>
        <v>#REF!</v>
      </c>
      <c r="D13" s="30"/>
    </row>
    <row r="14" spans="1:4" ht="15" customHeight="1">
      <c r="A14" s="299"/>
      <c r="B14" s="31" t="s">
        <v>55</v>
      </c>
      <c r="C14" s="32" t="e">
        <f>IF(MROUND(#REF!,10)&lt;5,"-",MROUND(#REF!,10))</f>
        <v>#REF!</v>
      </c>
      <c r="D14" s="30"/>
    </row>
    <row r="15" spans="1:4" ht="15" customHeight="1">
      <c r="A15" s="299"/>
      <c r="B15" s="33" t="s">
        <v>47</v>
      </c>
      <c r="C15" s="34"/>
      <c r="D15" s="30"/>
    </row>
    <row r="16" spans="1:4" ht="15" customHeight="1">
      <c r="A16" s="299"/>
      <c r="B16" s="35" t="s">
        <v>49</v>
      </c>
      <c r="C16" s="36" t="e">
        <f>IF(MROUND(#REF!,10)&lt;5,"-",MROUND(#REF!,10))</f>
        <v>#REF!</v>
      </c>
      <c r="D16" s="30"/>
    </row>
    <row r="17" spans="1:9" ht="15" customHeight="1">
      <c r="A17" s="299"/>
      <c r="B17" s="35" t="s">
        <v>50</v>
      </c>
      <c r="C17" s="34" t="e">
        <f>IF(MROUND(#REF!,10)&lt;5,"-",MROUND(#REF!,10))</f>
        <v>#REF!</v>
      </c>
      <c r="D17" s="30"/>
    </row>
    <row r="18" spans="1:9" ht="15" customHeight="1">
      <c r="A18" s="299"/>
      <c r="B18" s="35" t="s">
        <v>51</v>
      </c>
      <c r="C18" s="34" t="e">
        <f>IF(MROUND(#REF!,10)&lt;5,"-",MROUND(#REF!,10))</f>
        <v>#REF!</v>
      </c>
      <c r="D18" s="30"/>
    </row>
    <row r="19" spans="1:9" ht="15" customHeight="1">
      <c r="A19" s="299"/>
      <c r="B19" s="35" t="s">
        <v>52</v>
      </c>
      <c r="C19" s="34" t="e">
        <f>IF(MROUND(#REF!,10)&lt;5,"-",MROUND(#REF!,10))</f>
        <v>#REF!</v>
      </c>
      <c r="D19" s="30"/>
    </row>
    <row r="20" spans="1:9" ht="15" customHeight="1">
      <c r="A20" s="299"/>
      <c r="B20" s="35" t="s">
        <v>53</v>
      </c>
      <c r="C20" s="34" t="e">
        <f>IF(MROUND(#REF!,10)&lt;5,"-",MROUND(#REF!,10))</f>
        <v>#REF!</v>
      </c>
      <c r="D20" s="30"/>
    </row>
    <row r="21" spans="1:9" ht="15" customHeight="1">
      <c r="A21" s="299"/>
      <c r="B21" s="38" t="s">
        <v>54</v>
      </c>
      <c r="C21" s="39" t="e">
        <f>IF(MROUND(#REF!,10)&lt;5,"-",MROUND(#REF!,10))</f>
        <v>#REF!</v>
      </c>
      <c r="D21" s="30"/>
    </row>
    <row r="22" spans="1:9" ht="15" customHeight="1">
      <c r="A22" s="300" t="s">
        <v>56</v>
      </c>
      <c r="B22" s="40" t="s">
        <v>57</v>
      </c>
      <c r="C22" s="41" t="e">
        <f>IF(MROUND(#REF!,10)&lt;5,"-",MROUND(#REF!,10))</f>
        <v>#REF!</v>
      </c>
      <c r="D22" s="30"/>
    </row>
    <row r="23" spans="1:9" ht="15" customHeight="1">
      <c r="A23" s="300"/>
      <c r="B23" s="40" t="s">
        <v>58</v>
      </c>
      <c r="C23" s="41" t="e">
        <f>IF(MROUND(#REF!,10)&lt;5,"-",MROUND(#REF!,10))</f>
        <v>#REF!</v>
      </c>
      <c r="D23" s="30"/>
    </row>
    <row r="24" spans="1:9" ht="15" customHeight="1">
      <c r="A24" s="300"/>
      <c r="B24" s="42" t="s">
        <v>54</v>
      </c>
      <c r="C24" s="43" t="e">
        <f>IF(MROUND(#REF!,10)&lt;5,"-",MROUND(#REF!,10))</f>
        <v>#REF!</v>
      </c>
      <c r="D24" s="30"/>
    </row>
    <row r="25" spans="1:9" ht="15" customHeight="1">
      <c r="A25" s="44" t="s">
        <v>59</v>
      </c>
      <c r="B25" s="45"/>
      <c r="C25" s="46"/>
      <c r="D25" s="36"/>
    </row>
    <row r="26" spans="1:9" ht="12.75" customHeight="1">
      <c r="A26" s="301" t="s">
        <v>60</v>
      </c>
      <c r="B26" s="301"/>
      <c r="C26" s="301"/>
      <c r="D26" s="301"/>
      <c r="E26" s="301"/>
      <c r="F26" s="301"/>
      <c r="G26" s="301"/>
      <c r="H26" s="301"/>
      <c r="I26" s="301"/>
    </row>
    <row r="27" spans="1:9" ht="12.75" customHeight="1">
      <c r="A27" s="301" t="s">
        <v>61</v>
      </c>
      <c r="B27" s="301"/>
      <c r="C27" s="301"/>
      <c r="D27" s="301"/>
      <c r="E27" s="301"/>
      <c r="F27" s="301"/>
      <c r="G27" s="301"/>
      <c r="H27" s="301"/>
      <c r="I27" s="301"/>
    </row>
    <row r="28" spans="1:9">
      <c r="A28" s="302" t="s">
        <v>62</v>
      </c>
      <c r="B28" s="302"/>
      <c r="C28" s="302"/>
      <c r="D28" s="302"/>
      <c r="E28" s="302"/>
      <c r="F28" s="302"/>
      <c r="G28" s="302"/>
      <c r="H28" s="302"/>
      <c r="I28" s="302"/>
    </row>
  </sheetData>
  <mergeCells count="5">
    <mergeCell ref="A6:A21"/>
    <mergeCell ref="A22:A24"/>
    <mergeCell ref="A26:I26"/>
    <mergeCell ref="A27:I27"/>
    <mergeCell ref="A28:I28"/>
  </mergeCells>
  <pageMargins left="0.70866141732283516" right="0.70866141732283516" top="0.74803149606299213" bottom="0.74803149606299213" header="0.31496062992126012" footer="0.31496062992126012"/>
  <pageSetup paperSize="0" scale="96"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workbookViewId="0"/>
  </sheetViews>
  <sheetFormatPr defaultColWidth="9.42578125" defaultRowHeight="12.75"/>
  <cols>
    <col min="1" max="1" width="37.140625" style="49" customWidth="1"/>
    <col min="2" max="2" width="32.85546875" style="49" customWidth="1"/>
    <col min="3" max="3" width="12.85546875" style="49" customWidth="1"/>
    <col min="4" max="4" width="9.42578125" style="49" customWidth="1"/>
    <col min="5" max="16384" width="9.42578125" style="49"/>
  </cols>
  <sheetData>
    <row r="1" spans="1:4" ht="15" customHeight="1">
      <c r="A1" s="47"/>
      <c r="B1" s="48"/>
      <c r="C1" s="48"/>
    </row>
    <row r="2" spans="1:4" ht="15" customHeight="1">
      <c r="A2" s="50"/>
      <c r="B2" s="50"/>
      <c r="C2" s="51"/>
    </row>
    <row r="3" spans="1:4" ht="15" customHeight="1">
      <c r="A3" s="52"/>
      <c r="B3" s="53"/>
      <c r="C3" s="54"/>
    </row>
    <row r="4" spans="1:4" ht="15" customHeight="1">
      <c r="A4" s="55"/>
      <c r="B4" s="56"/>
      <c r="C4" s="57"/>
    </row>
    <row r="5" spans="1:4" ht="15" customHeight="1">
      <c r="A5" s="58" t="s">
        <v>46</v>
      </c>
      <c r="B5" s="59"/>
      <c r="C5" s="60" t="e">
        <f>#REF!-'Education_Assessment_(R)'!C5</f>
        <v>#REF!</v>
      </c>
      <c r="D5" s="61"/>
    </row>
    <row r="6" spans="1:4" ht="15" customHeight="1">
      <c r="A6" s="304" t="s">
        <v>47</v>
      </c>
      <c r="B6" s="62" t="s">
        <v>48</v>
      </c>
      <c r="C6" s="63" t="e">
        <f>#REF!-'Education_Assessment_(R)'!C6</f>
        <v>#REF!</v>
      </c>
      <c r="D6" s="61"/>
    </row>
    <row r="7" spans="1:4" ht="15" customHeight="1">
      <c r="A7" s="304"/>
      <c r="B7" s="64" t="s">
        <v>47</v>
      </c>
      <c r="C7" s="65"/>
      <c r="D7" s="61"/>
    </row>
    <row r="8" spans="1:4" ht="15" customHeight="1">
      <c r="A8" s="304"/>
      <c r="B8" s="66" t="s">
        <v>49</v>
      </c>
      <c r="C8" s="65" t="e">
        <f>#REF!-'Education_Assessment_(R)'!C8</f>
        <v>#REF!</v>
      </c>
      <c r="D8" s="61"/>
    </row>
    <row r="9" spans="1:4" ht="15" customHeight="1">
      <c r="A9" s="304"/>
      <c r="B9" s="66" t="s">
        <v>50</v>
      </c>
      <c r="C9" s="65" t="e">
        <f>#REF!-'Education_Assessment_(R)'!C9</f>
        <v>#REF!</v>
      </c>
      <c r="D9" s="61"/>
    </row>
    <row r="10" spans="1:4" ht="15" customHeight="1">
      <c r="A10" s="304"/>
      <c r="B10" s="66" t="s">
        <v>51</v>
      </c>
      <c r="C10" s="65" t="e">
        <f>#REF!-'Education_Assessment_(R)'!C10</f>
        <v>#REF!</v>
      </c>
      <c r="D10" s="61"/>
    </row>
    <row r="11" spans="1:4" ht="15" customHeight="1">
      <c r="A11" s="304"/>
      <c r="B11" s="66" t="s">
        <v>52</v>
      </c>
      <c r="C11" s="65" t="e">
        <f>#REF!-'Education_Assessment_(R)'!C11</f>
        <v>#REF!</v>
      </c>
      <c r="D11" s="61"/>
    </row>
    <row r="12" spans="1:4" ht="15" customHeight="1">
      <c r="A12" s="304"/>
      <c r="B12" s="66" t="s">
        <v>53</v>
      </c>
      <c r="C12" s="65" t="e">
        <f>#REF!-'Education_Assessment_(R)'!C12</f>
        <v>#REF!</v>
      </c>
      <c r="D12" s="61"/>
    </row>
    <row r="13" spans="1:4" ht="15" customHeight="1">
      <c r="A13" s="304"/>
      <c r="B13" s="67" t="s">
        <v>54</v>
      </c>
      <c r="C13" s="65" t="e">
        <f>#REF!-'Education_Assessment_(R)'!C13</f>
        <v>#REF!</v>
      </c>
      <c r="D13" s="61"/>
    </row>
    <row r="14" spans="1:4" ht="15" customHeight="1">
      <c r="A14" s="304"/>
      <c r="B14" s="62" t="s">
        <v>55</v>
      </c>
      <c r="C14" s="63" t="e">
        <f>#REF!-'Education_Assessment_(R)'!C14</f>
        <v>#REF!</v>
      </c>
      <c r="D14" s="61"/>
    </row>
    <row r="15" spans="1:4" ht="15" customHeight="1">
      <c r="A15" s="304"/>
      <c r="B15" s="64" t="s">
        <v>47</v>
      </c>
      <c r="C15" s="65"/>
      <c r="D15" s="61"/>
    </row>
    <row r="16" spans="1:4" ht="15" customHeight="1">
      <c r="A16" s="304"/>
      <c r="B16" s="66" t="s">
        <v>49</v>
      </c>
      <c r="C16" s="65" t="e">
        <f>#REF!-'Education_Assessment_(R)'!C16</f>
        <v>#REF!</v>
      </c>
      <c r="D16" s="61"/>
    </row>
    <row r="17" spans="1:13" ht="15" customHeight="1">
      <c r="A17" s="304"/>
      <c r="B17" s="66" t="s">
        <v>50</v>
      </c>
      <c r="C17" s="65" t="e">
        <f>#REF!-'Education_Assessment_(R)'!C17</f>
        <v>#REF!</v>
      </c>
      <c r="D17" s="61"/>
    </row>
    <row r="18" spans="1:13" ht="15" customHeight="1">
      <c r="A18" s="304"/>
      <c r="B18" s="66" t="s">
        <v>51</v>
      </c>
      <c r="C18" s="65" t="e">
        <f>#REF!-'Education_Assessment_(R)'!C18</f>
        <v>#REF!</v>
      </c>
      <c r="D18" s="61"/>
    </row>
    <row r="19" spans="1:13" ht="15" customHeight="1">
      <c r="A19" s="304"/>
      <c r="B19" s="66" t="s">
        <v>52</v>
      </c>
      <c r="C19" s="65" t="e">
        <f>#REF!-'Education_Assessment_(R)'!C19</f>
        <v>#REF!</v>
      </c>
      <c r="D19" s="61"/>
    </row>
    <row r="20" spans="1:13" ht="15" customHeight="1">
      <c r="A20" s="304"/>
      <c r="B20" s="66" t="s">
        <v>53</v>
      </c>
      <c r="C20" s="65" t="e">
        <f>#REF!-'Education_Assessment_(R)'!C20</f>
        <v>#REF!</v>
      </c>
      <c r="D20" s="61"/>
    </row>
    <row r="21" spans="1:13" ht="15" customHeight="1">
      <c r="A21" s="304"/>
      <c r="B21" s="68" t="s">
        <v>54</v>
      </c>
      <c r="C21" s="69" t="e">
        <f>#REF!-'Education_Assessment_(R)'!C21</f>
        <v>#REF!</v>
      </c>
      <c r="D21" s="61"/>
    </row>
    <row r="22" spans="1:13" ht="15" customHeight="1">
      <c r="A22" s="305" t="s">
        <v>56</v>
      </c>
      <c r="B22" s="70" t="s">
        <v>57</v>
      </c>
      <c r="C22" s="71" t="e">
        <f>#REF!-'Education_Assessment_(R)'!C22</f>
        <v>#REF!</v>
      </c>
      <c r="D22" s="61"/>
    </row>
    <row r="23" spans="1:13" ht="15" customHeight="1">
      <c r="A23" s="305"/>
      <c r="B23" s="70" t="s">
        <v>58</v>
      </c>
      <c r="C23" s="71" t="e">
        <f>#REF!-'Education_Assessment_(R)'!C23</f>
        <v>#REF!</v>
      </c>
      <c r="D23" s="61"/>
    </row>
    <row r="24" spans="1:13" ht="15" customHeight="1">
      <c r="A24" s="305"/>
      <c r="B24" s="72" t="s">
        <v>54</v>
      </c>
      <c r="C24" s="73" t="e">
        <f>#REF!-'Education_Assessment_(R)'!C24</f>
        <v>#REF!</v>
      </c>
      <c r="D24" s="61"/>
    </row>
    <row r="25" spans="1:13" ht="15" customHeight="1">
      <c r="A25" s="74" t="s">
        <v>59</v>
      </c>
      <c r="B25" s="75"/>
      <c r="C25" s="76"/>
      <c r="D25" s="77"/>
    </row>
    <row r="26" spans="1:13" ht="15" customHeight="1">
      <c r="A26" s="306" t="s">
        <v>63</v>
      </c>
      <c r="B26" s="306"/>
      <c r="C26" s="306"/>
      <c r="D26" s="306"/>
      <c r="E26" s="306"/>
      <c r="F26" s="306"/>
      <c r="G26" s="306"/>
      <c r="H26" s="306"/>
      <c r="I26" s="306"/>
      <c r="J26" s="306"/>
      <c r="K26" s="306"/>
      <c r="L26" s="306"/>
    </row>
    <row r="27" spans="1:13" ht="15" customHeight="1">
      <c r="A27" s="306" t="s">
        <v>61</v>
      </c>
      <c r="B27" s="306"/>
      <c r="C27" s="306"/>
      <c r="D27" s="306"/>
      <c r="E27" s="306"/>
      <c r="F27" s="306"/>
      <c r="G27" s="306"/>
      <c r="H27" s="306"/>
      <c r="I27" s="306"/>
      <c r="J27" s="306"/>
      <c r="K27" s="306"/>
      <c r="L27" s="306"/>
    </row>
    <row r="28" spans="1:13" ht="15" customHeight="1">
      <c r="A28" s="306" t="s">
        <v>64</v>
      </c>
      <c r="B28" s="306"/>
      <c r="C28" s="306"/>
      <c r="D28" s="306"/>
      <c r="E28" s="306"/>
      <c r="F28" s="306"/>
      <c r="G28" s="306"/>
      <c r="H28" s="306"/>
      <c r="I28" s="306"/>
      <c r="J28" s="306"/>
      <c r="K28" s="306"/>
      <c r="L28" s="306"/>
      <c r="M28" s="306"/>
    </row>
    <row r="29" spans="1:13" ht="15" customHeight="1">
      <c r="A29" s="306" t="s">
        <v>65</v>
      </c>
      <c r="B29" s="306"/>
      <c r="C29" s="306"/>
      <c r="D29" s="306"/>
      <c r="E29" s="306"/>
      <c r="F29" s="306"/>
      <c r="G29" s="306"/>
      <c r="H29" s="306"/>
      <c r="I29" s="306"/>
      <c r="J29" s="306"/>
      <c r="K29" s="306"/>
      <c r="L29" s="306"/>
    </row>
    <row r="30" spans="1:13" ht="15" customHeight="1">
      <c r="A30" s="303" t="s">
        <v>66</v>
      </c>
      <c r="B30" s="303"/>
      <c r="C30" s="303"/>
      <c r="D30" s="303"/>
      <c r="E30" s="303"/>
      <c r="F30" s="303"/>
      <c r="G30" s="303"/>
      <c r="H30" s="303"/>
      <c r="I30" s="303"/>
      <c r="J30" s="303"/>
      <c r="K30" s="303"/>
      <c r="L30" s="303"/>
    </row>
  </sheetData>
  <mergeCells count="7">
    <mergeCell ref="A30:L30"/>
    <mergeCell ref="A6:A21"/>
    <mergeCell ref="A22:A24"/>
    <mergeCell ref="A26:L26"/>
    <mergeCell ref="A27:L27"/>
    <mergeCell ref="A28:M28"/>
    <mergeCell ref="A29:L29"/>
  </mergeCells>
  <conditionalFormatting sqref="C6 C8:C14 C16:C24">
    <cfRule type="cellIs" dxfId="9" priority="1" stopIfTrue="1" operator="between">
      <formula>-5</formula>
      <formula>5</formula>
    </cfRule>
  </conditionalFormatting>
  <conditionalFormatting sqref="C5">
    <cfRule type="cellIs" dxfId="8" priority="2" stopIfTrue="1" operator="between">
      <formula>-50</formula>
      <formula>50</formula>
    </cfRule>
  </conditionalFormatting>
  <pageMargins left="0.70000000000000007" right="0.70000000000000007" top="0.75" bottom="0.75" header="0.30000000000000004" footer="0.30000000000000004"/>
  <pageSetup paperSize="0" scale="76"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workbookViewId="0">
      <selection activeCell="B16" sqref="A1:XFD1048576"/>
    </sheetView>
  </sheetViews>
  <sheetFormatPr defaultColWidth="9.42578125" defaultRowHeight="12.75"/>
  <cols>
    <col min="1" max="1" width="31.5703125" style="49" customWidth="1"/>
    <col min="2" max="2" width="35.85546875" style="49" customWidth="1"/>
    <col min="3" max="3" width="23.28515625" style="49" customWidth="1"/>
    <col min="4" max="4" width="9.42578125" style="49" customWidth="1"/>
    <col min="5" max="5" width="9.42578125" style="49"/>
    <col min="6" max="6" width="14.85546875" style="49" customWidth="1"/>
    <col min="7" max="8" width="12.140625" style="49" bestFit="1" customWidth="1"/>
    <col min="9" max="9" width="17.28515625" style="49" bestFit="1" customWidth="1"/>
    <col min="10" max="16384" width="9.42578125" style="49"/>
  </cols>
  <sheetData>
    <row r="1" spans="1:11" s="2" customFormat="1" ht="15" customHeight="1">
      <c r="A1" s="47" t="s">
        <v>67</v>
      </c>
      <c r="B1" s="48"/>
      <c r="C1" s="48"/>
      <c r="D1" s="49"/>
    </row>
    <row r="2" spans="1:11" s="2" customFormat="1" ht="15" customHeight="1">
      <c r="A2" s="47" t="s">
        <v>68</v>
      </c>
      <c r="B2" s="48"/>
      <c r="C2" s="48"/>
      <c r="D2" s="49"/>
    </row>
    <row r="3" spans="1:11" s="2" customFormat="1" ht="15" customHeight="1">
      <c r="A3" s="50"/>
      <c r="B3" s="50"/>
      <c r="C3" s="78" t="s">
        <v>69</v>
      </c>
      <c r="D3" s="49"/>
    </row>
    <row r="4" spans="1:11" s="2" customFormat="1" ht="15" customHeight="1">
      <c r="A4" s="52"/>
      <c r="B4" s="53"/>
      <c r="C4" s="250" t="s">
        <v>70</v>
      </c>
      <c r="D4" s="49"/>
    </row>
    <row r="5" spans="1:11" s="2" customFormat="1" ht="15" customHeight="1">
      <c r="A5" s="55"/>
      <c r="B5" s="56"/>
      <c r="C5" s="251" t="s">
        <v>45</v>
      </c>
      <c r="D5" s="49"/>
    </row>
    <row r="6" spans="1:11" s="2" customFormat="1" ht="15" customHeight="1">
      <c r="A6" s="58" t="s">
        <v>71</v>
      </c>
      <c r="B6" s="59"/>
      <c r="C6" s="60">
        <v>56006</v>
      </c>
    </row>
    <row r="7" spans="1:11" s="2" customFormat="1" ht="15" customHeight="1">
      <c r="A7" s="304" t="s">
        <v>47</v>
      </c>
      <c r="B7" s="62" t="s">
        <v>615</v>
      </c>
      <c r="C7" s="79">
        <v>53743</v>
      </c>
    </row>
    <row r="8" spans="1:11" s="2" customFormat="1" ht="15" customHeight="1">
      <c r="A8" s="304"/>
      <c r="B8" s="64" t="s">
        <v>47</v>
      </c>
      <c r="C8" s="65"/>
    </row>
    <row r="9" spans="1:11" s="2" customFormat="1" ht="15" customHeight="1">
      <c r="A9" s="304"/>
      <c r="B9" s="66" t="s">
        <v>49</v>
      </c>
      <c r="C9" s="216">
        <v>6060</v>
      </c>
      <c r="D9" s="215"/>
      <c r="F9" s="215"/>
      <c r="G9" s="215"/>
      <c r="H9" s="219"/>
      <c r="I9" s="215"/>
      <c r="J9" s="215"/>
      <c r="K9" s="215"/>
    </row>
    <row r="10" spans="1:11" s="2" customFormat="1" ht="15" customHeight="1">
      <c r="A10" s="304"/>
      <c r="B10" s="66" t="s">
        <v>50</v>
      </c>
      <c r="C10" s="216">
        <v>11928</v>
      </c>
      <c r="D10" s="215"/>
      <c r="F10" s="215"/>
      <c r="G10" s="215"/>
      <c r="H10" s="219"/>
      <c r="I10" s="215"/>
      <c r="J10" s="215"/>
      <c r="K10" s="215"/>
    </row>
    <row r="11" spans="1:11" s="2" customFormat="1" ht="15" customHeight="1">
      <c r="A11" s="304"/>
      <c r="B11" s="66" t="s">
        <v>51</v>
      </c>
      <c r="C11" s="216">
        <v>19409</v>
      </c>
      <c r="D11" s="219"/>
      <c r="G11" s="215"/>
      <c r="H11" s="219"/>
    </row>
    <row r="12" spans="1:11" s="2" customFormat="1" ht="15" customHeight="1">
      <c r="A12" s="304"/>
      <c r="B12" s="66" t="s">
        <v>52</v>
      </c>
      <c r="C12" s="216">
        <v>14901</v>
      </c>
      <c r="D12" s="219"/>
      <c r="G12" s="215"/>
      <c r="H12" s="219"/>
    </row>
    <row r="13" spans="1:11" s="2" customFormat="1" ht="15" customHeight="1">
      <c r="A13" s="304"/>
      <c r="B13" s="66" t="s">
        <v>53</v>
      </c>
      <c r="C13" s="216">
        <v>3965</v>
      </c>
      <c r="D13" s="219"/>
      <c r="G13" s="215"/>
      <c r="H13" s="219"/>
    </row>
    <row r="14" spans="1:11" s="2" customFormat="1" ht="15" customHeight="1">
      <c r="A14" s="304"/>
      <c r="B14" s="66" t="s">
        <v>72</v>
      </c>
      <c r="C14" s="216">
        <v>46</v>
      </c>
      <c r="G14" s="215"/>
      <c r="H14" s="219"/>
    </row>
    <row r="15" spans="1:11" s="2" customFormat="1" ht="15" customHeight="1">
      <c r="A15" s="304"/>
      <c r="B15" s="67" t="s">
        <v>54</v>
      </c>
      <c r="C15" s="216">
        <v>0</v>
      </c>
    </row>
    <row r="16" spans="1:11" s="2" customFormat="1" ht="15" customHeight="1">
      <c r="A16" s="304"/>
      <c r="B16" s="62" t="s">
        <v>616</v>
      </c>
      <c r="C16" s="79">
        <v>53787</v>
      </c>
    </row>
    <row r="17" spans="1:11" s="2" customFormat="1" ht="15" customHeight="1">
      <c r="A17" s="304"/>
      <c r="B17" s="64" t="s">
        <v>47</v>
      </c>
      <c r="C17" s="65"/>
    </row>
    <row r="18" spans="1:11" s="2" customFormat="1" ht="15" customHeight="1">
      <c r="A18" s="304"/>
      <c r="B18" s="66" t="s">
        <v>49</v>
      </c>
      <c r="C18" s="216">
        <v>8058</v>
      </c>
      <c r="D18" s="215"/>
    </row>
    <row r="19" spans="1:11" s="2" customFormat="1" ht="15" customHeight="1">
      <c r="A19" s="304"/>
      <c r="B19" s="66" t="s">
        <v>50</v>
      </c>
      <c r="C19" s="216">
        <v>12595</v>
      </c>
      <c r="D19" s="215"/>
    </row>
    <row r="20" spans="1:11" s="2" customFormat="1" ht="15" customHeight="1">
      <c r="A20" s="304"/>
      <c r="B20" s="66" t="s">
        <v>51</v>
      </c>
      <c r="C20" s="216">
        <v>13787</v>
      </c>
      <c r="D20" s="219"/>
    </row>
    <row r="21" spans="1:11" s="2" customFormat="1" ht="15" customHeight="1">
      <c r="A21" s="304"/>
      <c r="B21" s="66" t="s">
        <v>52</v>
      </c>
      <c r="C21" s="216">
        <v>16712</v>
      </c>
      <c r="D21" s="219"/>
    </row>
    <row r="22" spans="1:11" s="2" customFormat="1" ht="15" customHeight="1">
      <c r="A22" s="304"/>
      <c r="B22" s="66" t="s">
        <v>53</v>
      </c>
      <c r="C22" s="216">
        <v>5386</v>
      </c>
      <c r="D22" s="219"/>
    </row>
    <row r="23" spans="1:11" s="2" customFormat="1" ht="15" customHeight="1">
      <c r="A23" s="304"/>
      <c r="B23" s="66" t="s">
        <v>72</v>
      </c>
      <c r="C23" s="216">
        <v>38</v>
      </c>
    </row>
    <row r="24" spans="1:11" s="2" customFormat="1" ht="15" customHeight="1">
      <c r="A24" s="304"/>
      <c r="B24" s="68" t="s">
        <v>54</v>
      </c>
      <c r="C24" s="288">
        <v>0</v>
      </c>
    </row>
    <row r="25" spans="1:11" s="2" customFormat="1" ht="15" customHeight="1">
      <c r="A25" s="305" t="s">
        <v>73</v>
      </c>
      <c r="B25" s="70" t="s">
        <v>57</v>
      </c>
      <c r="C25" s="217">
        <v>14833</v>
      </c>
      <c r="D25" s="226"/>
      <c r="E25" s="226"/>
    </row>
    <row r="26" spans="1:11" s="2" customFormat="1" ht="15" customHeight="1">
      <c r="A26" s="305"/>
      <c r="B26" s="70" t="s">
        <v>58</v>
      </c>
      <c r="C26" s="217">
        <v>38958</v>
      </c>
      <c r="D26" s="226"/>
      <c r="E26" s="49"/>
      <c r="F26" s="49"/>
      <c r="G26" s="49"/>
      <c r="H26" s="49"/>
      <c r="I26" s="49"/>
      <c r="J26" s="49"/>
      <c r="K26" s="49"/>
    </row>
    <row r="27" spans="1:11" s="2" customFormat="1" ht="15" customHeight="1">
      <c r="A27" s="305"/>
      <c r="B27" s="72" t="s">
        <v>54</v>
      </c>
      <c r="C27" s="218">
        <v>1870</v>
      </c>
      <c r="D27" s="226"/>
      <c r="E27" s="49"/>
      <c r="F27" s="49"/>
      <c r="G27" s="49"/>
      <c r="H27" s="49"/>
      <c r="I27" s="49"/>
      <c r="J27" s="49"/>
      <c r="K27" s="49"/>
    </row>
    <row r="28" spans="1:11" s="2" customFormat="1" ht="15" customHeight="1">
      <c r="A28" s="80" t="s">
        <v>74</v>
      </c>
      <c r="B28" s="70"/>
      <c r="C28" s="81"/>
      <c r="D28" s="49"/>
      <c r="E28" s="49"/>
      <c r="F28" s="49"/>
      <c r="G28" s="49"/>
      <c r="H28" s="49"/>
      <c r="I28" s="49"/>
      <c r="J28" s="49"/>
      <c r="K28" s="49"/>
    </row>
    <row r="29" spans="1:11" s="2" customFormat="1" ht="15" customHeight="1">
      <c r="A29" s="80"/>
      <c r="B29" s="70"/>
      <c r="C29" s="81"/>
      <c r="D29" s="49"/>
      <c r="E29" s="49"/>
      <c r="F29" s="49"/>
      <c r="G29" s="49"/>
      <c r="H29" s="49"/>
      <c r="I29" s="49"/>
      <c r="J29" s="49"/>
      <c r="K29" s="49"/>
    </row>
    <row r="30" spans="1:11" s="2" customFormat="1" ht="15" customHeight="1">
      <c r="A30" s="82" t="s">
        <v>59</v>
      </c>
      <c r="B30" s="83"/>
      <c r="C30" s="70"/>
      <c r="D30" s="49"/>
      <c r="E30" s="49"/>
      <c r="F30" s="49"/>
      <c r="G30" s="49"/>
      <c r="H30" s="49"/>
      <c r="I30" s="49"/>
      <c r="J30" s="49"/>
      <c r="K30" s="49"/>
    </row>
    <row r="31" spans="1:11" s="2" customFormat="1" ht="27.75" customHeight="1">
      <c r="A31" s="309" t="s">
        <v>75</v>
      </c>
      <c r="B31" s="309"/>
      <c r="C31" s="309"/>
      <c r="D31" s="49"/>
      <c r="E31" s="49"/>
      <c r="F31" s="49"/>
      <c r="G31" s="49"/>
      <c r="H31" s="49"/>
      <c r="I31" s="49"/>
      <c r="J31" s="49"/>
      <c r="K31" s="49"/>
    </row>
    <row r="32" spans="1:11" s="2" customFormat="1" ht="12.75" customHeight="1">
      <c r="A32" s="309" t="s">
        <v>76</v>
      </c>
      <c r="B32" s="309"/>
      <c r="C32" s="309"/>
      <c r="D32" s="49"/>
      <c r="E32" s="49"/>
      <c r="F32" s="49"/>
      <c r="G32" s="49"/>
      <c r="H32" s="49"/>
      <c r="I32" s="49"/>
      <c r="J32" s="49"/>
      <c r="K32" s="49"/>
    </row>
    <row r="33" spans="1:11" s="2" customFormat="1" ht="39.75" customHeight="1">
      <c r="A33" s="310" t="s">
        <v>77</v>
      </c>
      <c r="B33" s="310"/>
      <c r="C33" s="310"/>
      <c r="D33" s="49"/>
      <c r="E33" s="49"/>
      <c r="F33" s="49"/>
      <c r="G33" s="49"/>
      <c r="H33" s="49"/>
      <c r="I33" s="49"/>
      <c r="J33" s="49"/>
      <c r="K33" s="49"/>
    </row>
    <row r="34" spans="1:11" s="2" customFormat="1" ht="15">
      <c r="A34" s="308" t="s">
        <v>78</v>
      </c>
      <c r="B34" s="308"/>
      <c r="C34" s="308"/>
      <c r="D34" s="49"/>
      <c r="E34" s="49"/>
      <c r="F34" s="49"/>
      <c r="G34" s="49"/>
      <c r="H34" s="49"/>
      <c r="I34" s="49"/>
      <c r="J34" s="49"/>
      <c r="K34" s="49"/>
    </row>
    <row r="35" spans="1:11" s="2" customFormat="1" ht="27.75" customHeight="1">
      <c r="A35" s="307" t="s">
        <v>79</v>
      </c>
      <c r="B35" s="307"/>
      <c r="C35" s="307"/>
      <c r="D35" s="49"/>
      <c r="E35" s="49"/>
      <c r="F35" s="49"/>
      <c r="G35" s="49"/>
      <c r="H35" s="49"/>
      <c r="I35" s="49"/>
      <c r="J35" s="49"/>
      <c r="K35" s="49"/>
    </row>
  </sheetData>
  <mergeCells count="7">
    <mergeCell ref="A35:C35"/>
    <mergeCell ref="A34:C34"/>
    <mergeCell ref="A7:A24"/>
    <mergeCell ref="A25:A27"/>
    <mergeCell ref="A31:C31"/>
    <mergeCell ref="A32:C32"/>
    <mergeCell ref="A33:C33"/>
  </mergeCells>
  <pageMargins left="0.70866141732283516" right="0.70866141732283516" top="0.74803149606299213" bottom="0.74803149606299213" header="0.31496062992126012" footer="0.31496062992126012"/>
  <pageSetup paperSize="9" scale="96"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workbookViewId="0"/>
  </sheetViews>
  <sheetFormatPr defaultColWidth="9.42578125" defaultRowHeight="15"/>
  <cols>
    <col min="1" max="1" width="31.5703125" style="85" customWidth="1"/>
    <col min="2" max="9" width="16.140625" style="85" customWidth="1"/>
    <col min="10" max="10" width="9.42578125" style="85" customWidth="1"/>
    <col min="11" max="16384" width="9.42578125" style="85"/>
  </cols>
  <sheetData>
    <row r="1" spans="1:10" ht="15" customHeight="1">
      <c r="A1" s="84" t="s">
        <v>80</v>
      </c>
      <c r="B1" s="84"/>
      <c r="C1" s="84"/>
      <c r="D1" s="84"/>
      <c r="E1" s="84"/>
      <c r="F1" s="84"/>
      <c r="G1" s="84"/>
      <c r="H1" s="84"/>
      <c r="I1" s="84"/>
      <c r="J1" s="84"/>
    </row>
    <row r="2" spans="1:10" ht="15" customHeight="1">
      <c r="A2" s="86"/>
      <c r="B2" s="87"/>
      <c r="C2" s="87"/>
      <c r="D2" s="87"/>
      <c r="E2" s="87"/>
      <c r="F2" s="87"/>
      <c r="G2" s="87"/>
      <c r="H2" s="87"/>
    </row>
    <row r="3" spans="1:10" ht="30" customHeight="1">
      <c r="A3" s="88"/>
      <c r="B3" s="89" t="s">
        <v>49</v>
      </c>
      <c r="C3" s="89" t="s">
        <v>50</v>
      </c>
      <c r="D3" s="89" t="s">
        <v>51</v>
      </c>
      <c r="E3" s="89" t="s">
        <v>52</v>
      </c>
      <c r="F3" s="89" t="s">
        <v>53</v>
      </c>
      <c r="G3" s="90" t="s">
        <v>54</v>
      </c>
      <c r="H3" s="91" t="s">
        <v>46</v>
      </c>
      <c r="I3" s="92" t="s">
        <v>81</v>
      </c>
    </row>
    <row r="4" spans="1:10" ht="15" customHeight="1">
      <c r="A4" s="93" t="s">
        <v>46</v>
      </c>
      <c r="B4" s="94" t="e">
        <f>IF(MROUND(#REF!,100)&lt;5,"-",MROUND(#REF!,100))</f>
        <v>#REF!</v>
      </c>
      <c r="C4" s="94" t="e">
        <f>IF(MROUND(#REF!,100)&lt;5,"-",MROUND(#REF!,100))</f>
        <v>#REF!</v>
      </c>
      <c r="D4" s="94" t="e">
        <f>IF(MROUND(#REF!,100)&lt;5,"-",MROUND(#REF!,100))</f>
        <v>#REF!</v>
      </c>
      <c r="E4" s="94" t="e">
        <f>IF(MROUND(#REF!,100)&lt;5,"-",MROUND(#REF!,100))</f>
        <v>#REF!</v>
      </c>
      <c r="F4" s="94" t="e">
        <f>IF(MROUND(#REF!,100)&lt;5,"-",MROUND(#REF!,100))</f>
        <v>#REF!</v>
      </c>
      <c r="G4" s="94" t="e">
        <f>IF(MROUND(#REF!,100)&lt;5,"-",MROUND(#REF!,100))</f>
        <v>#REF!</v>
      </c>
      <c r="H4" s="94" t="e">
        <f>IF(MROUND(#REF!,100)&lt;5,"-",MROUND(#REF!,100))</f>
        <v>#REF!</v>
      </c>
      <c r="I4" s="95" t="e">
        <f>#REF!</f>
        <v>#REF!</v>
      </c>
      <c r="J4" s="96"/>
    </row>
    <row r="5" spans="1:10" ht="15" customHeight="1">
      <c r="A5" s="97" t="s">
        <v>82</v>
      </c>
      <c r="B5" s="98"/>
      <c r="C5" s="98"/>
      <c r="D5" s="99"/>
      <c r="E5" s="98"/>
      <c r="F5" s="98"/>
      <c r="G5" s="98"/>
      <c r="H5" s="98"/>
      <c r="I5" s="98"/>
    </row>
    <row r="6" spans="1:10" ht="15" customHeight="1">
      <c r="A6" s="100" t="s">
        <v>83</v>
      </c>
      <c r="B6" s="99" t="e">
        <f>IF(MROUND(#REF!,10)&lt;5,"-",MROUND(#REF!,10))</f>
        <v>#REF!</v>
      </c>
      <c r="C6" s="99" t="e">
        <f>IF(MROUND(#REF!,10)&lt;5,"-",MROUND(#REF!,10))</f>
        <v>#REF!</v>
      </c>
      <c r="D6" s="99" t="e">
        <f>IF(MROUND(#REF!,10)&lt;5,"-",MROUND(#REF!,10))</f>
        <v>#REF!</v>
      </c>
      <c r="E6" s="99" t="e">
        <f>IF(MROUND(#REF!,10)&lt;5,"-",MROUND(#REF!,10))</f>
        <v>#REF!</v>
      </c>
      <c r="F6" s="99" t="e">
        <f>IF(MROUND(#REF!,10)&lt;5,"-",MROUND(#REF!,10))</f>
        <v>#REF!</v>
      </c>
      <c r="G6" s="99" t="e">
        <f>IF(MROUND(#REF!,10)&lt;5,"-",MROUND(#REF!,10))</f>
        <v>#REF!</v>
      </c>
      <c r="H6" s="99" t="e">
        <f>IF(MROUND(#REF!,10)&lt;5,"-",MROUND(#REF!,10))</f>
        <v>#REF!</v>
      </c>
      <c r="I6" s="101" t="e">
        <f>IF(#REF!&lt;0.005,"*",ROUND(#REF!, 3))</f>
        <v>#REF!</v>
      </c>
      <c r="J6" s="96"/>
    </row>
    <row r="7" spans="1:10" ht="15" customHeight="1">
      <c r="A7" s="100" t="s">
        <v>84</v>
      </c>
      <c r="B7" s="99" t="e">
        <f>IF(MROUND(#REF!,10)&lt;5,"-",MROUND(#REF!,10))</f>
        <v>#REF!</v>
      </c>
      <c r="C7" s="99" t="e">
        <f>IF(MROUND(#REF!,10)&lt;5,"-",MROUND(#REF!,10))</f>
        <v>#REF!</v>
      </c>
      <c r="D7" s="99" t="e">
        <f>IF(MROUND(#REF!,10)&lt;5,"-",MROUND(#REF!,10))</f>
        <v>#REF!</v>
      </c>
      <c r="E7" s="99" t="e">
        <f>IF(MROUND(#REF!,10)&lt;5,"-",MROUND(#REF!,10))</f>
        <v>#REF!</v>
      </c>
      <c r="F7" s="99" t="e">
        <f>IF(MROUND(#REF!,10)&lt;5,"-",MROUND(#REF!,10))</f>
        <v>#REF!</v>
      </c>
      <c r="G7" s="99" t="e">
        <f>IF(MROUND(#REF!,10)&lt;5,"-",MROUND(#REF!,10))</f>
        <v>#REF!</v>
      </c>
      <c r="H7" s="99" t="e">
        <f>IF(MROUND(#REF!,10)&lt;5,"-",MROUND(#REF!,10))</f>
        <v>#REF!</v>
      </c>
      <c r="I7" s="101" t="e">
        <f>IF(#REF!&lt;0.005,"*",ROUND(#REF!, 3))</f>
        <v>#REF!</v>
      </c>
      <c r="J7" s="96"/>
    </row>
    <row r="8" spans="1:10" ht="15" customHeight="1">
      <c r="A8" s="100" t="s">
        <v>85</v>
      </c>
      <c r="B8" s="99" t="e">
        <f>IF(MROUND(#REF!,10)&lt;5,"-",MROUND(#REF!,10))</f>
        <v>#REF!</v>
      </c>
      <c r="C8" s="99" t="e">
        <f>IF(MROUND(#REF!,10)&lt;5,"-",MROUND(#REF!,10))</f>
        <v>#REF!</v>
      </c>
      <c r="D8" s="99" t="e">
        <f>IF(MROUND(#REF!,10)&lt;5,"-",MROUND(#REF!,10))</f>
        <v>#REF!</v>
      </c>
      <c r="E8" s="99" t="e">
        <f>IF(MROUND(#REF!,10)&lt;5,"-",MROUND(#REF!,10))</f>
        <v>#REF!</v>
      </c>
      <c r="F8" s="99" t="e">
        <f>IF(MROUND(#REF!,10)&lt;5,"-",MROUND(#REF!,10))</f>
        <v>#REF!</v>
      </c>
      <c r="G8" s="99" t="e">
        <f>IF(MROUND(#REF!,10)&lt;5,"-",MROUND(#REF!,10))</f>
        <v>#REF!</v>
      </c>
      <c r="H8" s="99" t="e">
        <f>IF(MROUND(#REF!,10)&lt;5,"-",MROUND(#REF!,10))</f>
        <v>#REF!</v>
      </c>
      <c r="I8" s="101" t="e">
        <f>IF(#REF!&lt;0.005,"*",ROUND(#REF!, 3))</f>
        <v>#REF!</v>
      </c>
      <c r="J8" s="96"/>
    </row>
    <row r="9" spans="1:10" ht="15" customHeight="1">
      <c r="A9" s="100"/>
      <c r="B9" s="99"/>
      <c r="C9" s="99"/>
      <c r="D9" s="99"/>
      <c r="E9" s="99"/>
      <c r="F9" s="99"/>
      <c r="G9" s="99"/>
      <c r="H9" s="99"/>
      <c r="I9" s="101"/>
      <c r="J9" s="96"/>
    </row>
    <row r="10" spans="1:10" ht="15" customHeight="1">
      <c r="A10" s="102" t="s">
        <v>86</v>
      </c>
      <c r="B10" s="99"/>
      <c r="C10" s="99"/>
      <c r="D10" s="99"/>
      <c r="E10" s="99"/>
      <c r="F10" s="99"/>
      <c r="G10" s="99"/>
      <c r="H10" s="99"/>
      <c r="I10" s="101"/>
      <c r="J10" s="96"/>
    </row>
    <row r="11" spans="1:10" ht="15" customHeight="1">
      <c r="A11" s="100" t="s">
        <v>87</v>
      </c>
      <c r="B11" s="99" t="e">
        <f>IF(MROUND(#REF!,10)&lt;5,"-",MROUND(#REF!,10))</f>
        <v>#REF!</v>
      </c>
      <c r="C11" s="99" t="e">
        <f>IF(MROUND(#REF!,10)&lt;5,"-",MROUND(#REF!,10))</f>
        <v>#REF!</v>
      </c>
      <c r="D11" s="99" t="e">
        <f>IF(MROUND(#REF!,10)&lt;5,"-",MROUND(#REF!,10))</f>
        <v>#REF!</v>
      </c>
      <c r="E11" s="99" t="e">
        <f>IF(MROUND(#REF!,10)&lt;5,"-",MROUND(#REF!,10))</f>
        <v>#REF!</v>
      </c>
      <c r="F11" s="99" t="e">
        <f>IF(MROUND(#REF!,10)&lt;5,"-",MROUND(#REF!,10))</f>
        <v>#REF!</v>
      </c>
      <c r="G11" s="99" t="e">
        <f>IF(MROUND(#REF!,10)&lt;5,"-",MROUND(#REF!,10))</f>
        <v>#REF!</v>
      </c>
      <c r="H11" s="99" t="e">
        <f>IF(MROUND(#REF!,10)&lt;5,"-",MROUND(#REF!,10))</f>
        <v>#REF!</v>
      </c>
      <c r="I11" s="101" t="e">
        <f>IF(#REF!&lt;0.005,"*",ROUND(#REF!, 3))</f>
        <v>#REF!</v>
      </c>
      <c r="J11" s="96"/>
    </row>
    <row r="12" spans="1:10" ht="15" customHeight="1">
      <c r="A12" s="100" t="s">
        <v>88</v>
      </c>
      <c r="B12" s="99" t="e">
        <f>IF(MROUND(#REF!,10)&lt;5,"-",MROUND(#REF!,10))</f>
        <v>#REF!</v>
      </c>
      <c r="C12" s="99" t="e">
        <f>IF(MROUND(#REF!,10)&lt;5,"-",MROUND(#REF!,10))</f>
        <v>#REF!</v>
      </c>
      <c r="D12" s="99" t="e">
        <f>IF(MROUND(#REF!,10)&lt;5,"-",MROUND(#REF!,10))</f>
        <v>#REF!</v>
      </c>
      <c r="E12" s="99" t="e">
        <f>IF(MROUND(#REF!,10)&lt;5,"-",MROUND(#REF!,10))</f>
        <v>#REF!</v>
      </c>
      <c r="F12" s="99" t="e">
        <f>IF(MROUND(#REF!,10)&lt;5,"-",MROUND(#REF!,10))</f>
        <v>#REF!</v>
      </c>
      <c r="G12" s="99" t="e">
        <f>IF(MROUND(#REF!,10)&lt;5,"-",MROUND(#REF!,10))</f>
        <v>#REF!</v>
      </c>
      <c r="H12" s="99" t="e">
        <f>IF(MROUND(#REF!,10)&lt;5,"-",MROUND(#REF!,10))</f>
        <v>#REF!</v>
      </c>
      <c r="I12" s="101" t="e">
        <f>IF(#REF!&lt;0.005,"*",ROUND(#REF!, 3))</f>
        <v>#REF!</v>
      </c>
      <c r="J12" s="96"/>
    </row>
    <row r="13" spans="1:10" ht="15" customHeight="1">
      <c r="A13" s="100"/>
      <c r="B13" s="99"/>
      <c r="C13" s="99"/>
      <c r="D13" s="99"/>
      <c r="E13" s="99"/>
      <c r="F13" s="99"/>
      <c r="G13" s="99"/>
      <c r="H13" s="99"/>
      <c r="I13" s="101"/>
      <c r="J13" s="96"/>
    </row>
    <row r="14" spans="1:10" ht="30" customHeight="1">
      <c r="A14" s="102" t="s">
        <v>89</v>
      </c>
      <c r="B14" s="99"/>
      <c r="C14" s="99"/>
      <c r="D14" s="99"/>
      <c r="E14" s="99"/>
      <c r="F14" s="99"/>
      <c r="G14" s="99"/>
      <c r="H14" s="99"/>
      <c r="I14" s="101"/>
      <c r="J14" s="96"/>
    </row>
    <row r="15" spans="1:10" ht="15" customHeight="1">
      <c r="A15" s="103" t="s">
        <v>57</v>
      </c>
      <c r="B15" s="99" t="e">
        <f>IF(MROUND(#REF!,10)&lt;5,"-",MROUND(#REF!,10))</f>
        <v>#REF!</v>
      </c>
      <c r="C15" s="99" t="e">
        <f>IF(MROUND(#REF!,10)&lt;5,"-",MROUND(#REF!,10))</f>
        <v>#REF!</v>
      </c>
      <c r="D15" s="99" t="e">
        <f>IF(MROUND(#REF!,10)&lt;5,"-",MROUND(#REF!,10))</f>
        <v>#REF!</v>
      </c>
      <c r="E15" s="99" t="e">
        <f>IF(MROUND(#REF!,10)&lt;5,"-",MROUND(#REF!,10))</f>
        <v>#REF!</v>
      </c>
      <c r="F15" s="99" t="e">
        <f>IF(MROUND(#REF!,10)&lt;5,"-",MROUND(#REF!,10))</f>
        <v>#REF!</v>
      </c>
      <c r="G15" s="99" t="e">
        <f>IF(MROUND(#REF!,10)&lt;5,"-",MROUND(#REF!,10))</f>
        <v>#REF!</v>
      </c>
      <c r="H15" s="99" t="e">
        <f>IF(MROUND(#REF!,10)&lt;5,"-",MROUND(#REF!,10))</f>
        <v>#REF!</v>
      </c>
      <c r="I15" s="101" t="e">
        <f>IF(#REF!&lt;0.005,"*",ROUND(#REF!, 3))</f>
        <v>#REF!</v>
      </c>
      <c r="J15" s="96"/>
    </row>
    <row r="16" spans="1:10" ht="15" customHeight="1">
      <c r="A16" s="103" t="s">
        <v>58</v>
      </c>
      <c r="B16" s="99" t="e">
        <f>IF(MROUND(#REF!,10)&lt;5,"-",MROUND(#REF!,10))</f>
        <v>#REF!</v>
      </c>
      <c r="C16" s="99" t="e">
        <f>IF(MROUND(#REF!,10)&lt;5,"-",MROUND(#REF!,10))</f>
        <v>#REF!</v>
      </c>
      <c r="D16" s="99" t="e">
        <f>IF(MROUND(#REF!,10)&lt;5,"-",MROUND(#REF!,10))</f>
        <v>#REF!</v>
      </c>
      <c r="E16" s="99" t="e">
        <f>IF(MROUND(#REF!,10)&lt;5,"-",MROUND(#REF!,10))</f>
        <v>#REF!</v>
      </c>
      <c r="F16" s="99" t="e">
        <f>IF(MROUND(#REF!,10)&lt;5,"-",MROUND(#REF!,10))</f>
        <v>#REF!</v>
      </c>
      <c r="G16" s="99" t="e">
        <f>IF(MROUND(#REF!,10)&lt;5,"-",MROUND(#REF!,10))</f>
        <v>#REF!</v>
      </c>
      <c r="H16" s="99" t="e">
        <f>IF(MROUND(#REF!,10)&lt;5,"-",MROUND(#REF!,10))</f>
        <v>#REF!</v>
      </c>
      <c r="I16" s="101" t="e">
        <f>IF(#REF!&lt;0.005,"*",ROUND(#REF!, 3))</f>
        <v>#REF!</v>
      </c>
      <c r="J16" s="96"/>
    </row>
    <row r="17" spans="1:10" ht="15" customHeight="1">
      <c r="A17" s="103" t="s">
        <v>54</v>
      </c>
      <c r="B17" s="99" t="e">
        <f>IF(MROUND(#REF!,10)&lt;5,"-",MROUND(#REF!,10))</f>
        <v>#REF!</v>
      </c>
      <c r="C17" s="99" t="e">
        <f>IF(MROUND(#REF!,10)&lt;5,"-",MROUND(#REF!,10))</f>
        <v>#REF!</v>
      </c>
      <c r="D17" s="99" t="e">
        <f>IF(MROUND(#REF!,10)&lt;5,"-",MROUND(#REF!,10))</f>
        <v>#REF!</v>
      </c>
      <c r="E17" s="99" t="e">
        <f>IF(MROUND(#REF!,10)&lt;5,"-",MROUND(#REF!,10))</f>
        <v>#REF!</v>
      </c>
      <c r="F17" s="99" t="e">
        <f>IF(MROUND(#REF!,10)&lt;5,"-",MROUND(#REF!,10))</f>
        <v>#REF!</v>
      </c>
      <c r="G17" s="99" t="e">
        <f>IF(MROUND(#REF!,10)&lt;5,"-",MROUND(#REF!,10))</f>
        <v>#REF!</v>
      </c>
      <c r="H17" s="99" t="e">
        <f>IF(MROUND(#REF!,10)&lt;5,"-",MROUND(#REF!,10))</f>
        <v>#REF!</v>
      </c>
      <c r="I17" s="101" t="e">
        <f>IF(#REF!&lt;0.005,"*",ROUND(#REF!, 3))</f>
        <v>#REF!</v>
      </c>
      <c r="J17" s="96"/>
    </row>
    <row r="18" spans="1:10" ht="15" customHeight="1">
      <c r="A18" s="103"/>
      <c r="B18" s="99"/>
      <c r="C18" s="99"/>
      <c r="D18" s="99"/>
      <c r="E18" s="99"/>
      <c r="F18" s="99"/>
      <c r="G18" s="99"/>
      <c r="H18" s="99"/>
      <c r="I18" s="101"/>
      <c r="J18" s="96"/>
    </row>
    <row r="19" spans="1:10" ht="15" customHeight="1">
      <c r="A19" s="104" t="s">
        <v>90</v>
      </c>
      <c r="B19" s="99"/>
      <c r="C19" s="99"/>
      <c r="D19" s="99"/>
      <c r="E19" s="99"/>
      <c r="F19" s="99"/>
      <c r="G19" s="99"/>
      <c r="H19" s="99"/>
      <c r="I19" s="101"/>
      <c r="J19" s="96"/>
    </row>
    <row r="20" spans="1:10" ht="15" customHeight="1">
      <c r="A20" s="103" t="s">
        <v>91</v>
      </c>
      <c r="B20" s="99" t="e">
        <f>IF(MROUND(#REF!,10)&lt;5,"-",MROUND(#REF!,10))</f>
        <v>#REF!</v>
      </c>
      <c r="C20" s="99" t="e">
        <f>IF(MROUND(#REF!,10)&lt;5,"-",MROUND(#REF!,10))</f>
        <v>#REF!</v>
      </c>
      <c r="D20" s="99" t="e">
        <f>IF(MROUND(#REF!,10)&lt;5,"-",MROUND(#REF!,10))</f>
        <v>#REF!</v>
      </c>
      <c r="E20" s="99" t="e">
        <f>IF(MROUND(#REF!,10)&lt;5,"-",MROUND(#REF!,10))</f>
        <v>#REF!</v>
      </c>
      <c r="F20" s="99" t="e">
        <f>IF(MROUND(#REF!,10)&lt;5,"-",MROUND(#REF!,10))</f>
        <v>#REF!</v>
      </c>
      <c r="G20" s="99" t="e">
        <f>IF(MROUND(#REF!,10)&lt;5,"-",MROUND(#REF!,10))</f>
        <v>#REF!</v>
      </c>
      <c r="H20" s="99" t="e">
        <f>IF(MROUND(#REF!,10)&lt;5,"-",MROUND(#REF!,10))</f>
        <v>#REF!</v>
      </c>
      <c r="I20" s="101" t="e">
        <f>IF(#REF!&lt;0.005,"*",ROUND(#REF!, 3))</f>
        <v>#REF!</v>
      </c>
      <c r="J20" s="96"/>
    </row>
    <row r="21" spans="1:10" ht="15" customHeight="1">
      <c r="A21" s="103" t="s">
        <v>92</v>
      </c>
      <c r="B21" s="99" t="e">
        <f>IF(MROUND(#REF!,10)&lt;5,"-",MROUND(#REF!,10))</f>
        <v>#REF!</v>
      </c>
      <c r="C21" s="99" t="e">
        <f>IF(MROUND(#REF!,10)&lt;5,"-",MROUND(#REF!,10))</f>
        <v>#REF!</v>
      </c>
      <c r="D21" s="99" t="e">
        <f>IF(MROUND(#REF!,10)&lt;5,"-",MROUND(#REF!,10))</f>
        <v>#REF!</v>
      </c>
      <c r="E21" s="99" t="e">
        <f>IF(MROUND(#REF!,10)&lt;5,"-",MROUND(#REF!,10))</f>
        <v>#REF!</v>
      </c>
      <c r="F21" s="99" t="e">
        <f>IF(MROUND(#REF!,10)&lt;5,"-",MROUND(#REF!,10))</f>
        <v>#REF!</v>
      </c>
      <c r="G21" s="99" t="e">
        <f>IF(MROUND(#REF!,10)&lt;5,"-",MROUND(#REF!,10))</f>
        <v>#REF!</v>
      </c>
      <c r="H21" s="99" t="e">
        <f>IF(MROUND(#REF!,10)&lt;5,"-",MROUND(#REF!,10))</f>
        <v>#REF!</v>
      </c>
      <c r="I21" s="101" t="e">
        <f>IF(#REF!&lt;0.005,"*",ROUND(#REF!, 3))</f>
        <v>#REF!</v>
      </c>
      <c r="J21" s="96"/>
    </row>
    <row r="22" spans="1:10" ht="15" customHeight="1">
      <c r="A22" s="103" t="s">
        <v>93</v>
      </c>
      <c r="B22" s="99" t="e">
        <f>IF(MROUND(#REF!,10)&lt;5,"-",MROUND(#REF!,10))</f>
        <v>#REF!</v>
      </c>
      <c r="C22" s="99" t="e">
        <f>IF(MROUND(#REF!,10)&lt;5,"-",MROUND(#REF!,10))</f>
        <v>#REF!</v>
      </c>
      <c r="D22" s="99" t="e">
        <f>IF(MROUND(#REF!,10)&lt;5,"-",MROUND(#REF!,10))</f>
        <v>#REF!</v>
      </c>
      <c r="E22" s="99" t="e">
        <f>IF(MROUND(#REF!,10)&lt;5,"-",MROUND(#REF!,10))</f>
        <v>#REF!</v>
      </c>
      <c r="F22" s="99" t="e">
        <f>IF(MROUND(#REF!,10)&lt;5,"-",MROUND(#REF!,10))</f>
        <v>#REF!</v>
      </c>
      <c r="G22" s="99" t="e">
        <f>IF(MROUND(#REF!,10)&lt;5,"-",MROUND(#REF!,10))</f>
        <v>#REF!</v>
      </c>
      <c r="H22" s="99" t="e">
        <f>IF(MROUND(#REF!,10)&lt;5,"-",MROUND(#REF!,10))</f>
        <v>#REF!</v>
      </c>
      <c r="I22" s="101" t="e">
        <f>IF(#REF!&lt;0.005,"*",ROUND(#REF!, 3))</f>
        <v>#REF!</v>
      </c>
      <c r="J22" s="96"/>
    </row>
    <row r="23" spans="1:10" ht="15" customHeight="1">
      <c r="A23" s="103" t="s">
        <v>94</v>
      </c>
      <c r="B23" s="99" t="e">
        <f>IF(MROUND(#REF!,10)&lt;5,"-",MROUND(#REF!,10))</f>
        <v>#REF!</v>
      </c>
      <c r="C23" s="99" t="e">
        <f>IF(MROUND(#REF!,10)&lt;5,"-",MROUND(#REF!,10))</f>
        <v>#REF!</v>
      </c>
      <c r="D23" s="99" t="e">
        <f>IF(MROUND(#REF!,10)&lt;5,"-",MROUND(#REF!,10))</f>
        <v>#REF!</v>
      </c>
      <c r="E23" s="99" t="e">
        <f>IF(MROUND(#REF!,10)&lt;5,"-",MROUND(#REF!,10))</f>
        <v>#REF!</v>
      </c>
      <c r="F23" s="99" t="e">
        <f>IF(MROUND(#REF!,10)&lt;5,"-",MROUND(#REF!,10))</f>
        <v>#REF!</v>
      </c>
      <c r="G23" s="99" t="e">
        <f>IF(MROUND(#REF!,10)&lt;5,"-",MROUND(#REF!,10))</f>
        <v>#REF!</v>
      </c>
      <c r="H23" s="99" t="e">
        <f>IF(MROUND(#REF!,10)&lt;5,"-",MROUND(#REF!,10))</f>
        <v>#REF!</v>
      </c>
      <c r="I23" s="101" t="e">
        <f>IF(#REF!&lt;0.005,"*",ROUND(#REF!, 3))</f>
        <v>#REF!</v>
      </c>
      <c r="J23" s="96"/>
    </row>
    <row r="24" spans="1:10" ht="15" customHeight="1">
      <c r="A24" s="103" t="s">
        <v>95</v>
      </c>
      <c r="B24" s="99" t="e">
        <f>IF(MROUND(#REF!,10)&lt;5,"-",MROUND(#REF!,10))</f>
        <v>#REF!</v>
      </c>
      <c r="C24" s="99" t="e">
        <f>IF(MROUND(#REF!,10)&lt;5,"-",MROUND(#REF!,10))</f>
        <v>#REF!</v>
      </c>
      <c r="D24" s="99" t="e">
        <f>IF(MROUND(#REF!,10)&lt;5,"-",MROUND(#REF!,10))</f>
        <v>#REF!</v>
      </c>
      <c r="E24" s="99" t="e">
        <f>IF(MROUND(#REF!,10)&lt;5,"-",MROUND(#REF!,10))</f>
        <v>#REF!</v>
      </c>
      <c r="F24" s="99" t="e">
        <f>IF(MROUND(#REF!,10)&lt;5,"-",MROUND(#REF!,10))</f>
        <v>#REF!</v>
      </c>
      <c r="G24" s="99" t="e">
        <f>IF(MROUND(#REF!,10)&lt;5,"-",MROUND(#REF!,10))</f>
        <v>#REF!</v>
      </c>
      <c r="H24" s="99" t="e">
        <f>IF(MROUND(#REF!,10)&lt;5,"-",MROUND(#REF!,10))</f>
        <v>#REF!</v>
      </c>
      <c r="I24" s="101" t="e">
        <f>IF(#REF!&lt;0.005,"*",ROUND(#REF!, 3))</f>
        <v>#REF!</v>
      </c>
      <c r="J24" s="96"/>
    </row>
    <row r="25" spans="1:10" ht="15" customHeight="1">
      <c r="A25" s="105" t="s">
        <v>96</v>
      </c>
      <c r="B25" s="106" t="e">
        <f>IF(MROUND(#REF!,10)&lt;5,"-",MROUND(#REF!,10))</f>
        <v>#REF!</v>
      </c>
      <c r="C25" s="106" t="e">
        <f>IF(MROUND(#REF!,10)&lt;5,"-",MROUND(#REF!,10))</f>
        <v>#REF!</v>
      </c>
      <c r="D25" s="106" t="e">
        <f>IF(MROUND(#REF!,10)&lt;5,"-",MROUND(#REF!,10))</f>
        <v>#REF!</v>
      </c>
      <c r="E25" s="106" t="e">
        <f>IF(MROUND(#REF!,10)&lt;5,"-",MROUND(#REF!,10))</f>
        <v>#REF!</v>
      </c>
      <c r="F25" s="106" t="e">
        <f>IF(MROUND(#REF!,10)&lt;5,"-",MROUND(#REF!,10))</f>
        <v>#REF!</v>
      </c>
      <c r="G25" s="106" t="e">
        <f>IF(MROUND(#REF!,10)&lt;5,"-",MROUND(#REF!,10))</f>
        <v>#REF!</v>
      </c>
      <c r="H25" s="106" t="e">
        <f>IF(MROUND(#REF!,10)&lt;5,"-",MROUND(#REF!,10))</f>
        <v>#REF!</v>
      </c>
      <c r="I25" s="107" t="e">
        <f>IF(#REF!&lt;0.005,"*",ROUND(#REF!, 3))</f>
        <v>#REF!</v>
      </c>
      <c r="J25" s="96"/>
    </row>
    <row r="26" spans="1:10" s="109" customFormat="1" ht="15" customHeight="1">
      <c r="A26" s="108" t="s">
        <v>59</v>
      </c>
      <c r="C26" s="110"/>
      <c r="D26" s="110"/>
      <c r="E26" s="110"/>
    </row>
    <row r="27" spans="1:10" s="109" customFormat="1" ht="15" customHeight="1">
      <c r="A27" s="311" t="s">
        <v>97</v>
      </c>
      <c r="B27" s="311"/>
      <c r="C27" s="311"/>
      <c r="D27" s="311"/>
      <c r="E27" s="311"/>
      <c r="F27" s="311"/>
      <c r="G27" s="311"/>
      <c r="H27" s="311"/>
      <c r="I27" s="311"/>
    </row>
    <row r="28" spans="1:10" s="109" customFormat="1" ht="15" customHeight="1">
      <c r="A28" s="311" t="s">
        <v>98</v>
      </c>
      <c r="B28" s="311"/>
      <c r="C28" s="311"/>
      <c r="D28" s="311"/>
      <c r="E28" s="311"/>
      <c r="F28" s="311"/>
      <c r="G28" s="311"/>
      <c r="H28" s="311"/>
      <c r="I28" s="311"/>
    </row>
    <row r="29" spans="1:10" s="109" customFormat="1" ht="15" customHeight="1">
      <c r="A29" s="311" t="s">
        <v>99</v>
      </c>
      <c r="B29" s="311"/>
      <c r="C29" s="311"/>
      <c r="D29" s="311"/>
      <c r="E29" s="311"/>
      <c r="F29" s="311"/>
      <c r="G29" s="311"/>
      <c r="H29" s="311"/>
      <c r="I29" s="311"/>
    </row>
    <row r="30" spans="1:10">
      <c r="A30" s="312" t="s">
        <v>100</v>
      </c>
      <c r="B30" s="312"/>
      <c r="C30" s="312"/>
      <c r="D30" s="312"/>
      <c r="E30" s="312"/>
      <c r="F30" s="312"/>
      <c r="G30" s="312"/>
      <c r="H30" s="312"/>
      <c r="I30" s="312"/>
    </row>
  </sheetData>
  <mergeCells count="4">
    <mergeCell ref="A27:I27"/>
    <mergeCell ref="A28:I28"/>
    <mergeCell ref="A29:I29"/>
    <mergeCell ref="A30:I30"/>
  </mergeCells>
  <pageMargins left="0.70000000000000007" right="0.70000000000000007" top="0.75" bottom="0.75" header="0.30000000000000004" footer="0.30000000000000004"/>
  <pageSetup paperSize="0" scale="83"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workbookViewId="0"/>
  </sheetViews>
  <sheetFormatPr defaultColWidth="9.42578125" defaultRowHeight="15"/>
  <cols>
    <col min="1" max="1" width="35.7109375" style="85" customWidth="1"/>
    <col min="2" max="2" width="18.42578125" style="85" customWidth="1"/>
    <col min="3" max="7" width="14" style="85" customWidth="1"/>
    <col min="8" max="8" width="18.5703125" style="85" customWidth="1"/>
    <col min="9" max="9" width="14" style="85" customWidth="1"/>
    <col min="10" max="10" width="9.42578125" style="85" customWidth="1"/>
    <col min="11" max="16384" width="9.42578125" style="85"/>
  </cols>
  <sheetData>
    <row r="1" spans="1:10" ht="15" customHeight="1">
      <c r="A1" s="84" t="s">
        <v>101</v>
      </c>
      <c r="B1" s="84"/>
      <c r="C1" s="84"/>
      <c r="D1" s="84"/>
      <c r="E1" s="84"/>
      <c r="F1" s="84"/>
      <c r="G1" s="84"/>
      <c r="H1" s="84"/>
      <c r="I1" s="84"/>
      <c r="J1" s="84"/>
    </row>
    <row r="2" spans="1:10" ht="15" customHeight="1">
      <c r="A2" s="86"/>
      <c r="B2" s="87"/>
      <c r="C2" s="87"/>
      <c r="D2" s="87"/>
      <c r="E2" s="87"/>
      <c r="F2" s="87"/>
      <c r="G2" s="87"/>
      <c r="H2" s="87"/>
    </row>
    <row r="3" spans="1:10" ht="30" customHeight="1">
      <c r="A3" s="88"/>
      <c r="B3" s="89" t="s">
        <v>49</v>
      </c>
      <c r="C3" s="89" t="s">
        <v>50</v>
      </c>
      <c r="D3" s="89" t="s">
        <v>51</v>
      </c>
      <c r="E3" s="89" t="s">
        <v>52</v>
      </c>
      <c r="F3" s="89" t="s">
        <v>53</v>
      </c>
      <c r="G3" s="90" t="s">
        <v>54</v>
      </c>
      <c r="H3" s="91" t="s">
        <v>46</v>
      </c>
      <c r="I3" s="92" t="s">
        <v>81</v>
      </c>
    </row>
    <row r="4" spans="1:10" ht="15" customHeight="1">
      <c r="A4" s="93" t="s">
        <v>46</v>
      </c>
      <c r="B4" s="94" t="e">
        <f>IF('Maths_Assessment_E&amp;D_(R)'!B4="-",0,'Maths_Assessment_E&amp;D_(R)'!B4-#REF!)</f>
        <v>#REF!</v>
      </c>
      <c r="C4" s="94" t="e">
        <f>IF('Maths_Assessment_E&amp;D_(R)'!C4="-",0,'Maths_Assessment_E&amp;D_(R)'!C4-#REF!)</f>
        <v>#REF!</v>
      </c>
      <c r="D4" s="94" t="e">
        <f>IF('Maths_Assessment_E&amp;D_(R)'!D4="-",0,'Maths_Assessment_E&amp;D_(R)'!D4-#REF!)</f>
        <v>#REF!</v>
      </c>
      <c r="E4" s="94" t="e">
        <f>IF('Maths_Assessment_E&amp;D_(R)'!E4="-",0,'Maths_Assessment_E&amp;D_(R)'!E4-#REF!)</f>
        <v>#REF!</v>
      </c>
      <c r="F4" s="94" t="e">
        <f>IF('Maths_Assessment_E&amp;D_(R)'!F4="-",0,'Maths_Assessment_E&amp;D_(R)'!F4-#REF!)</f>
        <v>#REF!</v>
      </c>
      <c r="G4" s="94" t="e">
        <f>IF('Maths_Assessment_E&amp;D_(R)'!G4="-",0,'Maths_Assessment_E&amp;D_(R)'!G4-#REF!)</f>
        <v>#REF!</v>
      </c>
      <c r="H4" s="94" t="e">
        <f>IF('Maths_Assessment_E&amp;D_(R)'!H4="-",0,'Maths_Assessment_E&amp;D_(R)'!H4-#REF!)</f>
        <v>#REF!</v>
      </c>
      <c r="I4" s="95" t="e">
        <f>IF('Maths_Assessment_E&amp;D_(R)'!I4="*",0,'Maths_Assessment_E&amp;D_(R)'!I4-#REF!)</f>
        <v>#REF!</v>
      </c>
      <c r="J4" s="96"/>
    </row>
    <row r="5" spans="1:10" ht="15" customHeight="1">
      <c r="A5" s="97" t="s">
        <v>82</v>
      </c>
      <c r="B5" s="98"/>
      <c r="C5" s="98"/>
      <c r="D5" s="99"/>
      <c r="E5" s="98"/>
      <c r="F5" s="98"/>
      <c r="G5" s="98"/>
      <c r="H5" s="98"/>
      <c r="I5" s="98"/>
    </row>
    <row r="6" spans="1:10" ht="15" customHeight="1">
      <c r="A6" s="100" t="s">
        <v>83</v>
      </c>
      <c r="B6" s="99" t="e">
        <f>IF('Maths_Assessment_E&amp;D_(R)'!B6="-",0,'Maths_Assessment_E&amp;D_(R)'!B6-#REF!)</f>
        <v>#REF!</v>
      </c>
      <c r="C6" s="99" t="e">
        <f>IF('Maths_Assessment_E&amp;D_(R)'!C6="-",0,'Maths_Assessment_E&amp;D_(R)'!C6-#REF!)</f>
        <v>#REF!</v>
      </c>
      <c r="D6" s="99" t="e">
        <f>IF('Maths_Assessment_E&amp;D_(R)'!D6="-",0,'Maths_Assessment_E&amp;D_(R)'!D6-#REF!)</f>
        <v>#REF!</v>
      </c>
      <c r="E6" s="99" t="e">
        <f>IF('Maths_Assessment_E&amp;D_(R)'!E6="-",0,'Maths_Assessment_E&amp;D_(R)'!E6-#REF!)</f>
        <v>#REF!</v>
      </c>
      <c r="F6" s="99" t="e">
        <f>IF('Maths_Assessment_E&amp;D_(R)'!F6="-",0,'Maths_Assessment_E&amp;D_(R)'!F6-#REF!)</f>
        <v>#REF!</v>
      </c>
      <c r="G6" s="99" t="e">
        <f>IF('Maths_Assessment_E&amp;D_(R)'!G6="-",0,'Maths_Assessment_E&amp;D_(R)'!G6-#REF!)</f>
        <v>#REF!</v>
      </c>
      <c r="H6" s="99" t="e">
        <f>IF('Maths_Assessment_E&amp;D_(R)'!H6="-",0,'Maths_Assessment_E&amp;D_(R)'!H6-#REF!)</f>
        <v>#REF!</v>
      </c>
      <c r="I6" s="101" t="e">
        <f>IF('Maths_Assessment_E&amp;D_(R)'!I6="*",0,'Maths_Assessment_E&amp;D_(R)'!I6-#REF!)</f>
        <v>#REF!</v>
      </c>
      <c r="J6" s="96"/>
    </row>
    <row r="7" spans="1:10" ht="15" customHeight="1">
      <c r="A7" s="100" t="s">
        <v>84</v>
      </c>
      <c r="B7" s="99" t="e">
        <f>IF('Maths_Assessment_E&amp;D_(R)'!B7="-",0,'Maths_Assessment_E&amp;D_(R)'!B7-#REF!)</f>
        <v>#REF!</v>
      </c>
      <c r="C7" s="99" t="e">
        <f>IF('Maths_Assessment_E&amp;D_(R)'!C7="-",0,'Maths_Assessment_E&amp;D_(R)'!C7-#REF!)</f>
        <v>#REF!</v>
      </c>
      <c r="D7" s="99" t="e">
        <f>IF('Maths_Assessment_E&amp;D_(R)'!D7="-",0,'Maths_Assessment_E&amp;D_(R)'!D7-#REF!)</f>
        <v>#REF!</v>
      </c>
      <c r="E7" s="99" t="e">
        <f>IF('Maths_Assessment_E&amp;D_(R)'!E7="-",0,'Maths_Assessment_E&amp;D_(R)'!E7-#REF!)</f>
        <v>#REF!</v>
      </c>
      <c r="F7" s="99" t="e">
        <f>IF('Maths_Assessment_E&amp;D_(R)'!F7="-",0,'Maths_Assessment_E&amp;D_(R)'!F7-#REF!)</f>
        <v>#REF!</v>
      </c>
      <c r="G7" s="99" t="e">
        <f>IF('Maths_Assessment_E&amp;D_(R)'!G7="-",0,'Maths_Assessment_E&amp;D_(R)'!G7-#REF!)</f>
        <v>#REF!</v>
      </c>
      <c r="H7" s="99" t="e">
        <f>IF('Maths_Assessment_E&amp;D_(R)'!H7="-",0,'Maths_Assessment_E&amp;D_(R)'!H7-#REF!)</f>
        <v>#REF!</v>
      </c>
      <c r="I7" s="111" t="e">
        <f>IF('Maths_Assessment_E&amp;D_(R)'!I7="*",0,'Maths_Assessment_E&amp;D_(R)'!I7-#REF!)</f>
        <v>#REF!</v>
      </c>
      <c r="J7" s="96"/>
    </row>
    <row r="8" spans="1:10" ht="15" customHeight="1">
      <c r="A8" s="100" t="s">
        <v>85</v>
      </c>
      <c r="B8" s="99" t="e">
        <f>IF('Maths_Assessment_E&amp;D_(R)'!B8="-",0,'Maths_Assessment_E&amp;D_(R)'!B8-#REF!)</f>
        <v>#REF!</v>
      </c>
      <c r="C8" s="99" t="e">
        <f>IF('Maths_Assessment_E&amp;D_(R)'!C8="-",0,'Maths_Assessment_E&amp;D_(R)'!C8-#REF!)</f>
        <v>#REF!</v>
      </c>
      <c r="D8" s="99" t="e">
        <f>IF('Maths_Assessment_E&amp;D_(R)'!D8="-",0,'Maths_Assessment_E&amp;D_(R)'!D8-#REF!)</f>
        <v>#REF!</v>
      </c>
      <c r="E8" s="99" t="e">
        <f>IF('Maths_Assessment_E&amp;D_(R)'!E8="-",0,'Maths_Assessment_E&amp;D_(R)'!E8-#REF!)</f>
        <v>#REF!</v>
      </c>
      <c r="F8" s="99" t="e">
        <f>IF('Maths_Assessment_E&amp;D_(R)'!F8="-",0,'Maths_Assessment_E&amp;D_(R)'!F8-#REF!)</f>
        <v>#REF!</v>
      </c>
      <c r="G8" s="99" t="e">
        <f>IF('Maths_Assessment_E&amp;D_(R)'!G8="-",0,'Maths_Assessment_E&amp;D_(R)'!G8-#REF!)</f>
        <v>#REF!</v>
      </c>
      <c r="H8" s="99" t="e">
        <f>IF('Maths_Assessment_E&amp;D_(R)'!H8="-",0,'Maths_Assessment_E&amp;D_(R)'!H8-#REF!)</f>
        <v>#REF!</v>
      </c>
      <c r="I8" s="111" t="e">
        <f>IF('Maths_Assessment_E&amp;D_(R)'!I8="*",0,'Maths_Assessment_E&amp;D_(R)'!I8-#REF!)</f>
        <v>#REF!</v>
      </c>
      <c r="J8" s="96"/>
    </row>
    <row r="9" spans="1:10" ht="15" customHeight="1">
      <c r="A9" s="100"/>
      <c r="B9" s="98"/>
      <c r="C9" s="98"/>
      <c r="D9" s="98"/>
      <c r="E9" s="98"/>
      <c r="F9" s="98"/>
      <c r="G9" s="98"/>
      <c r="H9" s="98"/>
      <c r="I9" s="112"/>
      <c r="J9" s="96"/>
    </row>
    <row r="10" spans="1:10" ht="15" customHeight="1">
      <c r="A10" s="102" t="s">
        <v>86</v>
      </c>
      <c r="B10" s="98"/>
      <c r="C10" s="98"/>
      <c r="D10" s="98"/>
      <c r="E10" s="98"/>
      <c r="F10" s="98"/>
      <c r="G10" s="98"/>
      <c r="H10" s="98"/>
      <c r="I10" s="112"/>
      <c r="J10" s="96"/>
    </row>
    <row r="11" spans="1:10" ht="15" customHeight="1">
      <c r="A11" s="100" t="s">
        <v>87</v>
      </c>
      <c r="B11" s="99" t="e">
        <f>IF('Maths_Assessment_E&amp;D_(R)'!B11="-",0,'Maths_Assessment_E&amp;D_(R)'!B11-#REF!)</f>
        <v>#REF!</v>
      </c>
      <c r="C11" s="99" t="e">
        <f>IF('Maths_Assessment_E&amp;D_(R)'!C11="-",0,'Maths_Assessment_E&amp;D_(R)'!C11-#REF!)</f>
        <v>#REF!</v>
      </c>
      <c r="D11" s="99" t="e">
        <f>IF('Maths_Assessment_E&amp;D_(R)'!D11="-",0,'Maths_Assessment_E&amp;D_(R)'!D11-#REF!)</f>
        <v>#REF!</v>
      </c>
      <c r="E11" s="99" t="e">
        <f>IF('Maths_Assessment_E&amp;D_(R)'!E11="-",0,'Maths_Assessment_E&amp;D_(R)'!E11-#REF!)</f>
        <v>#REF!</v>
      </c>
      <c r="F11" s="99" t="e">
        <f>IF('Maths_Assessment_E&amp;D_(R)'!F11="-",0,'Maths_Assessment_E&amp;D_(R)'!F11-#REF!)</f>
        <v>#REF!</v>
      </c>
      <c r="G11" s="99" t="e">
        <f>IF('Maths_Assessment_E&amp;D_(R)'!G11="-",0,'Maths_Assessment_E&amp;D_(R)'!G11-#REF!)</f>
        <v>#REF!</v>
      </c>
      <c r="H11" s="99" t="e">
        <f>IF('Maths_Assessment_E&amp;D_(R)'!H11="-",0,'Maths_Assessment_E&amp;D_(R)'!H11-#REF!)</f>
        <v>#REF!</v>
      </c>
      <c r="I11" s="111" t="e">
        <f>IF('Maths_Assessment_E&amp;D_(R)'!I11="*",0,'Maths_Assessment_E&amp;D_(R)'!I11-#REF!)</f>
        <v>#REF!</v>
      </c>
      <c r="J11" s="96"/>
    </row>
    <row r="12" spans="1:10" ht="15" customHeight="1">
      <c r="A12" s="100" t="s">
        <v>88</v>
      </c>
      <c r="B12" s="99" t="e">
        <f>IF('Maths_Assessment_E&amp;D_(R)'!B12="-",0,'Maths_Assessment_E&amp;D_(R)'!B12-#REF!)</f>
        <v>#REF!</v>
      </c>
      <c r="C12" s="99" t="e">
        <f>IF('Maths_Assessment_E&amp;D_(R)'!C12="-",0,'Maths_Assessment_E&amp;D_(R)'!C12-#REF!)</f>
        <v>#REF!</v>
      </c>
      <c r="D12" s="99" t="e">
        <f>IF('Maths_Assessment_E&amp;D_(R)'!D12="-",0,'Maths_Assessment_E&amp;D_(R)'!D12-#REF!)</f>
        <v>#REF!</v>
      </c>
      <c r="E12" s="99" t="e">
        <f>IF('Maths_Assessment_E&amp;D_(R)'!E12="-",0,'Maths_Assessment_E&amp;D_(R)'!E12-#REF!)</f>
        <v>#REF!</v>
      </c>
      <c r="F12" s="99" t="e">
        <f>IF('Maths_Assessment_E&amp;D_(R)'!F12="-",0,'Maths_Assessment_E&amp;D_(R)'!F12-#REF!)</f>
        <v>#REF!</v>
      </c>
      <c r="G12" s="99" t="e">
        <f>IF('Maths_Assessment_E&amp;D_(R)'!G12="-",0,'Maths_Assessment_E&amp;D_(R)'!G12-#REF!)</f>
        <v>#REF!</v>
      </c>
      <c r="H12" s="99" t="e">
        <f>IF('Maths_Assessment_E&amp;D_(R)'!H12="-",0,'Maths_Assessment_E&amp;D_(R)'!H12-#REF!)</f>
        <v>#REF!</v>
      </c>
      <c r="I12" s="111" t="e">
        <f>IF('Maths_Assessment_E&amp;D_(R)'!I12="*",0,'Maths_Assessment_E&amp;D_(R)'!I12-#REF!)</f>
        <v>#REF!</v>
      </c>
      <c r="J12" s="96"/>
    </row>
    <row r="13" spans="1:10" ht="15" customHeight="1">
      <c r="A13" s="100"/>
      <c r="B13" s="98"/>
      <c r="C13" s="98"/>
      <c r="D13" s="98"/>
      <c r="E13" s="98"/>
      <c r="F13" s="98"/>
      <c r="G13" s="98"/>
      <c r="H13" s="98"/>
      <c r="I13" s="113"/>
      <c r="J13" s="96"/>
    </row>
    <row r="14" spans="1:10" ht="30" customHeight="1">
      <c r="A14" s="102" t="s">
        <v>89</v>
      </c>
      <c r="B14" s="98"/>
      <c r="C14" s="98"/>
      <c r="D14" s="98"/>
      <c r="E14" s="98"/>
      <c r="F14" s="98"/>
      <c r="G14" s="98"/>
      <c r="H14" s="98"/>
      <c r="I14" s="113"/>
      <c r="J14" s="96"/>
    </row>
    <row r="15" spans="1:10" ht="15" customHeight="1">
      <c r="A15" s="103" t="s">
        <v>57</v>
      </c>
      <c r="B15" s="99" t="e">
        <f>IF('Maths_Assessment_E&amp;D_(R)'!B15="-",0,'Maths_Assessment_E&amp;D_(R)'!B15-#REF!)</f>
        <v>#REF!</v>
      </c>
      <c r="C15" s="99" t="e">
        <f>IF('Maths_Assessment_E&amp;D_(R)'!C15="-",0,'Maths_Assessment_E&amp;D_(R)'!C15-#REF!)</f>
        <v>#REF!</v>
      </c>
      <c r="D15" s="99" t="e">
        <f>IF('Maths_Assessment_E&amp;D_(R)'!D15="-",0,'Maths_Assessment_E&amp;D_(R)'!D15-#REF!)</f>
        <v>#REF!</v>
      </c>
      <c r="E15" s="99" t="e">
        <f>IF('Maths_Assessment_E&amp;D_(R)'!E15="-",0,'Maths_Assessment_E&amp;D_(R)'!E15-#REF!)</f>
        <v>#REF!</v>
      </c>
      <c r="F15" s="99" t="e">
        <f>IF('Maths_Assessment_E&amp;D_(R)'!F15="-",0,'Maths_Assessment_E&amp;D_(R)'!F15-#REF!)</f>
        <v>#REF!</v>
      </c>
      <c r="G15" s="99" t="e">
        <f>IF('Maths_Assessment_E&amp;D_(R)'!G15="-",0,'Maths_Assessment_E&amp;D_(R)'!G15-#REF!)</f>
        <v>#REF!</v>
      </c>
      <c r="H15" s="99" t="e">
        <f>IF('Maths_Assessment_E&amp;D_(R)'!H15="-",0,'Maths_Assessment_E&amp;D_(R)'!H15-#REF!)</f>
        <v>#REF!</v>
      </c>
      <c r="I15" s="111" t="e">
        <f>IF('Maths_Assessment_E&amp;D_(R)'!I15="*",0,'Maths_Assessment_E&amp;D_(R)'!I15-#REF!)</f>
        <v>#REF!</v>
      </c>
      <c r="J15" s="96"/>
    </row>
    <row r="16" spans="1:10" ht="15" customHeight="1">
      <c r="A16" s="103" t="s">
        <v>58</v>
      </c>
      <c r="B16" s="99" t="e">
        <f>IF('Maths_Assessment_E&amp;D_(R)'!B16="-",0,'Maths_Assessment_E&amp;D_(R)'!B16-#REF!)</f>
        <v>#REF!</v>
      </c>
      <c r="C16" s="99" t="e">
        <f>IF('Maths_Assessment_E&amp;D_(R)'!C16="-",0,'Maths_Assessment_E&amp;D_(R)'!C16-#REF!)</f>
        <v>#REF!</v>
      </c>
      <c r="D16" s="99" t="e">
        <f>IF('Maths_Assessment_E&amp;D_(R)'!D16="-",0,'Maths_Assessment_E&amp;D_(R)'!D16-#REF!)</f>
        <v>#REF!</v>
      </c>
      <c r="E16" s="99" t="e">
        <f>IF('Maths_Assessment_E&amp;D_(R)'!E16="-",0,'Maths_Assessment_E&amp;D_(R)'!E16-#REF!)</f>
        <v>#REF!</v>
      </c>
      <c r="F16" s="99" t="e">
        <f>IF('Maths_Assessment_E&amp;D_(R)'!F16="-",0,'Maths_Assessment_E&amp;D_(R)'!F16-#REF!)</f>
        <v>#REF!</v>
      </c>
      <c r="G16" s="99" t="e">
        <f>IF('Maths_Assessment_E&amp;D_(R)'!G16="-",0,'Maths_Assessment_E&amp;D_(R)'!G16-#REF!)</f>
        <v>#REF!</v>
      </c>
      <c r="H16" s="99" t="e">
        <f>IF('Maths_Assessment_E&amp;D_(R)'!H16="-",0,'Maths_Assessment_E&amp;D_(R)'!H16-#REF!)</f>
        <v>#REF!</v>
      </c>
      <c r="I16" s="111" t="e">
        <f>IF('Maths_Assessment_E&amp;D_(R)'!I16="*",0,'Maths_Assessment_E&amp;D_(R)'!I16-#REF!)</f>
        <v>#REF!</v>
      </c>
      <c r="J16" s="96"/>
    </row>
    <row r="17" spans="1:10" ht="15" customHeight="1">
      <c r="A17" s="103" t="s">
        <v>54</v>
      </c>
      <c r="B17" s="99" t="e">
        <f>IF('Maths_Assessment_E&amp;D_(R)'!B17="-",0,'Maths_Assessment_E&amp;D_(R)'!B17-#REF!)</f>
        <v>#REF!</v>
      </c>
      <c r="C17" s="99" t="e">
        <f>IF('Maths_Assessment_E&amp;D_(R)'!C17="-",0,'Maths_Assessment_E&amp;D_(R)'!C17-#REF!)</f>
        <v>#REF!</v>
      </c>
      <c r="D17" s="99" t="e">
        <f>IF('Maths_Assessment_E&amp;D_(R)'!D17="-",0,'Maths_Assessment_E&amp;D_(R)'!D17-#REF!)</f>
        <v>#REF!</v>
      </c>
      <c r="E17" s="99" t="e">
        <f>IF('Maths_Assessment_E&amp;D_(R)'!E17="-",0,'Maths_Assessment_E&amp;D_(R)'!E17-#REF!)</f>
        <v>#REF!</v>
      </c>
      <c r="F17" s="99" t="e">
        <f>IF('Maths_Assessment_E&amp;D_(R)'!F17="-",0,'Maths_Assessment_E&amp;D_(R)'!F17-#REF!)</f>
        <v>#REF!</v>
      </c>
      <c r="G17" s="99" t="e">
        <f>IF('Maths_Assessment_E&amp;D_(R)'!G17="-",0,'Maths_Assessment_E&amp;D_(R)'!G17-#REF!)</f>
        <v>#REF!</v>
      </c>
      <c r="H17" s="99" t="e">
        <f>IF('Maths_Assessment_E&amp;D_(R)'!H17="-",0,'Maths_Assessment_E&amp;D_(R)'!H17-#REF!)</f>
        <v>#REF!</v>
      </c>
      <c r="I17" s="111" t="e">
        <f>IF('Maths_Assessment_E&amp;D_(R)'!I17="*",0,'Maths_Assessment_E&amp;D_(R)'!I17-#REF!)</f>
        <v>#REF!</v>
      </c>
      <c r="J17" s="96"/>
    </row>
    <row r="18" spans="1:10" ht="15" customHeight="1">
      <c r="A18" s="103"/>
      <c r="B18" s="98"/>
      <c r="C18" s="98"/>
      <c r="D18" s="98"/>
      <c r="E18" s="98"/>
      <c r="F18" s="98"/>
      <c r="G18" s="98"/>
      <c r="H18" s="98"/>
      <c r="I18" s="113"/>
      <c r="J18" s="96"/>
    </row>
    <row r="19" spans="1:10" ht="15" customHeight="1">
      <c r="A19" s="104" t="s">
        <v>90</v>
      </c>
      <c r="B19" s="98"/>
      <c r="C19" s="98"/>
      <c r="D19" s="98"/>
      <c r="E19" s="98"/>
      <c r="F19" s="98"/>
      <c r="G19" s="98"/>
      <c r="H19" s="98"/>
      <c r="I19" s="113"/>
      <c r="J19" s="96"/>
    </row>
    <row r="20" spans="1:10" ht="15" customHeight="1">
      <c r="A20" s="103" t="s">
        <v>91</v>
      </c>
      <c r="B20" s="99" t="e">
        <f>IF('Maths_Assessment_E&amp;D_(R)'!B20="-",0,'Maths_Assessment_E&amp;D_(R)'!B20-#REF!)</f>
        <v>#REF!</v>
      </c>
      <c r="C20" s="99" t="e">
        <f>IF('Maths_Assessment_E&amp;D_(R)'!C20="-",0,'Maths_Assessment_E&amp;D_(R)'!C20-#REF!)</f>
        <v>#REF!</v>
      </c>
      <c r="D20" s="99" t="e">
        <f>IF('Maths_Assessment_E&amp;D_(R)'!D20="-",0,'Maths_Assessment_E&amp;D_(R)'!D20-#REF!)</f>
        <v>#REF!</v>
      </c>
      <c r="E20" s="99" t="e">
        <f>IF('Maths_Assessment_E&amp;D_(R)'!E20="-",0,'Maths_Assessment_E&amp;D_(R)'!E20-#REF!)</f>
        <v>#REF!</v>
      </c>
      <c r="F20" s="99" t="e">
        <f>IF('Maths_Assessment_E&amp;D_(R)'!F20="-",0,'Maths_Assessment_E&amp;D_(R)'!F20-#REF!)</f>
        <v>#REF!</v>
      </c>
      <c r="G20" s="99" t="e">
        <f>IF('Maths_Assessment_E&amp;D_(R)'!G20="-",0,'Maths_Assessment_E&amp;D_(R)'!G20-#REF!)</f>
        <v>#REF!</v>
      </c>
      <c r="H20" s="99" t="e">
        <f>IF('Maths_Assessment_E&amp;D_(R)'!H20="-",0,'Maths_Assessment_E&amp;D_(R)'!H20-#REF!)</f>
        <v>#REF!</v>
      </c>
      <c r="I20" s="111" t="e">
        <f>IF('Maths_Assessment_E&amp;D_(R)'!I20="*",0,'Maths_Assessment_E&amp;D_(R)'!I20-#REF!)</f>
        <v>#REF!</v>
      </c>
      <c r="J20" s="96"/>
    </row>
    <row r="21" spans="1:10" ht="15" customHeight="1">
      <c r="A21" s="103" t="s">
        <v>92</v>
      </c>
      <c r="B21" s="99" t="e">
        <f>IF('Maths_Assessment_E&amp;D_(R)'!B21="-",0,'Maths_Assessment_E&amp;D_(R)'!B21-#REF!)</f>
        <v>#REF!</v>
      </c>
      <c r="C21" s="99" t="e">
        <f>IF('Maths_Assessment_E&amp;D_(R)'!C21="-",0,'Maths_Assessment_E&amp;D_(R)'!C21-#REF!)</f>
        <v>#REF!</v>
      </c>
      <c r="D21" s="99" t="e">
        <f>IF('Maths_Assessment_E&amp;D_(R)'!D21="-",0,'Maths_Assessment_E&amp;D_(R)'!D21-#REF!)</f>
        <v>#REF!</v>
      </c>
      <c r="E21" s="99" t="e">
        <f>IF('Maths_Assessment_E&amp;D_(R)'!E21="-",0,'Maths_Assessment_E&amp;D_(R)'!E21-#REF!)</f>
        <v>#REF!</v>
      </c>
      <c r="F21" s="99" t="e">
        <f>IF('Maths_Assessment_E&amp;D_(R)'!F21="-",0,'Maths_Assessment_E&amp;D_(R)'!F21-#REF!)</f>
        <v>#REF!</v>
      </c>
      <c r="G21" s="99" t="e">
        <f>IF('Maths_Assessment_E&amp;D_(R)'!G21="-",0,'Maths_Assessment_E&amp;D_(R)'!G21-#REF!)</f>
        <v>#REF!</v>
      </c>
      <c r="H21" s="99" t="e">
        <f>IF('Maths_Assessment_E&amp;D_(R)'!H21="-",0,'Maths_Assessment_E&amp;D_(R)'!H21-#REF!)</f>
        <v>#REF!</v>
      </c>
      <c r="I21" s="111" t="e">
        <f>IF('Maths_Assessment_E&amp;D_(R)'!I21="*",0,'Maths_Assessment_E&amp;D_(R)'!I21-#REF!)</f>
        <v>#REF!</v>
      </c>
      <c r="J21" s="96"/>
    </row>
    <row r="22" spans="1:10" ht="15" customHeight="1">
      <c r="A22" s="103" t="s">
        <v>93</v>
      </c>
      <c r="B22" s="99" t="e">
        <f>IF('Maths_Assessment_E&amp;D_(R)'!B22="-",0,'Maths_Assessment_E&amp;D_(R)'!B22-#REF!)</f>
        <v>#REF!</v>
      </c>
      <c r="C22" s="99" t="e">
        <f>IF('Maths_Assessment_E&amp;D_(R)'!C22="-",0,'Maths_Assessment_E&amp;D_(R)'!C22-#REF!)</f>
        <v>#REF!</v>
      </c>
      <c r="D22" s="99" t="e">
        <f>IF('Maths_Assessment_E&amp;D_(R)'!D22="-",0,'Maths_Assessment_E&amp;D_(R)'!D22-#REF!)</f>
        <v>#REF!</v>
      </c>
      <c r="E22" s="99" t="e">
        <f>IF('Maths_Assessment_E&amp;D_(R)'!E22="-",0,'Maths_Assessment_E&amp;D_(R)'!E22-#REF!)</f>
        <v>#REF!</v>
      </c>
      <c r="F22" s="99" t="e">
        <f>IF('Maths_Assessment_E&amp;D_(R)'!F22="-",0,'Maths_Assessment_E&amp;D_(R)'!F22-#REF!)</f>
        <v>#REF!</v>
      </c>
      <c r="G22" s="99" t="e">
        <f>IF('Maths_Assessment_E&amp;D_(R)'!G22="-",0,'Maths_Assessment_E&amp;D_(R)'!G22-#REF!)</f>
        <v>#REF!</v>
      </c>
      <c r="H22" s="99" t="e">
        <f>IF('Maths_Assessment_E&amp;D_(R)'!H22="-",0,'Maths_Assessment_E&amp;D_(R)'!H22-#REF!)</f>
        <v>#REF!</v>
      </c>
      <c r="I22" s="111" t="e">
        <f>IF('Maths_Assessment_E&amp;D_(R)'!I22="*",0,'Maths_Assessment_E&amp;D_(R)'!I22-#REF!)</f>
        <v>#REF!</v>
      </c>
      <c r="J22" s="96"/>
    </row>
    <row r="23" spans="1:10" ht="15" customHeight="1">
      <c r="A23" s="103" t="s">
        <v>94</v>
      </c>
      <c r="B23" s="99" t="e">
        <f>IF('Maths_Assessment_E&amp;D_(R)'!B23="-",0,'Maths_Assessment_E&amp;D_(R)'!B23-#REF!)</f>
        <v>#REF!</v>
      </c>
      <c r="C23" s="99" t="e">
        <f>IF('Maths_Assessment_E&amp;D_(R)'!C23="-",0,'Maths_Assessment_E&amp;D_(R)'!C23-#REF!)</f>
        <v>#REF!</v>
      </c>
      <c r="D23" s="99" t="e">
        <f>IF('Maths_Assessment_E&amp;D_(R)'!D23="-",0,'Maths_Assessment_E&amp;D_(R)'!D23-#REF!)</f>
        <v>#REF!</v>
      </c>
      <c r="E23" s="99" t="e">
        <f>IF('Maths_Assessment_E&amp;D_(R)'!E23="-",0,'Maths_Assessment_E&amp;D_(R)'!E23-#REF!)</f>
        <v>#REF!</v>
      </c>
      <c r="F23" s="99" t="e">
        <f>IF('Maths_Assessment_E&amp;D_(R)'!F23="-",0,'Maths_Assessment_E&amp;D_(R)'!F23-#REF!)</f>
        <v>#REF!</v>
      </c>
      <c r="G23" s="99" t="e">
        <f>IF('Maths_Assessment_E&amp;D_(R)'!G23="-",0,'Maths_Assessment_E&amp;D_(R)'!G23-#REF!)</f>
        <v>#REF!</v>
      </c>
      <c r="H23" s="99" t="e">
        <f>IF('Maths_Assessment_E&amp;D_(R)'!H23="-",0,'Maths_Assessment_E&amp;D_(R)'!H23-#REF!)</f>
        <v>#REF!</v>
      </c>
      <c r="I23" s="111" t="e">
        <f>IF('Maths_Assessment_E&amp;D_(R)'!I23="*",0,'Maths_Assessment_E&amp;D_(R)'!I23-#REF!)</f>
        <v>#REF!</v>
      </c>
      <c r="J23" s="96"/>
    </row>
    <row r="24" spans="1:10" ht="15" customHeight="1">
      <c r="A24" s="103" t="s">
        <v>95</v>
      </c>
      <c r="B24" s="99" t="e">
        <f>IF('Maths_Assessment_E&amp;D_(R)'!B24="-",0,'Maths_Assessment_E&amp;D_(R)'!B24-#REF!)</f>
        <v>#REF!</v>
      </c>
      <c r="C24" s="99" t="e">
        <f>IF('Maths_Assessment_E&amp;D_(R)'!C24="-",0,'Maths_Assessment_E&amp;D_(R)'!C24-#REF!)</f>
        <v>#REF!</v>
      </c>
      <c r="D24" s="99" t="e">
        <f>IF('Maths_Assessment_E&amp;D_(R)'!D24="-",0,'Maths_Assessment_E&amp;D_(R)'!D24-#REF!)</f>
        <v>#REF!</v>
      </c>
      <c r="E24" s="99" t="e">
        <f>IF('Maths_Assessment_E&amp;D_(R)'!E24="-",0,'Maths_Assessment_E&amp;D_(R)'!E24-#REF!)</f>
        <v>#REF!</v>
      </c>
      <c r="F24" s="99" t="e">
        <f>IF('Maths_Assessment_E&amp;D_(R)'!F24="-",0,'Maths_Assessment_E&amp;D_(R)'!F24-#REF!)</f>
        <v>#REF!</v>
      </c>
      <c r="G24" s="99" t="e">
        <f>IF('Maths_Assessment_E&amp;D_(R)'!G24="-",0,'Maths_Assessment_E&amp;D_(R)'!G24-#REF!)</f>
        <v>#REF!</v>
      </c>
      <c r="H24" s="99" t="e">
        <f>IF('Maths_Assessment_E&amp;D_(R)'!H24="-",0,'Maths_Assessment_E&amp;D_(R)'!H24-#REF!)</f>
        <v>#REF!</v>
      </c>
      <c r="I24" s="111" t="e">
        <f>IF('Maths_Assessment_E&amp;D_(R)'!I24="*",0,'Maths_Assessment_E&amp;D_(R)'!I24-#REF!)</f>
        <v>#REF!</v>
      </c>
      <c r="J24" s="96"/>
    </row>
    <row r="25" spans="1:10" ht="15" customHeight="1">
      <c r="A25" s="105" t="s">
        <v>96</v>
      </c>
      <c r="B25" s="106" t="e">
        <f>IF('Maths_Assessment_E&amp;D_(R)'!B25="-",0,'Maths_Assessment_E&amp;D_(R)'!B25-#REF!)</f>
        <v>#REF!</v>
      </c>
      <c r="C25" s="106" t="e">
        <f>IF('Maths_Assessment_E&amp;D_(R)'!C25="-",0,'Maths_Assessment_E&amp;D_(R)'!C25-#REF!)</f>
        <v>#REF!</v>
      </c>
      <c r="D25" s="106" t="e">
        <f>IF('Maths_Assessment_E&amp;D_(R)'!D25="-",0,'Maths_Assessment_E&amp;D_(R)'!D25-#REF!)</f>
        <v>#REF!</v>
      </c>
      <c r="E25" s="106" t="e">
        <f>IF('Maths_Assessment_E&amp;D_(R)'!E25="-",0,'Maths_Assessment_E&amp;D_(R)'!E25-#REF!)</f>
        <v>#REF!</v>
      </c>
      <c r="F25" s="106" t="e">
        <f>IF('Maths_Assessment_E&amp;D_(R)'!F25="-",0,'Maths_Assessment_E&amp;D_(R)'!F25-#REF!)</f>
        <v>#REF!</v>
      </c>
      <c r="G25" s="106" t="e">
        <f>IF('Maths_Assessment_E&amp;D_(R)'!G25="-",0,'Maths_Assessment_E&amp;D_(R)'!G25-#REF!)</f>
        <v>#REF!</v>
      </c>
      <c r="H25" s="106" t="e">
        <f>IF('Maths_Assessment_E&amp;D_(R)'!H25="-",0,'Maths_Assessment_E&amp;D_(R)'!H25-#REF!)</f>
        <v>#REF!</v>
      </c>
      <c r="I25" s="114" t="e">
        <f>IF('Maths_Assessment_E&amp;D_(R)'!I25="*",0,'Maths_Assessment_E&amp;D_(R)'!I25-#REF!)</f>
        <v>#REF!</v>
      </c>
      <c r="J25" s="96"/>
    </row>
    <row r="26" spans="1:10" s="109" customFormat="1" ht="15" customHeight="1">
      <c r="A26" s="108" t="s">
        <v>59</v>
      </c>
      <c r="C26" s="110"/>
      <c r="D26" s="110"/>
      <c r="E26" s="110"/>
    </row>
    <row r="27" spans="1:10" s="109" customFormat="1" ht="15" customHeight="1">
      <c r="A27" s="311" t="s">
        <v>97</v>
      </c>
      <c r="B27" s="311"/>
      <c r="C27" s="311"/>
      <c r="D27" s="311"/>
      <c r="E27" s="311"/>
      <c r="F27" s="311"/>
      <c r="G27" s="311"/>
      <c r="H27" s="311"/>
      <c r="I27" s="311"/>
    </row>
    <row r="28" spans="1:10" s="109" customFormat="1" ht="15" customHeight="1">
      <c r="A28" s="311" t="s">
        <v>98</v>
      </c>
      <c r="B28" s="311"/>
      <c r="C28" s="311"/>
      <c r="D28" s="311"/>
      <c r="E28" s="311"/>
      <c r="F28" s="311"/>
      <c r="G28" s="311"/>
      <c r="H28" s="311"/>
      <c r="I28" s="311"/>
    </row>
    <row r="29" spans="1:10" s="109" customFormat="1" ht="15" customHeight="1">
      <c r="A29" s="311" t="s">
        <v>99</v>
      </c>
      <c r="B29" s="311"/>
      <c r="C29" s="311"/>
      <c r="D29" s="311"/>
      <c r="E29" s="311"/>
      <c r="F29" s="311"/>
      <c r="G29" s="311"/>
      <c r="H29" s="311"/>
      <c r="I29" s="311"/>
    </row>
    <row r="30" spans="1:10">
      <c r="A30" s="312" t="s">
        <v>100</v>
      </c>
      <c r="B30" s="312"/>
      <c r="C30" s="312"/>
      <c r="D30" s="312"/>
      <c r="E30" s="312"/>
      <c r="F30" s="312"/>
      <c r="G30" s="312"/>
      <c r="H30" s="312"/>
      <c r="I30" s="312"/>
    </row>
  </sheetData>
  <mergeCells count="4">
    <mergeCell ref="A27:I27"/>
    <mergeCell ref="A28:I28"/>
    <mergeCell ref="A29:I29"/>
    <mergeCell ref="A30:I30"/>
  </mergeCells>
  <conditionalFormatting sqref="B6:I25">
    <cfRule type="cellIs" dxfId="7" priority="4" stopIfTrue="1" operator="between">
      <formula>-5</formula>
      <formula>5</formula>
    </cfRule>
  </conditionalFormatting>
  <conditionalFormatting sqref="B4:I4">
    <cfRule type="cellIs" dxfId="6" priority="6" stopIfTrue="1" operator="between">
      <formula>-50</formula>
      <formula>50</formula>
    </cfRule>
  </conditionalFormatting>
  <conditionalFormatting sqref="B6:I25">
    <cfRule type="cellIs" dxfId="5" priority="3" stopIfTrue="1" operator="notBetween">
      <formula>-5</formula>
      <formula>5</formula>
    </cfRule>
  </conditionalFormatting>
  <conditionalFormatting sqref="B4:I4">
    <cfRule type="cellIs" dxfId="4" priority="5" stopIfTrue="1" operator="notBetween">
      <formula>-50</formula>
      <formula>50</formula>
    </cfRule>
  </conditionalFormatting>
  <pageMargins left="0.74803149606299213" right="0.74803149606299213" top="0.98425196850393704" bottom="0.98425196850393704" header="0.511811023622047" footer="0.511811023622047"/>
  <pageSetup paperSize="0" scale="80"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workbookViewId="0">
      <selection sqref="A1:XFD1048576"/>
    </sheetView>
  </sheetViews>
  <sheetFormatPr defaultColWidth="9.42578125" defaultRowHeight="15"/>
  <cols>
    <col min="1" max="1" width="34" style="85" customWidth="1"/>
    <col min="2" max="7" width="16.140625" style="85" customWidth="1"/>
    <col min="8" max="8" width="16.42578125" style="165" customWidth="1"/>
    <col min="9" max="9" width="16.140625" style="85" customWidth="1"/>
    <col min="10" max="16384" width="9.42578125" style="165"/>
  </cols>
  <sheetData>
    <row r="1" spans="1:11" ht="15" customHeight="1">
      <c r="A1" s="84" t="s">
        <v>102</v>
      </c>
      <c r="B1" s="84"/>
      <c r="C1" s="84"/>
      <c r="D1" s="84"/>
      <c r="E1" s="84"/>
      <c r="F1" s="84"/>
      <c r="G1" s="84"/>
      <c r="H1" s="160"/>
      <c r="I1" s="84"/>
    </row>
    <row r="2" spans="1:11" ht="15" customHeight="1">
      <c r="A2" s="47" t="s">
        <v>68</v>
      </c>
      <c r="B2" s="84"/>
      <c r="C2" s="84"/>
      <c r="D2" s="84"/>
      <c r="E2" s="84"/>
      <c r="F2" s="84"/>
      <c r="G2" s="84"/>
      <c r="H2" s="160"/>
      <c r="I2" s="84"/>
    </row>
    <row r="3" spans="1:11" s="195" customFormat="1" ht="15" customHeight="1">
      <c r="A3" s="86"/>
      <c r="B3" s="87"/>
      <c r="C3" s="87"/>
      <c r="D3" s="87"/>
      <c r="E3" s="87"/>
      <c r="F3" s="87"/>
      <c r="G3" s="87"/>
      <c r="H3" s="161" t="s">
        <v>69</v>
      </c>
      <c r="I3" s="98" t="s">
        <v>103</v>
      </c>
    </row>
    <row r="4" spans="1:11" s="195" customFormat="1" ht="30" customHeight="1">
      <c r="A4" s="115"/>
      <c r="B4" s="116" t="s">
        <v>49</v>
      </c>
      <c r="C4" s="116" t="s">
        <v>50</v>
      </c>
      <c r="D4" s="116" t="s">
        <v>51</v>
      </c>
      <c r="E4" s="116" t="s">
        <v>52</v>
      </c>
      <c r="F4" s="116" t="s">
        <v>53</v>
      </c>
      <c r="G4" s="116" t="s">
        <v>72</v>
      </c>
      <c r="H4" s="228" t="s">
        <v>46</v>
      </c>
      <c r="I4" s="116" t="s">
        <v>81</v>
      </c>
    </row>
    <row r="5" spans="1:11" s="195" customFormat="1" ht="15" customHeight="1">
      <c r="A5" s="93" t="s">
        <v>104</v>
      </c>
      <c r="B5" s="162">
        <v>6060</v>
      </c>
      <c r="C5" s="162">
        <v>11928</v>
      </c>
      <c r="D5" s="162">
        <v>19409</v>
      </c>
      <c r="E5" s="162">
        <v>14901</v>
      </c>
      <c r="F5" s="162">
        <v>3965</v>
      </c>
      <c r="G5" s="162">
        <v>46</v>
      </c>
      <c r="H5" s="162">
        <v>53743</v>
      </c>
      <c r="I5" s="167">
        <v>1</v>
      </c>
    </row>
    <row r="6" spans="1:11" s="195" customFormat="1" ht="15" customHeight="1">
      <c r="A6" s="97" t="s">
        <v>105</v>
      </c>
      <c r="B6" s="98"/>
      <c r="C6" s="98"/>
      <c r="D6" s="99"/>
      <c r="E6" s="98"/>
      <c r="F6" s="98"/>
      <c r="G6" s="98"/>
      <c r="H6" s="194"/>
      <c r="I6" s="168"/>
    </row>
    <row r="7" spans="1:11" s="195" customFormat="1" ht="15" customHeight="1">
      <c r="A7" s="100" t="s">
        <v>83</v>
      </c>
      <c r="B7" s="99">
        <v>952</v>
      </c>
      <c r="C7" s="99">
        <v>2044</v>
      </c>
      <c r="D7" s="99">
        <v>3342</v>
      </c>
      <c r="E7" s="99">
        <v>2392</v>
      </c>
      <c r="F7" s="99">
        <v>657</v>
      </c>
      <c r="G7" s="99">
        <v>8</v>
      </c>
      <c r="H7" s="163">
        <v>8931</v>
      </c>
      <c r="I7" s="168">
        <v>0.16617978155294644</v>
      </c>
      <c r="J7" s="247"/>
      <c r="K7" s="247"/>
    </row>
    <row r="8" spans="1:11" s="195" customFormat="1" ht="15" customHeight="1">
      <c r="A8" s="100" t="s">
        <v>84</v>
      </c>
      <c r="B8" s="99">
        <v>4294</v>
      </c>
      <c r="C8" s="99">
        <v>8469</v>
      </c>
      <c r="D8" s="99">
        <v>14046</v>
      </c>
      <c r="E8" s="99">
        <v>10770</v>
      </c>
      <c r="F8" s="99">
        <v>2794</v>
      </c>
      <c r="G8" s="99">
        <v>23</v>
      </c>
      <c r="H8" s="163">
        <v>38553</v>
      </c>
      <c r="I8" s="168">
        <v>0.7173585397168003</v>
      </c>
      <c r="J8" s="247"/>
      <c r="K8" s="247"/>
    </row>
    <row r="9" spans="1:11" s="195" customFormat="1" ht="15" customHeight="1">
      <c r="A9" s="100" t="s">
        <v>85</v>
      </c>
      <c r="B9" s="99">
        <v>814</v>
      </c>
      <c r="C9" s="99">
        <v>1415</v>
      </c>
      <c r="D9" s="99">
        <v>2021</v>
      </c>
      <c r="E9" s="99">
        <v>1739</v>
      </c>
      <c r="F9" s="99">
        <v>514</v>
      </c>
      <c r="G9" s="99">
        <v>15</v>
      </c>
      <c r="H9" s="163">
        <v>6259</v>
      </c>
      <c r="I9" s="168">
        <v>0.11646167873025325</v>
      </c>
      <c r="J9" s="247"/>
      <c r="K9" s="247"/>
    </row>
    <row r="10" spans="1:11" s="195" customFormat="1" ht="15" customHeight="1">
      <c r="A10" s="100" t="s">
        <v>106</v>
      </c>
      <c r="B10" s="99">
        <v>0</v>
      </c>
      <c r="C10" s="99">
        <v>0</v>
      </c>
      <c r="D10" s="99">
        <v>0</v>
      </c>
      <c r="E10" s="99">
        <v>0</v>
      </c>
      <c r="F10" s="99">
        <v>0</v>
      </c>
      <c r="G10" s="99">
        <v>0</v>
      </c>
      <c r="H10" s="163">
        <v>0</v>
      </c>
      <c r="I10" s="224" t="s">
        <v>107</v>
      </c>
      <c r="J10" s="247"/>
      <c r="K10" s="247"/>
    </row>
    <row r="11" spans="1:11" s="195" customFormat="1" ht="15" customHeight="1">
      <c r="A11" s="100"/>
      <c r="B11" s="99"/>
      <c r="C11" s="99"/>
      <c r="D11" s="99"/>
      <c r="E11" s="99"/>
      <c r="F11" s="99"/>
      <c r="G11" s="99"/>
      <c r="H11" s="99"/>
      <c r="I11" s="168"/>
    </row>
    <row r="12" spans="1:11" s="195" customFormat="1" ht="15" customHeight="1">
      <c r="A12" s="102" t="s">
        <v>108</v>
      </c>
      <c r="B12" s="99"/>
      <c r="C12" s="99"/>
      <c r="D12" s="99"/>
      <c r="E12" s="99"/>
      <c r="F12" s="99"/>
      <c r="G12" s="99"/>
      <c r="H12" s="99"/>
      <c r="I12" s="168"/>
    </row>
    <row r="13" spans="1:11" s="195" customFormat="1" ht="15" customHeight="1">
      <c r="A13" s="100" t="s">
        <v>87</v>
      </c>
      <c r="B13" s="99">
        <v>467</v>
      </c>
      <c r="C13" s="99">
        <v>966</v>
      </c>
      <c r="D13" s="99">
        <v>1083</v>
      </c>
      <c r="E13" s="99">
        <v>502</v>
      </c>
      <c r="F13" s="99">
        <v>104</v>
      </c>
      <c r="G13" s="99" t="s">
        <v>37</v>
      </c>
      <c r="H13" s="99">
        <v>3058</v>
      </c>
      <c r="I13" s="168">
        <v>5.6900433544833748E-2</v>
      </c>
      <c r="J13" s="247"/>
      <c r="K13" s="247"/>
    </row>
    <row r="14" spans="1:11" s="195" customFormat="1" ht="15" customHeight="1">
      <c r="A14" s="100" t="s">
        <v>88</v>
      </c>
      <c r="B14" s="99">
        <v>5593</v>
      </c>
      <c r="C14" s="99">
        <v>10962</v>
      </c>
      <c r="D14" s="99">
        <v>18326</v>
      </c>
      <c r="E14" s="99">
        <v>14399</v>
      </c>
      <c r="F14" s="99">
        <v>3861</v>
      </c>
      <c r="G14" s="99">
        <v>46</v>
      </c>
      <c r="H14" s="99">
        <v>50685</v>
      </c>
      <c r="I14" s="168">
        <v>0.94309956645516624</v>
      </c>
      <c r="J14" s="247"/>
      <c r="K14" s="247"/>
    </row>
    <row r="15" spans="1:11" s="195" customFormat="1" ht="15" customHeight="1">
      <c r="A15" s="100" t="s">
        <v>106</v>
      </c>
      <c r="B15" s="99">
        <v>0</v>
      </c>
      <c r="C15" s="99">
        <v>0</v>
      </c>
      <c r="D15" s="99">
        <v>0</v>
      </c>
      <c r="E15" s="99">
        <v>0</v>
      </c>
      <c r="F15" s="99">
        <v>0</v>
      </c>
      <c r="G15" s="99">
        <v>0</v>
      </c>
      <c r="H15" s="99">
        <v>0</v>
      </c>
      <c r="I15" s="224" t="s">
        <v>107</v>
      </c>
    </row>
    <row r="16" spans="1:11" s="195" customFormat="1" ht="15" customHeight="1">
      <c r="A16" s="100"/>
      <c r="B16" s="99"/>
      <c r="C16" s="99"/>
      <c r="D16" s="99"/>
      <c r="E16" s="99"/>
      <c r="F16" s="99"/>
      <c r="G16" s="99"/>
      <c r="H16" s="99"/>
      <c r="I16" s="168"/>
    </row>
    <row r="17" spans="1:11" s="195" customFormat="1" ht="30" customHeight="1">
      <c r="A17" s="102" t="s">
        <v>109</v>
      </c>
      <c r="B17" s="99"/>
      <c r="C17" s="99"/>
      <c r="D17" s="99"/>
      <c r="E17" s="99"/>
      <c r="F17" s="99"/>
      <c r="G17" s="99"/>
      <c r="H17" s="99"/>
      <c r="I17" s="168"/>
    </row>
    <row r="18" spans="1:11" s="195" customFormat="1" ht="15" customHeight="1">
      <c r="A18" s="103" t="s">
        <v>57</v>
      </c>
      <c r="B18" s="99">
        <v>1458</v>
      </c>
      <c r="C18" s="99">
        <v>3675</v>
      </c>
      <c r="D18" s="99">
        <v>5430</v>
      </c>
      <c r="E18" s="99">
        <v>3603</v>
      </c>
      <c r="F18" s="99">
        <v>892</v>
      </c>
      <c r="G18" s="99" t="s">
        <v>37</v>
      </c>
      <c r="H18" s="99">
        <v>14225</v>
      </c>
      <c r="I18" s="168">
        <v>0.27383152383152382</v>
      </c>
      <c r="J18" s="247"/>
      <c r="K18" s="247"/>
    </row>
    <row r="19" spans="1:11" s="195" customFormat="1" ht="15" customHeight="1">
      <c r="A19" s="103" t="s">
        <v>58</v>
      </c>
      <c r="B19" s="99">
        <v>4459</v>
      </c>
      <c r="C19" s="99">
        <v>7900</v>
      </c>
      <c r="D19" s="99">
        <v>13297</v>
      </c>
      <c r="E19" s="99">
        <v>10739</v>
      </c>
      <c r="F19" s="99">
        <v>2912</v>
      </c>
      <c r="G19" s="99">
        <v>42</v>
      </c>
      <c r="H19" s="99">
        <v>37723</v>
      </c>
      <c r="I19" s="168">
        <v>0.72616847616847613</v>
      </c>
      <c r="J19" s="247"/>
      <c r="K19" s="247"/>
    </row>
    <row r="20" spans="1:11" s="195" customFormat="1" ht="15" customHeight="1">
      <c r="A20" s="103" t="s">
        <v>54</v>
      </c>
      <c r="B20" s="99">
        <v>143</v>
      </c>
      <c r="C20" s="99">
        <v>353</v>
      </c>
      <c r="D20" s="99">
        <v>682</v>
      </c>
      <c r="E20" s="99">
        <v>559</v>
      </c>
      <c r="F20" s="99">
        <v>161</v>
      </c>
      <c r="G20" s="99" t="s">
        <v>37</v>
      </c>
      <c r="H20" s="99">
        <v>1795</v>
      </c>
      <c r="I20" s="168" t="s">
        <v>107</v>
      </c>
    </row>
    <row r="21" spans="1:11" s="195" customFormat="1" ht="15" customHeight="1">
      <c r="A21" s="103"/>
      <c r="B21" s="99"/>
      <c r="C21" s="99"/>
      <c r="D21" s="99"/>
      <c r="E21" s="99"/>
      <c r="F21" s="99"/>
      <c r="G21" s="99"/>
      <c r="H21" s="99"/>
      <c r="I21" s="168"/>
    </row>
    <row r="22" spans="1:11" s="195" customFormat="1" ht="15" customHeight="1">
      <c r="A22" s="104" t="s">
        <v>110</v>
      </c>
      <c r="B22" s="99"/>
      <c r="C22" s="99"/>
      <c r="D22" s="99"/>
      <c r="E22" s="99"/>
      <c r="F22" s="99"/>
      <c r="G22" s="99"/>
      <c r="H22" s="99"/>
      <c r="I22" s="168"/>
    </row>
    <row r="23" spans="1:11" s="195" customFormat="1" ht="15" customHeight="1">
      <c r="A23" s="103" t="s">
        <v>91</v>
      </c>
      <c r="B23" s="99">
        <v>555</v>
      </c>
      <c r="C23" s="99">
        <v>777</v>
      </c>
      <c r="D23" s="99">
        <v>1456</v>
      </c>
      <c r="E23" s="99">
        <v>1208</v>
      </c>
      <c r="F23" s="99">
        <v>365</v>
      </c>
      <c r="G23" s="99">
        <v>5</v>
      </c>
      <c r="H23" s="99">
        <v>4135</v>
      </c>
      <c r="I23" s="168">
        <v>7.766570875828778E-2</v>
      </c>
      <c r="J23" s="247"/>
      <c r="K23" s="247"/>
    </row>
    <row r="24" spans="1:11" s="195" customFormat="1" ht="15" customHeight="1">
      <c r="A24" s="103" t="s">
        <v>92</v>
      </c>
      <c r="B24" s="99">
        <v>526</v>
      </c>
      <c r="C24" s="99">
        <v>1356</v>
      </c>
      <c r="D24" s="99">
        <v>2240</v>
      </c>
      <c r="E24" s="99">
        <v>1775</v>
      </c>
      <c r="F24" s="99">
        <v>490</v>
      </c>
      <c r="G24" s="99" t="s">
        <v>37</v>
      </c>
      <c r="H24" s="99">
        <v>6076</v>
      </c>
      <c r="I24" s="168">
        <v>0.11412257470746229</v>
      </c>
      <c r="J24" s="247"/>
      <c r="K24" s="247"/>
    </row>
    <row r="25" spans="1:11" s="195" customFormat="1" ht="15" customHeight="1">
      <c r="A25" s="103" t="s">
        <v>93</v>
      </c>
      <c r="B25" s="99">
        <v>240</v>
      </c>
      <c r="C25" s="99">
        <v>539</v>
      </c>
      <c r="D25" s="99">
        <v>919</v>
      </c>
      <c r="E25" s="99">
        <v>701</v>
      </c>
      <c r="F25" s="99">
        <v>211</v>
      </c>
      <c r="G25" s="99" t="s">
        <v>37</v>
      </c>
      <c r="H25" s="99">
        <v>2490</v>
      </c>
      <c r="I25" s="168">
        <v>4.6768467910069306E-2</v>
      </c>
      <c r="J25" s="247"/>
      <c r="K25" s="247"/>
    </row>
    <row r="26" spans="1:11" s="195" customFormat="1" ht="15" customHeight="1">
      <c r="A26" s="103" t="s">
        <v>94</v>
      </c>
      <c r="B26" s="99">
        <v>4413</v>
      </c>
      <c r="C26" s="99">
        <v>8956</v>
      </c>
      <c r="D26" s="99">
        <v>14339</v>
      </c>
      <c r="E26" s="99">
        <v>10879</v>
      </c>
      <c r="F26" s="99">
        <v>2812</v>
      </c>
      <c r="G26" s="99">
        <v>37</v>
      </c>
      <c r="H26" s="99">
        <v>39616</v>
      </c>
      <c r="I26" s="168">
        <v>0.74408820270092602</v>
      </c>
      <c r="J26" s="247"/>
      <c r="K26" s="247"/>
    </row>
    <row r="27" spans="1:11" s="195" customFormat="1" ht="15" customHeight="1">
      <c r="A27" s="103" t="s">
        <v>95</v>
      </c>
      <c r="B27" s="99">
        <v>255</v>
      </c>
      <c r="C27" s="99">
        <v>186</v>
      </c>
      <c r="D27" s="99">
        <v>285</v>
      </c>
      <c r="E27" s="99">
        <v>199</v>
      </c>
      <c r="F27" s="99">
        <v>51</v>
      </c>
      <c r="G27" s="99">
        <v>0</v>
      </c>
      <c r="H27" s="99">
        <v>924</v>
      </c>
      <c r="I27" s="168">
        <v>1.7355045923254635E-2</v>
      </c>
      <c r="J27" s="247"/>
      <c r="K27" s="247"/>
    </row>
    <row r="28" spans="1:11" s="195" customFormat="1" ht="15" customHeight="1">
      <c r="A28" s="105" t="s">
        <v>96</v>
      </c>
      <c r="B28" s="106">
        <v>71</v>
      </c>
      <c r="C28" s="106">
        <v>114</v>
      </c>
      <c r="D28" s="106">
        <v>170</v>
      </c>
      <c r="E28" s="106">
        <v>139</v>
      </c>
      <c r="F28" s="106">
        <v>36</v>
      </c>
      <c r="G28" s="292" t="s">
        <v>37</v>
      </c>
      <c r="H28" s="106">
        <v>502</v>
      </c>
      <c r="I28" s="291" t="s">
        <v>107</v>
      </c>
    </row>
    <row r="29" spans="1:11" s="195" customFormat="1" ht="15" customHeight="1">
      <c r="A29" s="80" t="s">
        <v>111</v>
      </c>
      <c r="B29" s="99"/>
      <c r="C29" s="99"/>
      <c r="D29" s="99"/>
      <c r="E29" s="99"/>
      <c r="F29" s="99"/>
      <c r="G29" s="99"/>
      <c r="H29" s="163"/>
      <c r="I29" s="111"/>
    </row>
    <row r="30" spans="1:11" s="195" customFormat="1" ht="15" customHeight="1">
      <c r="A30" s="117"/>
      <c r="B30" s="99"/>
      <c r="C30" s="99"/>
      <c r="D30" s="99"/>
      <c r="E30" s="99"/>
      <c r="F30" s="99"/>
      <c r="G30" s="99"/>
      <c r="H30" s="163"/>
      <c r="I30" s="111"/>
    </row>
    <row r="31" spans="1:11" s="164" customFormat="1" ht="15" customHeight="1">
      <c r="A31" s="118" t="s">
        <v>59</v>
      </c>
      <c r="B31" s="109"/>
      <c r="C31" s="110"/>
      <c r="D31" s="110"/>
      <c r="E31" s="110"/>
      <c r="F31" s="109"/>
      <c r="G31" s="109"/>
      <c r="I31" s="109"/>
    </row>
    <row r="32" spans="1:11" s="164" customFormat="1" ht="27" customHeight="1">
      <c r="A32" s="313" t="s">
        <v>112</v>
      </c>
      <c r="B32" s="313"/>
      <c r="C32" s="313"/>
      <c r="D32" s="313"/>
      <c r="E32" s="313"/>
      <c r="F32" s="313"/>
      <c r="G32" s="313"/>
      <c r="H32" s="313"/>
      <c r="I32" s="313"/>
    </row>
    <row r="33" spans="1:9" s="164" customFormat="1" ht="15" customHeight="1">
      <c r="A33" s="311" t="s">
        <v>113</v>
      </c>
      <c r="B33" s="311"/>
      <c r="C33" s="311"/>
      <c r="D33" s="311"/>
      <c r="E33" s="311"/>
      <c r="F33" s="311"/>
      <c r="G33" s="311"/>
      <c r="H33" s="311"/>
      <c r="I33" s="311"/>
    </row>
    <row r="34" spans="1:9" s="164" customFormat="1" ht="27" customHeight="1">
      <c r="A34" s="314" t="s">
        <v>114</v>
      </c>
      <c r="B34" s="314"/>
      <c r="C34" s="314"/>
      <c r="D34" s="314"/>
      <c r="E34" s="314"/>
      <c r="F34" s="314"/>
      <c r="G34" s="314"/>
      <c r="H34" s="314"/>
      <c r="I34" s="314"/>
    </row>
    <row r="35" spans="1:9" s="195" customFormat="1">
      <c r="A35" s="312" t="s">
        <v>115</v>
      </c>
      <c r="B35" s="312"/>
      <c r="C35" s="312"/>
      <c r="D35" s="312"/>
      <c r="E35" s="312"/>
      <c r="F35" s="312"/>
      <c r="G35" s="312"/>
      <c r="H35" s="312"/>
      <c r="I35" s="312"/>
    </row>
    <row r="36" spans="1:9" s="195" customFormat="1">
      <c r="A36" s="315" t="s">
        <v>116</v>
      </c>
      <c r="B36" s="315"/>
      <c r="C36" s="315"/>
      <c r="D36" s="315"/>
      <c r="E36" s="315"/>
      <c r="F36" s="315"/>
      <c r="G36" s="315"/>
      <c r="H36" s="315"/>
      <c r="I36" s="315"/>
    </row>
    <row r="39" spans="1:9">
      <c r="B39" s="170"/>
      <c r="C39" s="170"/>
      <c r="D39" s="170"/>
      <c r="E39" s="170"/>
      <c r="F39" s="170"/>
      <c r="G39" s="170"/>
      <c r="H39" s="170"/>
    </row>
    <row r="40" spans="1:9">
      <c r="B40" s="170"/>
      <c r="C40" s="170"/>
      <c r="D40" s="170"/>
      <c r="E40" s="170"/>
      <c r="F40" s="170"/>
      <c r="G40" s="170"/>
      <c r="H40" s="170"/>
    </row>
    <row r="41" spans="1:9">
      <c r="B41" s="170"/>
      <c r="C41" s="170"/>
      <c r="D41" s="170"/>
      <c r="E41" s="170"/>
      <c r="F41" s="170"/>
      <c r="G41" s="170"/>
      <c r="H41" s="170"/>
    </row>
    <row r="42" spans="1:9">
      <c r="B42" s="170"/>
      <c r="C42" s="170"/>
      <c r="D42" s="170"/>
      <c r="E42" s="170"/>
      <c r="F42" s="170"/>
      <c r="G42" s="170"/>
      <c r="H42" s="170"/>
    </row>
    <row r="43" spans="1:9">
      <c r="E43" s="119"/>
    </row>
    <row r="45" spans="1:9">
      <c r="E45" s="119"/>
    </row>
    <row r="46" spans="1:9">
      <c r="E46" s="119"/>
    </row>
    <row r="47" spans="1:9">
      <c r="E47" s="119"/>
    </row>
    <row r="48" spans="1:9">
      <c r="E48" s="119"/>
    </row>
    <row r="49" spans="5:5">
      <c r="E49" s="119"/>
    </row>
    <row r="50" spans="5:5">
      <c r="E50" s="119"/>
    </row>
  </sheetData>
  <mergeCells count="5">
    <mergeCell ref="A32:I32"/>
    <mergeCell ref="A33:I33"/>
    <mergeCell ref="A34:I34"/>
    <mergeCell ref="A35:I35"/>
    <mergeCell ref="A36:I36"/>
  </mergeCells>
  <pageMargins left="0.70000000000000007" right="0.70000000000000007" top="0.75" bottom="0.75" header="0.30000000000000004" footer="0.30000000000000004"/>
  <pageSetup scale="84"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workbookViewId="0"/>
  </sheetViews>
  <sheetFormatPr defaultColWidth="35.7109375" defaultRowHeight="15"/>
  <cols>
    <col min="1" max="1" width="31.5703125" style="85" customWidth="1"/>
    <col min="2" max="9" width="16.140625" style="85" customWidth="1"/>
    <col min="10" max="255" width="9.42578125" style="85" customWidth="1"/>
    <col min="256" max="256" width="35.7109375" style="85" customWidth="1"/>
    <col min="257" max="16384" width="35.7109375" style="85"/>
  </cols>
  <sheetData>
    <row r="1" spans="1:12" ht="15" customHeight="1">
      <c r="A1" s="84" t="s">
        <v>117</v>
      </c>
      <c r="B1" s="84"/>
      <c r="C1" s="84"/>
      <c r="D1" s="84"/>
      <c r="E1" s="84"/>
      <c r="F1" s="84"/>
      <c r="G1" s="84"/>
      <c r="H1" s="84"/>
      <c r="I1" s="84"/>
      <c r="J1" s="84"/>
      <c r="K1" s="84"/>
      <c r="L1" s="84"/>
    </row>
    <row r="2" spans="1:12" ht="15" customHeight="1">
      <c r="A2" s="120"/>
      <c r="B2" s="87"/>
      <c r="C2" s="87"/>
      <c r="D2" s="87"/>
      <c r="E2" s="87"/>
      <c r="F2" s="87"/>
      <c r="G2" s="87"/>
      <c r="H2" s="87"/>
    </row>
    <row r="3" spans="1:12" ht="30" customHeight="1">
      <c r="A3" s="88"/>
      <c r="B3" s="89" t="s">
        <v>49</v>
      </c>
      <c r="C3" s="89" t="s">
        <v>50</v>
      </c>
      <c r="D3" s="89" t="s">
        <v>51</v>
      </c>
      <c r="E3" s="89" t="s">
        <v>52</v>
      </c>
      <c r="F3" s="89" t="s">
        <v>53</v>
      </c>
      <c r="G3" s="90" t="s">
        <v>54</v>
      </c>
      <c r="H3" s="91" t="s">
        <v>46</v>
      </c>
      <c r="I3" s="92" t="s">
        <v>81</v>
      </c>
    </row>
    <row r="4" spans="1:12" ht="15" customHeight="1">
      <c r="A4" s="93" t="s">
        <v>46</v>
      </c>
      <c r="B4" s="94" t="e">
        <f>IF(MROUND(#REF!,100)&lt;5,"-",MROUND(#REF!,100))</f>
        <v>#REF!</v>
      </c>
      <c r="C4" s="94" t="e">
        <f>IF(MROUND(#REF!,100)&lt;5,"-",MROUND(#REF!,100))</f>
        <v>#REF!</v>
      </c>
      <c r="D4" s="94" t="e">
        <f>IF(MROUND(#REF!,100)&lt;5,"-",MROUND(#REF!,100))</f>
        <v>#REF!</v>
      </c>
      <c r="E4" s="94" t="e">
        <f>IF(MROUND(#REF!,100)&lt;5,"-",MROUND(#REF!,100))</f>
        <v>#REF!</v>
      </c>
      <c r="F4" s="94" t="e">
        <f>IF(MROUND(#REF!,100)&lt;5,"-",MROUND(#REF!,100))</f>
        <v>#REF!</v>
      </c>
      <c r="G4" s="94" t="e">
        <f>IF(MROUND(#REF!,100)&lt;5,"-",MROUND(#REF!,100))</f>
        <v>#REF!</v>
      </c>
      <c r="H4" s="94" t="e">
        <f>IF(MROUND(#REF!,100)&lt;5,"-",MROUND(#REF!,100))</f>
        <v>#REF!</v>
      </c>
      <c r="I4" s="95" t="e">
        <f>#REF!</f>
        <v>#REF!</v>
      </c>
    </row>
    <row r="5" spans="1:12" ht="15" customHeight="1">
      <c r="A5" s="97" t="s">
        <v>82</v>
      </c>
      <c r="B5" s="98"/>
      <c r="C5" s="98"/>
      <c r="D5" s="99"/>
      <c r="E5" s="98"/>
      <c r="F5" s="98"/>
      <c r="G5" s="98"/>
      <c r="H5" s="98"/>
      <c r="I5" s="98"/>
    </row>
    <row r="6" spans="1:12" ht="15" customHeight="1">
      <c r="A6" s="100" t="s">
        <v>83</v>
      </c>
      <c r="B6" s="99" t="e">
        <f>IF(MROUND(#REF!,10)&lt;5,"-",MROUND(#REF!,10))</f>
        <v>#REF!</v>
      </c>
      <c r="C6" s="99" t="e">
        <f>IF(MROUND(#REF!,10)&lt;5,"-",MROUND(#REF!,10))</f>
        <v>#REF!</v>
      </c>
      <c r="D6" s="99" t="e">
        <f>IF(MROUND(#REF!,10)&lt;5,"-",MROUND(#REF!,10))</f>
        <v>#REF!</v>
      </c>
      <c r="E6" s="99" t="e">
        <f>IF(MROUND(#REF!,10)&lt;5,"-",MROUND(#REF!,10))</f>
        <v>#REF!</v>
      </c>
      <c r="F6" s="99" t="e">
        <f>IF(MROUND(#REF!,10)&lt;5,"-",MROUND(#REF!,10))</f>
        <v>#REF!</v>
      </c>
      <c r="G6" s="99" t="e">
        <f>IF(MROUND(#REF!,10)&lt;5,"-",MROUND(#REF!,10))</f>
        <v>#REF!</v>
      </c>
      <c r="H6" s="99" t="e">
        <f>IF(MROUND(#REF!,10)&lt;5,"-",MROUND(#REF!,10))</f>
        <v>#REF!</v>
      </c>
      <c r="I6" s="111" t="e">
        <f>IF(#REF!&lt;0.005,"*",ROUND(#REF!, 3))</f>
        <v>#REF!</v>
      </c>
    </row>
    <row r="7" spans="1:12" ht="15" customHeight="1">
      <c r="A7" s="100" t="s">
        <v>84</v>
      </c>
      <c r="B7" s="99" t="e">
        <f>IF(MROUND(#REF!,10)&lt;5,"-",MROUND(#REF!,10))</f>
        <v>#REF!</v>
      </c>
      <c r="C7" s="99" t="e">
        <f>IF(MROUND(#REF!,10)&lt;5,"-",MROUND(#REF!,10))</f>
        <v>#REF!</v>
      </c>
      <c r="D7" s="99" t="e">
        <f>IF(MROUND(#REF!,10)&lt;5,"-",MROUND(#REF!,10))</f>
        <v>#REF!</v>
      </c>
      <c r="E7" s="99" t="e">
        <f>IF(MROUND(#REF!,10)&lt;5,"-",MROUND(#REF!,10))</f>
        <v>#REF!</v>
      </c>
      <c r="F7" s="99" t="e">
        <f>IF(MROUND(#REF!,10)&lt;5,"-",MROUND(#REF!,10))</f>
        <v>#REF!</v>
      </c>
      <c r="G7" s="99" t="e">
        <f>IF(MROUND(#REF!,10)&lt;5,"-",MROUND(#REF!,10))</f>
        <v>#REF!</v>
      </c>
      <c r="H7" s="99" t="e">
        <f>IF(MROUND(#REF!,10)&lt;5,"-",MROUND(#REF!,10))</f>
        <v>#REF!</v>
      </c>
      <c r="I7" s="111" t="e">
        <f>IF(#REF!&lt;0.005,"*",ROUND(#REF!, 3))</f>
        <v>#REF!</v>
      </c>
    </row>
    <row r="8" spans="1:12" ht="15" customHeight="1">
      <c r="A8" s="100" t="s">
        <v>85</v>
      </c>
      <c r="B8" s="99" t="e">
        <f>IF(MROUND(#REF!,10)&lt;5,"-",MROUND(#REF!,10))</f>
        <v>#REF!</v>
      </c>
      <c r="C8" s="99" t="e">
        <f>IF(MROUND(#REF!,10)&lt;5,"-",MROUND(#REF!,10))</f>
        <v>#REF!</v>
      </c>
      <c r="D8" s="99" t="e">
        <f>IF(MROUND(#REF!,10)&lt;5,"-",MROUND(#REF!,10))</f>
        <v>#REF!</v>
      </c>
      <c r="E8" s="99" t="e">
        <f>IF(MROUND(#REF!,10)&lt;5,"-",MROUND(#REF!,10))</f>
        <v>#REF!</v>
      </c>
      <c r="F8" s="99" t="e">
        <f>IF(MROUND(#REF!,10)&lt;5,"-",MROUND(#REF!,10))</f>
        <v>#REF!</v>
      </c>
      <c r="G8" s="99" t="e">
        <f>IF(MROUND(#REF!,10)&lt;5,"-",MROUND(#REF!,10))</f>
        <v>#REF!</v>
      </c>
      <c r="H8" s="99" t="e">
        <f>IF(MROUND(#REF!,10)&lt;5,"-",MROUND(#REF!,10))</f>
        <v>#REF!</v>
      </c>
      <c r="I8" s="111" t="e">
        <f>IF(#REF!&lt;0.005,"*",ROUND(#REF!, 3))</f>
        <v>#REF!</v>
      </c>
    </row>
    <row r="9" spans="1:12" ht="15" customHeight="1">
      <c r="A9" s="100"/>
      <c r="B9" s="98"/>
      <c r="C9" s="98"/>
      <c r="D9" s="98"/>
      <c r="E9" s="98"/>
      <c r="F9" s="98"/>
      <c r="G9" s="98"/>
      <c r="H9" s="98"/>
      <c r="I9" s="112"/>
    </row>
    <row r="10" spans="1:12" ht="15" customHeight="1">
      <c r="A10" s="102" t="s">
        <v>86</v>
      </c>
      <c r="B10" s="98"/>
      <c r="C10" s="98"/>
      <c r="D10" s="98"/>
      <c r="E10" s="98"/>
      <c r="F10" s="98"/>
      <c r="G10" s="98"/>
      <c r="H10" s="98"/>
      <c r="I10" s="112"/>
    </row>
    <row r="11" spans="1:12" ht="15" customHeight="1">
      <c r="A11" s="100" t="s">
        <v>87</v>
      </c>
      <c r="B11" s="99" t="e">
        <f>IF(MROUND(#REF!,10)&lt;5,"-",MROUND(#REF!,10))</f>
        <v>#REF!</v>
      </c>
      <c r="C11" s="99" t="e">
        <f>IF(MROUND(#REF!,10)&lt;5,"-",MROUND(#REF!,10))</f>
        <v>#REF!</v>
      </c>
      <c r="D11" s="99" t="e">
        <f>IF(MROUND(#REF!,10)&lt;5,"-",MROUND(#REF!,10))</f>
        <v>#REF!</v>
      </c>
      <c r="E11" s="99" t="e">
        <f>IF(MROUND(#REF!,10)&lt;5,"-",MROUND(#REF!,10))</f>
        <v>#REF!</v>
      </c>
      <c r="F11" s="99" t="e">
        <f>IF(MROUND(#REF!,10)&lt;5,"-",MROUND(#REF!,10))</f>
        <v>#REF!</v>
      </c>
      <c r="G11" s="99" t="e">
        <f>IF(MROUND(#REF!,10)&lt;5,"-",MROUND(#REF!,10))</f>
        <v>#REF!</v>
      </c>
      <c r="H11" s="99" t="e">
        <f>IF(MROUND(#REF!,10)&lt;5,"-",MROUND(#REF!,10))</f>
        <v>#REF!</v>
      </c>
      <c r="I11" s="111" t="e">
        <f>IF(#REF!&lt;0.005,"*",ROUND(#REF!, 3))</f>
        <v>#REF!</v>
      </c>
    </row>
    <row r="12" spans="1:12" ht="15" customHeight="1">
      <c r="A12" s="100" t="s">
        <v>88</v>
      </c>
      <c r="B12" s="99" t="e">
        <f>IF(MROUND(#REF!,10)&lt;5,"-",MROUND(#REF!,10))</f>
        <v>#REF!</v>
      </c>
      <c r="C12" s="99" t="e">
        <f>IF(MROUND(#REF!,10)&lt;5,"-",MROUND(#REF!,10))</f>
        <v>#REF!</v>
      </c>
      <c r="D12" s="99" t="e">
        <f>IF(MROUND(#REF!,10)&lt;5,"-",MROUND(#REF!,10))</f>
        <v>#REF!</v>
      </c>
      <c r="E12" s="99" t="e">
        <f>IF(MROUND(#REF!,10)&lt;5,"-",MROUND(#REF!,10))</f>
        <v>#REF!</v>
      </c>
      <c r="F12" s="99" t="e">
        <f>IF(MROUND(#REF!,10)&lt;5,"-",MROUND(#REF!,10))</f>
        <v>#REF!</v>
      </c>
      <c r="G12" s="99" t="e">
        <f>IF(MROUND(#REF!,10)&lt;5,"-",MROUND(#REF!,10))</f>
        <v>#REF!</v>
      </c>
      <c r="H12" s="99" t="e">
        <f>IF(MROUND(#REF!,10)&lt;5,"-",MROUND(#REF!,10))</f>
        <v>#REF!</v>
      </c>
      <c r="I12" s="111" t="e">
        <f>IF(#REF!&lt;0.005,"*",ROUND(#REF!, 3))</f>
        <v>#REF!</v>
      </c>
    </row>
    <row r="13" spans="1:12" ht="15" customHeight="1">
      <c r="A13" s="100"/>
      <c r="B13" s="98"/>
      <c r="C13" s="98"/>
      <c r="D13" s="98"/>
      <c r="E13" s="98"/>
      <c r="F13" s="98"/>
      <c r="G13" s="98"/>
      <c r="H13" s="98"/>
      <c r="I13" s="113"/>
    </row>
    <row r="14" spans="1:12" ht="30" customHeight="1">
      <c r="A14" s="102" t="s">
        <v>89</v>
      </c>
      <c r="B14" s="98"/>
      <c r="C14" s="98"/>
      <c r="D14" s="98"/>
      <c r="E14" s="98"/>
      <c r="F14" s="98"/>
      <c r="G14" s="98"/>
      <c r="H14" s="98"/>
      <c r="I14" s="113"/>
    </row>
    <row r="15" spans="1:12" ht="15" customHeight="1">
      <c r="A15" s="103" t="s">
        <v>57</v>
      </c>
      <c r="B15" s="99" t="e">
        <f>IF(MROUND(#REF!,10)&lt;5,"-",MROUND(#REF!,10))</f>
        <v>#REF!</v>
      </c>
      <c r="C15" s="99" t="e">
        <f>IF(MROUND(#REF!,10)&lt;5,"-",MROUND(#REF!,10))</f>
        <v>#REF!</v>
      </c>
      <c r="D15" s="99" t="e">
        <f>IF(MROUND(#REF!,10)&lt;5,"-",MROUND(#REF!,10))</f>
        <v>#REF!</v>
      </c>
      <c r="E15" s="99" t="e">
        <f>IF(MROUND(#REF!,10)&lt;5,"-",MROUND(#REF!,10))</f>
        <v>#REF!</v>
      </c>
      <c r="F15" s="99" t="e">
        <f>IF(MROUND(#REF!,10)&lt;5,"-",MROUND(#REF!,10))</f>
        <v>#REF!</v>
      </c>
      <c r="G15" s="99" t="e">
        <f>IF(MROUND(#REF!,10)&lt;5,"-",MROUND(#REF!,10))</f>
        <v>#REF!</v>
      </c>
      <c r="H15" s="99" t="e">
        <f>IF(MROUND(#REF!,10)&lt;5,"-",MROUND(#REF!,10))</f>
        <v>#REF!</v>
      </c>
      <c r="I15" s="111" t="e">
        <f>IF(#REF!&lt;0.005,"*",ROUND(#REF!, 3))</f>
        <v>#REF!</v>
      </c>
    </row>
    <row r="16" spans="1:12" ht="15" customHeight="1">
      <c r="A16" s="103" t="s">
        <v>58</v>
      </c>
      <c r="B16" s="99" t="e">
        <f>IF(MROUND(#REF!,10)&lt;5,"-",MROUND(#REF!,10))</f>
        <v>#REF!</v>
      </c>
      <c r="C16" s="99" t="e">
        <f>IF(MROUND(#REF!,10)&lt;5,"-",MROUND(#REF!,10))</f>
        <v>#REF!</v>
      </c>
      <c r="D16" s="99" t="e">
        <f>IF(MROUND(#REF!,10)&lt;5,"-",MROUND(#REF!,10))</f>
        <v>#REF!</v>
      </c>
      <c r="E16" s="99" t="e">
        <f>IF(MROUND(#REF!,10)&lt;5,"-",MROUND(#REF!,10))</f>
        <v>#REF!</v>
      </c>
      <c r="F16" s="99" t="e">
        <f>IF(MROUND(#REF!,10)&lt;5,"-",MROUND(#REF!,10))</f>
        <v>#REF!</v>
      </c>
      <c r="G16" s="99" t="e">
        <f>IF(MROUND(#REF!,10)&lt;5,"-",MROUND(#REF!,10))</f>
        <v>#REF!</v>
      </c>
      <c r="H16" s="99" t="e">
        <f>IF(MROUND(#REF!,10)&lt;5,"-",MROUND(#REF!,10))</f>
        <v>#REF!</v>
      </c>
      <c r="I16" s="111" t="e">
        <f>IF(#REF!&lt;0.005,"*",ROUND(#REF!, 3))</f>
        <v>#REF!</v>
      </c>
    </row>
    <row r="17" spans="1:10" ht="15" customHeight="1">
      <c r="A17" s="103" t="s">
        <v>54</v>
      </c>
      <c r="B17" s="99" t="e">
        <f>IF(MROUND(#REF!,10)&lt;5,"-",MROUND(#REF!,10))</f>
        <v>#REF!</v>
      </c>
      <c r="C17" s="99" t="e">
        <f>IF(MROUND(#REF!,10)&lt;5,"-",MROUND(#REF!,10))</f>
        <v>#REF!</v>
      </c>
      <c r="D17" s="99" t="e">
        <f>IF(MROUND(#REF!,10)&lt;5,"-",MROUND(#REF!,10))</f>
        <v>#REF!</v>
      </c>
      <c r="E17" s="99" t="e">
        <f>IF(MROUND(#REF!,10)&lt;5,"-",MROUND(#REF!,10))</f>
        <v>#REF!</v>
      </c>
      <c r="F17" s="99" t="e">
        <f>IF(MROUND(#REF!,10)&lt;5,"-",MROUND(#REF!,10))</f>
        <v>#REF!</v>
      </c>
      <c r="G17" s="99" t="e">
        <f>IF(MROUND(#REF!,10)&lt;5,"-",MROUND(#REF!,10))</f>
        <v>#REF!</v>
      </c>
      <c r="H17" s="99" t="e">
        <f>IF(MROUND(#REF!,10)&lt;5,"-",MROUND(#REF!,10))</f>
        <v>#REF!</v>
      </c>
      <c r="I17" s="111" t="e">
        <f>IF(#REF!&lt;0.005,"*",ROUND(#REF!, 3))</f>
        <v>#REF!</v>
      </c>
    </row>
    <row r="18" spans="1:10" ht="15" customHeight="1">
      <c r="A18" s="103"/>
      <c r="B18" s="98"/>
      <c r="C18" s="98"/>
      <c r="D18" s="98"/>
      <c r="E18" s="98"/>
      <c r="F18" s="98"/>
      <c r="G18" s="98"/>
      <c r="H18" s="98"/>
      <c r="I18" s="113"/>
    </row>
    <row r="19" spans="1:10" ht="15" customHeight="1">
      <c r="A19" s="104" t="s">
        <v>90</v>
      </c>
      <c r="B19" s="98"/>
      <c r="C19" s="98"/>
      <c r="D19" s="98"/>
      <c r="E19" s="98"/>
      <c r="F19" s="98"/>
      <c r="G19" s="98"/>
      <c r="H19" s="98"/>
      <c r="I19" s="113"/>
    </row>
    <row r="20" spans="1:10" ht="15" customHeight="1">
      <c r="A20" s="103" t="s">
        <v>91</v>
      </c>
      <c r="B20" s="99" t="e">
        <f>IF(MROUND(#REF!,10)&lt;5,"-",MROUND(#REF!,10))</f>
        <v>#REF!</v>
      </c>
      <c r="C20" s="99" t="e">
        <f>IF(MROUND(#REF!,10)&lt;5,"-",MROUND(#REF!,10))</f>
        <v>#REF!</v>
      </c>
      <c r="D20" s="99" t="e">
        <f>IF(MROUND(#REF!,10)&lt;5,"-",MROUND(#REF!,10))</f>
        <v>#REF!</v>
      </c>
      <c r="E20" s="99" t="e">
        <f>IF(MROUND(#REF!,10)&lt;5,"-",MROUND(#REF!,10))</f>
        <v>#REF!</v>
      </c>
      <c r="F20" s="99" t="e">
        <f>IF(MROUND(#REF!,10)&lt;5,"-",MROUND(#REF!,10))</f>
        <v>#REF!</v>
      </c>
      <c r="G20" s="99" t="e">
        <f>IF(MROUND(#REF!,10)&lt;5,"-",MROUND(#REF!,10))</f>
        <v>#REF!</v>
      </c>
      <c r="H20" s="99" t="e">
        <f>IF(MROUND(#REF!,10)&lt;5,"-",MROUND(#REF!,10))</f>
        <v>#REF!</v>
      </c>
      <c r="I20" s="111" t="e">
        <f>IF(#REF!&lt;0.005,"*",ROUND(#REF!, 3))</f>
        <v>#REF!</v>
      </c>
    </row>
    <row r="21" spans="1:10" ht="15" customHeight="1">
      <c r="A21" s="103" t="s">
        <v>92</v>
      </c>
      <c r="B21" s="99" t="e">
        <f>IF(MROUND(#REF!,10)&lt;5,"-",MROUND(#REF!,10))</f>
        <v>#REF!</v>
      </c>
      <c r="C21" s="99" t="e">
        <f>IF(MROUND(#REF!,10)&lt;5,"-",MROUND(#REF!,10))</f>
        <v>#REF!</v>
      </c>
      <c r="D21" s="99" t="e">
        <f>IF(MROUND(#REF!,10)&lt;5,"-",MROUND(#REF!,10))</f>
        <v>#REF!</v>
      </c>
      <c r="E21" s="99" t="e">
        <f>IF(MROUND(#REF!,10)&lt;5,"-",MROUND(#REF!,10))</f>
        <v>#REF!</v>
      </c>
      <c r="F21" s="99" t="e">
        <f>IF(MROUND(#REF!,10)&lt;5,"-",MROUND(#REF!,10))</f>
        <v>#REF!</v>
      </c>
      <c r="G21" s="99" t="e">
        <f>IF(MROUND(#REF!,10)&lt;5,"-",MROUND(#REF!,10))</f>
        <v>#REF!</v>
      </c>
      <c r="H21" s="99" t="e">
        <f>IF(MROUND(#REF!,10)&lt;5,"-",MROUND(#REF!,10))</f>
        <v>#REF!</v>
      </c>
      <c r="I21" s="111" t="e">
        <f>IF(#REF!&lt;0.005,"*",ROUND(#REF!, 3))</f>
        <v>#REF!</v>
      </c>
    </row>
    <row r="22" spans="1:10" ht="15" customHeight="1">
      <c r="A22" s="103" t="s">
        <v>93</v>
      </c>
      <c r="B22" s="99" t="e">
        <f>IF(MROUND(#REF!,10)&lt;5,"-",MROUND(#REF!,10))</f>
        <v>#REF!</v>
      </c>
      <c r="C22" s="99" t="e">
        <f>IF(MROUND(#REF!,10)&lt;5,"-",MROUND(#REF!,10))</f>
        <v>#REF!</v>
      </c>
      <c r="D22" s="99" t="e">
        <f>IF(MROUND(#REF!,10)&lt;5,"-",MROUND(#REF!,10))</f>
        <v>#REF!</v>
      </c>
      <c r="E22" s="99" t="e">
        <f>IF(MROUND(#REF!,10)&lt;5,"-",MROUND(#REF!,10))</f>
        <v>#REF!</v>
      </c>
      <c r="F22" s="99" t="e">
        <f>IF(MROUND(#REF!,10)&lt;5,"-",MROUND(#REF!,10))</f>
        <v>#REF!</v>
      </c>
      <c r="G22" s="99" t="e">
        <f>IF(MROUND(#REF!,10)&lt;5,"-",MROUND(#REF!,10))</f>
        <v>#REF!</v>
      </c>
      <c r="H22" s="99" t="e">
        <f>IF(MROUND(#REF!,10)&lt;5,"-",MROUND(#REF!,10))</f>
        <v>#REF!</v>
      </c>
      <c r="I22" s="111" t="e">
        <f>IF(#REF!&lt;0.005,"*",ROUND(#REF!, 3))</f>
        <v>#REF!</v>
      </c>
    </row>
    <row r="23" spans="1:10" ht="15" customHeight="1">
      <c r="A23" s="103" t="s">
        <v>94</v>
      </c>
      <c r="B23" s="99" t="e">
        <f>IF(MROUND(#REF!,10)&lt;5,"-",MROUND(#REF!,10))</f>
        <v>#REF!</v>
      </c>
      <c r="C23" s="99" t="e">
        <f>IF(MROUND(#REF!,10)&lt;5,"-",MROUND(#REF!,10))</f>
        <v>#REF!</v>
      </c>
      <c r="D23" s="99" t="e">
        <f>IF(MROUND(#REF!,10)&lt;5,"-",MROUND(#REF!,10))</f>
        <v>#REF!</v>
      </c>
      <c r="E23" s="99" t="e">
        <f>IF(MROUND(#REF!,10)&lt;5,"-",MROUND(#REF!,10))</f>
        <v>#REF!</v>
      </c>
      <c r="F23" s="99" t="e">
        <f>IF(MROUND(#REF!,10)&lt;5,"-",MROUND(#REF!,10))</f>
        <v>#REF!</v>
      </c>
      <c r="G23" s="99" t="e">
        <f>IF(MROUND(#REF!,10)&lt;5,"-",MROUND(#REF!,10))</f>
        <v>#REF!</v>
      </c>
      <c r="H23" s="99" t="e">
        <f>IF(MROUND(#REF!,10)&lt;5,"-",MROUND(#REF!,10))</f>
        <v>#REF!</v>
      </c>
      <c r="I23" s="111" t="e">
        <f>IF(#REF!&lt;0.005,"*",ROUND(#REF!, 3))</f>
        <v>#REF!</v>
      </c>
    </row>
    <row r="24" spans="1:10" ht="15" customHeight="1">
      <c r="A24" s="103" t="s">
        <v>95</v>
      </c>
      <c r="B24" s="99" t="e">
        <f>IF(MROUND(#REF!,10)&lt;5,"-",MROUND(#REF!,10))</f>
        <v>#REF!</v>
      </c>
      <c r="C24" s="99" t="e">
        <f>IF(MROUND(#REF!,10)&lt;5,"-",MROUND(#REF!,10))</f>
        <v>#REF!</v>
      </c>
      <c r="D24" s="99" t="e">
        <f>IF(MROUND(#REF!,10)&lt;5,"-",MROUND(#REF!,10))</f>
        <v>#REF!</v>
      </c>
      <c r="E24" s="99" t="e">
        <f>IF(MROUND(#REF!,10)&lt;5,"-",MROUND(#REF!,10))</f>
        <v>#REF!</v>
      </c>
      <c r="F24" s="99" t="e">
        <f>IF(MROUND(#REF!,10)&lt;5,"-",MROUND(#REF!,10))</f>
        <v>#REF!</v>
      </c>
      <c r="G24" s="99" t="e">
        <f>IF(MROUND(#REF!,10)&lt;5,"-",MROUND(#REF!,10))</f>
        <v>#REF!</v>
      </c>
      <c r="H24" s="99" t="e">
        <f>IF(MROUND(#REF!,10)&lt;5,"-",MROUND(#REF!,10))</f>
        <v>#REF!</v>
      </c>
      <c r="I24" s="111" t="e">
        <f>IF(#REF!&lt;0.005,"*",ROUND(#REF!, 3))</f>
        <v>#REF!</v>
      </c>
    </row>
    <row r="25" spans="1:10" ht="15" customHeight="1">
      <c r="A25" s="105" t="s">
        <v>96</v>
      </c>
      <c r="B25" s="106" t="e">
        <f>IF(MROUND(#REF!,10)&lt;5,"-",MROUND(#REF!,10))</f>
        <v>#REF!</v>
      </c>
      <c r="C25" s="106" t="e">
        <f>IF(MROUND(#REF!,10)&lt;5,"-",MROUND(#REF!,10))</f>
        <v>#REF!</v>
      </c>
      <c r="D25" s="106" t="e">
        <f>IF(MROUND(#REF!,10)&lt;5,"-",MROUND(#REF!,10))</f>
        <v>#REF!</v>
      </c>
      <c r="E25" s="106" t="e">
        <f>IF(MROUND(#REF!,10)&lt;5,"-",MROUND(#REF!,10))</f>
        <v>#REF!</v>
      </c>
      <c r="F25" s="106" t="e">
        <f>IF(MROUND(#REF!,10)&lt;5,"-",MROUND(#REF!,10))</f>
        <v>#REF!</v>
      </c>
      <c r="G25" s="106" t="e">
        <f>IF(MROUND(#REF!,10)&lt;5,"-",MROUND(#REF!,10))</f>
        <v>#REF!</v>
      </c>
      <c r="H25" s="106" t="e">
        <f>IF(MROUND(#REF!,10)&lt;5,"-",MROUND(#REF!,10))</f>
        <v>#REF!</v>
      </c>
      <c r="I25" s="114" t="e">
        <f>IF(#REF!&lt;0.005,"*",ROUND(#REF!, 3))</f>
        <v>#REF!</v>
      </c>
    </row>
    <row r="26" spans="1:10" s="109" customFormat="1" ht="15" customHeight="1">
      <c r="A26" s="108" t="s">
        <v>59</v>
      </c>
      <c r="C26" s="110"/>
      <c r="D26" s="110"/>
      <c r="E26" s="110"/>
    </row>
    <row r="27" spans="1:10" s="109" customFormat="1" ht="15" customHeight="1">
      <c r="A27" s="311" t="s">
        <v>97</v>
      </c>
      <c r="B27" s="311"/>
      <c r="C27" s="311"/>
      <c r="D27" s="311"/>
      <c r="E27" s="311"/>
      <c r="F27" s="311"/>
      <c r="G27" s="311"/>
      <c r="H27" s="311"/>
      <c r="I27" s="311"/>
      <c r="J27" s="311"/>
    </row>
    <row r="28" spans="1:10" s="109" customFormat="1" ht="15" customHeight="1">
      <c r="A28" s="311" t="s">
        <v>118</v>
      </c>
      <c r="B28" s="311"/>
      <c r="C28" s="311"/>
      <c r="D28" s="311"/>
      <c r="E28" s="311"/>
      <c r="F28" s="311"/>
      <c r="G28" s="311"/>
      <c r="H28" s="311"/>
      <c r="I28" s="311"/>
      <c r="J28" s="311"/>
    </row>
    <row r="29" spans="1:10" s="109" customFormat="1" ht="15" customHeight="1">
      <c r="A29" s="311" t="s">
        <v>99</v>
      </c>
      <c r="B29" s="311"/>
      <c r="C29" s="311"/>
      <c r="D29" s="311"/>
      <c r="E29" s="311"/>
      <c r="F29" s="311"/>
      <c r="G29" s="311"/>
      <c r="H29" s="311"/>
      <c r="I29" s="311"/>
      <c r="J29" s="311"/>
    </row>
    <row r="30" spans="1:10" ht="15" customHeight="1">
      <c r="A30" s="312" t="s">
        <v>100</v>
      </c>
      <c r="B30" s="312"/>
      <c r="C30" s="312"/>
      <c r="D30" s="312"/>
      <c r="E30" s="312"/>
      <c r="F30" s="312"/>
      <c r="G30" s="312"/>
      <c r="H30" s="312"/>
      <c r="I30" s="312"/>
      <c r="J30" s="312"/>
    </row>
  </sheetData>
  <mergeCells count="4">
    <mergeCell ref="A27:J27"/>
    <mergeCell ref="A28:J28"/>
    <mergeCell ref="A29:J29"/>
    <mergeCell ref="A30:J30"/>
  </mergeCells>
  <pageMargins left="0.70000000000000007" right="0.70000000000000007" top="0.75" bottom="0.75" header="0.30000000000000004" footer="0.30000000000000004"/>
  <pageSetup paperSize="0" scale="79"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2"/>
  <sheetViews>
    <sheetView workbookViewId="0">
      <selection sqref="A1:XFD1048576"/>
    </sheetView>
  </sheetViews>
  <sheetFormatPr defaultColWidth="35.7109375" defaultRowHeight="15"/>
  <cols>
    <col min="1" max="1" width="31.5703125" style="165" customWidth="1"/>
    <col min="2" max="9" width="16.140625" style="165" customWidth="1"/>
    <col min="10" max="250" width="9.42578125" style="165" customWidth="1"/>
    <col min="251" max="251" width="35.7109375" style="165" customWidth="1"/>
    <col min="252" max="16384" width="35.7109375" style="165"/>
  </cols>
  <sheetData>
    <row r="1" spans="1:16" ht="15" customHeight="1">
      <c r="A1" s="160" t="s">
        <v>119</v>
      </c>
      <c r="B1" s="160"/>
      <c r="C1" s="160"/>
      <c r="D1" s="160"/>
      <c r="E1" s="160"/>
      <c r="F1" s="160"/>
      <c r="G1" s="160"/>
      <c r="H1" s="160"/>
      <c r="I1" s="160"/>
      <c r="J1" s="160"/>
      <c r="K1" s="160"/>
    </row>
    <row r="2" spans="1:16" ht="15" customHeight="1">
      <c r="A2" s="191" t="s">
        <v>68</v>
      </c>
      <c r="B2" s="160"/>
      <c r="C2" s="160"/>
      <c r="D2" s="160"/>
      <c r="E2" s="160"/>
      <c r="F2" s="160"/>
      <c r="G2" s="160"/>
      <c r="H2" s="160"/>
      <c r="I2" s="160"/>
      <c r="J2" s="160"/>
      <c r="K2" s="160"/>
    </row>
    <row r="3" spans="1:16" s="195" customFormat="1" ht="15" customHeight="1">
      <c r="A3" s="192"/>
      <c r="B3" s="193"/>
      <c r="C3" s="193"/>
      <c r="D3" s="193"/>
      <c r="E3" s="193"/>
      <c r="F3" s="193"/>
      <c r="G3" s="193"/>
      <c r="H3" s="161" t="s">
        <v>69</v>
      </c>
      <c r="I3" s="194" t="s">
        <v>103</v>
      </c>
      <c r="J3" s="165"/>
      <c r="K3" s="165"/>
      <c r="L3" s="165"/>
      <c r="M3" s="165"/>
      <c r="N3" s="165"/>
      <c r="O3" s="165"/>
      <c r="P3" s="165"/>
    </row>
    <row r="4" spans="1:16" s="195" customFormat="1" ht="30" customHeight="1">
      <c r="A4" s="196"/>
      <c r="B4" s="197" t="s">
        <v>49</v>
      </c>
      <c r="C4" s="197" t="s">
        <v>50</v>
      </c>
      <c r="D4" s="197" t="s">
        <v>51</v>
      </c>
      <c r="E4" s="197" t="s">
        <v>52</v>
      </c>
      <c r="F4" s="197" t="s">
        <v>53</v>
      </c>
      <c r="G4" s="198" t="s">
        <v>120</v>
      </c>
      <c r="H4" s="199" t="s">
        <v>46</v>
      </c>
      <c r="I4" s="200" t="s">
        <v>81</v>
      </c>
      <c r="J4" s="165"/>
      <c r="K4" s="165"/>
      <c r="L4" s="165"/>
      <c r="M4" s="165"/>
      <c r="N4" s="165"/>
      <c r="O4" s="165"/>
      <c r="P4" s="165"/>
    </row>
    <row r="5" spans="1:16" s="195" customFormat="1" ht="15" customHeight="1">
      <c r="A5" s="201" t="s">
        <v>104</v>
      </c>
      <c r="B5" s="162">
        <v>8058</v>
      </c>
      <c r="C5" s="162">
        <v>12595</v>
      </c>
      <c r="D5" s="162">
        <v>13787</v>
      </c>
      <c r="E5" s="162">
        <v>16712</v>
      </c>
      <c r="F5" s="162">
        <v>5386</v>
      </c>
      <c r="G5" s="162">
        <v>38</v>
      </c>
      <c r="H5" s="162">
        <v>53787</v>
      </c>
      <c r="I5" s="202">
        <v>1</v>
      </c>
      <c r="J5" s="169"/>
      <c r="K5" s="166"/>
      <c r="L5" s="246"/>
      <c r="M5" s="247"/>
      <c r="N5" s="165"/>
      <c r="O5" s="165"/>
      <c r="P5" s="165"/>
    </row>
    <row r="6" spans="1:16" s="195" customFormat="1" ht="15" customHeight="1">
      <c r="A6" s="203" t="s">
        <v>105</v>
      </c>
      <c r="B6" s="194"/>
      <c r="C6" s="194"/>
      <c r="D6" s="163"/>
      <c r="E6" s="194"/>
      <c r="F6" s="194"/>
      <c r="G6" s="194"/>
      <c r="H6" s="194"/>
      <c r="I6" s="194"/>
      <c r="J6" s="170"/>
      <c r="K6" s="85"/>
      <c r="N6" s="165"/>
      <c r="O6" s="165"/>
      <c r="P6" s="165"/>
    </row>
    <row r="7" spans="1:16" s="195" customFormat="1" ht="15" customHeight="1">
      <c r="A7" s="204" t="s">
        <v>83</v>
      </c>
      <c r="B7" s="163">
        <v>1350</v>
      </c>
      <c r="C7" s="163">
        <v>2130</v>
      </c>
      <c r="D7" s="163">
        <v>2455</v>
      </c>
      <c r="E7" s="163">
        <v>2700</v>
      </c>
      <c r="F7" s="163">
        <v>817</v>
      </c>
      <c r="G7" s="163">
        <v>8</v>
      </c>
      <c r="H7" s="163">
        <v>8949</v>
      </c>
      <c r="I7" s="223">
        <v>0.16701953792437413</v>
      </c>
      <c r="J7" s="285"/>
      <c r="K7" s="286"/>
      <c r="L7" s="246"/>
      <c r="M7" s="247"/>
      <c r="N7" s="165"/>
      <c r="O7" s="249"/>
      <c r="P7" s="165"/>
    </row>
    <row r="8" spans="1:16" s="195" customFormat="1" ht="15" customHeight="1">
      <c r="A8" s="204" t="s">
        <v>84</v>
      </c>
      <c r="B8" s="163">
        <v>5700</v>
      </c>
      <c r="C8" s="163">
        <v>9047</v>
      </c>
      <c r="D8" s="163">
        <v>9902</v>
      </c>
      <c r="E8" s="163">
        <v>12021</v>
      </c>
      <c r="F8" s="163">
        <v>3866</v>
      </c>
      <c r="G8" s="163">
        <v>24</v>
      </c>
      <c r="H8" s="163">
        <v>38569</v>
      </c>
      <c r="I8" s="223">
        <v>0.71655151920362525</v>
      </c>
      <c r="J8" s="285"/>
      <c r="K8" s="286"/>
      <c r="L8" s="246"/>
      <c r="M8" s="247"/>
      <c r="N8" s="165"/>
      <c r="O8" s="249"/>
      <c r="P8" s="165"/>
    </row>
    <row r="9" spans="1:16" s="195" customFormat="1" ht="15" customHeight="1">
      <c r="A9" s="204" t="s">
        <v>85</v>
      </c>
      <c r="B9" s="163">
        <v>1008</v>
      </c>
      <c r="C9" s="163">
        <v>1418</v>
      </c>
      <c r="D9" s="163">
        <v>1430</v>
      </c>
      <c r="E9" s="163">
        <v>1991</v>
      </c>
      <c r="F9" s="163">
        <v>703</v>
      </c>
      <c r="G9" s="163">
        <v>6</v>
      </c>
      <c r="H9" s="163">
        <v>6269</v>
      </c>
      <c r="I9" s="223">
        <v>0.11642894287200059</v>
      </c>
      <c r="J9" s="285"/>
      <c r="K9" s="286"/>
      <c r="L9" s="246"/>
      <c r="M9" s="247"/>
      <c r="N9" s="165"/>
      <c r="O9" s="249"/>
      <c r="P9" s="165"/>
    </row>
    <row r="10" spans="1:16" s="195" customFormat="1" ht="15" customHeight="1">
      <c r="A10" s="204" t="s">
        <v>106</v>
      </c>
      <c r="B10" s="163">
        <v>0</v>
      </c>
      <c r="C10" s="163">
        <v>0</v>
      </c>
      <c r="D10" s="163">
        <v>0</v>
      </c>
      <c r="E10" s="163">
        <v>0</v>
      </c>
      <c r="F10" s="163">
        <v>0</v>
      </c>
      <c r="G10" s="163">
        <v>0</v>
      </c>
      <c r="H10" s="163">
        <v>0</v>
      </c>
      <c r="I10" s="224" t="s">
        <v>107</v>
      </c>
      <c r="J10" s="285"/>
      <c r="K10" s="166"/>
      <c r="L10" s="246"/>
      <c r="M10" s="247"/>
      <c r="N10" s="165"/>
      <c r="O10" s="249"/>
      <c r="P10" s="165"/>
    </row>
    <row r="11" spans="1:16" s="195" customFormat="1" ht="15" customHeight="1">
      <c r="A11" s="204"/>
      <c r="B11" s="163"/>
      <c r="C11" s="163"/>
      <c r="D11" s="163"/>
      <c r="E11" s="163"/>
      <c r="F11" s="163"/>
      <c r="G11" s="163"/>
      <c r="H11" s="163"/>
      <c r="I11" s="224"/>
      <c r="J11" s="285"/>
      <c r="K11" s="166"/>
      <c r="L11" s="246"/>
      <c r="M11" s="247"/>
      <c r="N11" s="165"/>
      <c r="O11" s="249"/>
      <c r="P11" s="165"/>
    </row>
    <row r="12" spans="1:16" s="195" customFormat="1" ht="15" customHeight="1">
      <c r="A12" s="206" t="s">
        <v>108</v>
      </c>
      <c r="B12" s="163"/>
      <c r="C12" s="163"/>
      <c r="D12" s="163"/>
      <c r="E12" s="163"/>
      <c r="F12" s="163"/>
      <c r="G12" s="163"/>
      <c r="H12" s="163"/>
      <c r="I12" s="224"/>
      <c r="J12" s="285"/>
      <c r="K12" s="166"/>
      <c r="L12" s="246"/>
      <c r="M12" s="247"/>
      <c r="N12" s="165"/>
      <c r="O12" s="249"/>
      <c r="P12" s="165"/>
    </row>
    <row r="13" spans="1:16" s="195" customFormat="1" ht="15" customHeight="1">
      <c r="A13" s="204" t="s">
        <v>87</v>
      </c>
      <c r="B13" s="163">
        <v>482</v>
      </c>
      <c r="C13" s="163">
        <v>798</v>
      </c>
      <c r="D13" s="163">
        <v>743</v>
      </c>
      <c r="E13" s="163">
        <v>807</v>
      </c>
      <c r="F13" s="163">
        <v>283</v>
      </c>
      <c r="G13" s="163" t="s">
        <v>37</v>
      </c>
      <c r="H13" s="163">
        <v>3050</v>
      </c>
      <c r="I13" s="223">
        <v>5.6645122947775052E-2</v>
      </c>
      <c r="J13" s="285"/>
      <c r="K13" s="286"/>
      <c r="L13" s="246"/>
      <c r="M13" s="247"/>
      <c r="N13" s="165"/>
      <c r="O13" s="249"/>
      <c r="P13" s="165"/>
    </row>
    <row r="14" spans="1:16" s="195" customFormat="1" ht="15" customHeight="1">
      <c r="A14" s="204" t="s">
        <v>88</v>
      </c>
      <c r="B14" s="163">
        <v>7576</v>
      </c>
      <c r="C14" s="163">
        <v>11797</v>
      </c>
      <c r="D14" s="163">
        <v>13044</v>
      </c>
      <c r="E14" s="163">
        <v>15905</v>
      </c>
      <c r="F14" s="163">
        <v>5103</v>
      </c>
      <c r="G14" s="163">
        <v>38</v>
      </c>
      <c r="H14" s="163">
        <v>50737</v>
      </c>
      <c r="I14" s="223">
        <v>0.94229626327910254</v>
      </c>
      <c r="J14" s="285"/>
      <c r="K14" s="286"/>
      <c r="L14" s="246"/>
      <c r="M14" s="247"/>
      <c r="N14" s="165"/>
      <c r="O14" s="249"/>
      <c r="P14" s="165"/>
    </row>
    <row r="15" spans="1:16" s="195" customFormat="1" ht="15" customHeight="1">
      <c r="A15" s="204" t="s">
        <v>106</v>
      </c>
      <c r="B15" s="163">
        <v>0</v>
      </c>
      <c r="C15" s="163">
        <v>0</v>
      </c>
      <c r="D15" s="163">
        <v>0</v>
      </c>
      <c r="E15" s="163">
        <v>0</v>
      </c>
      <c r="F15" s="163">
        <v>0</v>
      </c>
      <c r="G15" s="163">
        <v>0</v>
      </c>
      <c r="H15" s="163">
        <v>0</v>
      </c>
      <c r="I15" s="224" t="s">
        <v>107</v>
      </c>
      <c r="J15" s="285"/>
      <c r="K15" s="166"/>
      <c r="L15" s="246"/>
      <c r="M15" s="247"/>
      <c r="N15" s="165"/>
      <c r="O15" s="249"/>
      <c r="P15" s="165"/>
    </row>
    <row r="16" spans="1:16" s="195" customFormat="1" ht="15" customHeight="1">
      <c r="A16" s="204"/>
      <c r="B16" s="194"/>
      <c r="C16" s="194"/>
      <c r="D16" s="194"/>
      <c r="E16" s="194"/>
      <c r="F16" s="194"/>
      <c r="G16" s="194"/>
      <c r="H16" s="194"/>
      <c r="I16" s="224"/>
      <c r="J16" s="285"/>
      <c r="K16" s="166"/>
      <c r="L16" s="246"/>
      <c r="M16" s="247"/>
      <c r="N16" s="165"/>
      <c r="O16" s="249"/>
      <c r="P16" s="165"/>
    </row>
    <row r="17" spans="1:16" s="195" customFormat="1" ht="30" customHeight="1">
      <c r="A17" s="206" t="s">
        <v>109</v>
      </c>
      <c r="B17" s="163"/>
      <c r="C17" s="163"/>
      <c r="D17" s="163"/>
      <c r="E17" s="163"/>
      <c r="F17" s="163"/>
      <c r="G17" s="163"/>
      <c r="H17" s="163"/>
      <c r="I17" s="224"/>
      <c r="J17" s="285"/>
      <c r="K17" s="166"/>
      <c r="L17" s="246"/>
      <c r="M17" s="247"/>
      <c r="N17" s="165"/>
      <c r="O17" s="249"/>
      <c r="P17" s="165"/>
    </row>
    <row r="18" spans="1:16" s="195" customFormat="1" ht="15" customHeight="1">
      <c r="A18" s="207" t="s">
        <v>57</v>
      </c>
      <c r="B18" s="163">
        <v>2022</v>
      </c>
      <c r="C18" s="163">
        <v>3770</v>
      </c>
      <c r="D18" s="163">
        <v>3884</v>
      </c>
      <c r="E18" s="163">
        <v>4273</v>
      </c>
      <c r="F18" s="163">
        <v>1233</v>
      </c>
      <c r="G18" s="163">
        <v>11</v>
      </c>
      <c r="H18" s="163">
        <v>14259</v>
      </c>
      <c r="I18" s="223">
        <v>0.27423790749110494</v>
      </c>
      <c r="J18" s="285"/>
      <c r="K18" s="286"/>
      <c r="L18" s="246"/>
      <c r="M18" s="247"/>
      <c r="N18" s="165"/>
      <c r="O18" s="249"/>
      <c r="P18" s="165"/>
    </row>
    <row r="19" spans="1:16" s="195" customFormat="1" ht="15" customHeight="1">
      <c r="A19" s="207" t="s">
        <v>58</v>
      </c>
      <c r="B19" s="163">
        <v>5854</v>
      </c>
      <c r="C19" s="163">
        <v>8481</v>
      </c>
      <c r="D19" s="163">
        <v>9351</v>
      </c>
      <c r="E19" s="163">
        <v>11815</v>
      </c>
      <c r="F19" s="163">
        <v>3974</v>
      </c>
      <c r="G19" s="163">
        <v>27</v>
      </c>
      <c r="H19" s="163">
        <v>37736</v>
      </c>
      <c r="I19" s="223">
        <v>0.72576209250889512</v>
      </c>
      <c r="J19" s="285"/>
      <c r="K19" s="286"/>
      <c r="L19" s="246"/>
      <c r="M19" s="247"/>
      <c r="N19" s="165"/>
      <c r="O19" s="249"/>
      <c r="P19" s="165"/>
    </row>
    <row r="20" spans="1:16" s="195" customFormat="1" ht="15" customHeight="1">
      <c r="A20" s="207" t="s">
        <v>54</v>
      </c>
      <c r="B20" s="163">
        <v>182</v>
      </c>
      <c r="C20" s="163">
        <v>344</v>
      </c>
      <c r="D20" s="163">
        <v>552</v>
      </c>
      <c r="E20" s="163">
        <v>624</v>
      </c>
      <c r="F20" s="163">
        <v>179</v>
      </c>
      <c r="G20" s="163" t="s">
        <v>37</v>
      </c>
      <c r="H20" s="163">
        <v>1792</v>
      </c>
      <c r="I20" s="223" t="s">
        <v>107</v>
      </c>
      <c r="J20" s="285"/>
      <c r="K20" s="166"/>
      <c r="L20" s="246"/>
      <c r="M20" s="247"/>
      <c r="N20" s="165"/>
      <c r="O20" s="249"/>
      <c r="P20" s="165"/>
    </row>
    <row r="21" spans="1:16" s="195" customFormat="1" ht="15" customHeight="1">
      <c r="A21" s="207"/>
      <c r="B21" s="194"/>
      <c r="C21" s="194"/>
      <c r="D21" s="194"/>
      <c r="E21" s="194"/>
      <c r="F21" s="194"/>
      <c r="G21" s="194"/>
      <c r="H21" s="194"/>
      <c r="I21" s="224"/>
      <c r="J21" s="285"/>
      <c r="K21" s="166"/>
      <c r="L21" s="246"/>
      <c r="M21" s="247"/>
      <c r="N21" s="165"/>
      <c r="O21" s="249"/>
      <c r="P21" s="165"/>
    </row>
    <row r="22" spans="1:16" s="195" customFormat="1" ht="15" customHeight="1">
      <c r="A22" s="208" t="s">
        <v>110</v>
      </c>
      <c r="B22" s="194"/>
      <c r="C22" s="194"/>
      <c r="D22" s="194"/>
      <c r="E22" s="194"/>
      <c r="F22" s="194"/>
      <c r="G22" s="194"/>
      <c r="H22" s="194"/>
      <c r="I22" s="224"/>
      <c r="J22" s="285"/>
      <c r="K22" s="166"/>
      <c r="L22" s="246"/>
      <c r="M22" s="247"/>
      <c r="N22" s="165"/>
      <c r="O22" s="249"/>
      <c r="P22" s="165"/>
    </row>
    <row r="23" spans="1:16" s="195" customFormat="1" ht="15" customHeight="1">
      <c r="A23" s="207" t="s">
        <v>91</v>
      </c>
      <c r="B23" s="163">
        <v>776</v>
      </c>
      <c r="C23" s="163">
        <v>899</v>
      </c>
      <c r="D23" s="163">
        <v>1038</v>
      </c>
      <c r="E23" s="163">
        <v>1241</v>
      </c>
      <c r="F23" s="163">
        <v>430</v>
      </c>
      <c r="G23" s="163">
        <v>4</v>
      </c>
      <c r="H23" s="163">
        <v>4131</v>
      </c>
      <c r="I23" s="223">
        <v>7.7533783783783783E-2</v>
      </c>
      <c r="J23" s="285"/>
      <c r="K23" s="284"/>
      <c r="L23" s="246"/>
      <c r="M23" s="247"/>
      <c r="N23" s="165"/>
      <c r="O23" s="249"/>
      <c r="P23" s="165"/>
    </row>
    <row r="24" spans="1:16" s="195" customFormat="1" ht="15" customHeight="1">
      <c r="A24" s="207" t="s">
        <v>92</v>
      </c>
      <c r="B24" s="163">
        <v>619</v>
      </c>
      <c r="C24" s="163">
        <v>1315</v>
      </c>
      <c r="D24" s="163">
        <v>1635</v>
      </c>
      <c r="E24" s="163">
        <v>2118</v>
      </c>
      <c r="F24" s="163">
        <v>716</v>
      </c>
      <c r="G24" s="163" t="s">
        <v>37</v>
      </c>
      <c r="H24" s="163">
        <v>6081</v>
      </c>
      <c r="I24" s="223">
        <v>0.11413288288288288</v>
      </c>
      <c r="J24" s="285"/>
      <c r="K24" s="286"/>
      <c r="L24" s="246"/>
      <c r="M24" s="247"/>
      <c r="N24" s="165"/>
      <c r="O24" s="249"/>
      <c r="P24" s="165"/>
    </row>
    <row r="25" spans="1:16" s="195" customFormat="1" ht="15" customHeight="1">
      <c r="A25" s="207" t="s">
        <v>93</v>
      </c>
      <c r="B25" s="163">
        <v>315</v>
      </c>
      <c r="C25" s="163">
        <v>533</v>
      </c>
      <c r="D25" s="163">
        <v>674</v>
      </c>
      <c r="E25" s="163">
        <v>823</v>
      </c>
      <c r="F25" s="163">
        <v>290</v>
      </c>
      <c r="G25" s="163">
        <v>0</v>
      </c>
      <c r="H25" s="163">
        <v>2499</v>
      </c>
      <c r="I25" s="223">
        <v>4.6903153153153153E-2</v>
      </c>
      <c r="J25" s="285"/>
      <c r="K25" s="286"/>
      <c r="L25" s="246"/>
      <c r="M25" s="247"/>
      <c r="N25" s="165"/>
      <c r="O25" s="249"/>
      <c r="P25" s="165"/>
    </row>
    <row r="26" spans="1:16" s="195" customFormat="1" ht="15" customHeight="1">
      <c r="A26" s="207" t="s">
        <v>94</v>
      </c>
      <c r="B26" s="163">
        <v>5954</v>
      </c>
      <c r="C26" s="163">
        <v>9509</v>
      </c>
      <c r="D26" s="163">
        <v>10112</v>
      </c>
      <c r="E26" s="163">
        <v>12190</v>
      </c>
      <c r="F26" s="163">
        <v>3832</v>
      </c>
      <c r="G26" s="163">
        <v>29</v>
      </c>
      <c r="H26" s="163">
        <v>39635</v>
      </c>
      <c r="I26" s="223">
        <v>0.7439001501501501</v>
      </c>
      <c r="J26" s="285"/>
      <c r="K26" s="286"/>
      <c r="L26" s="246"/>
      <c r="M26" s="247"/>
      <c r="N26" s="165"/>
      <c r="O26" s="249"/>
      <c r="P26" s="165"/>
    </row>
    <row r="27" spans="1:16" s="195" customFormat="1" ht="15" customHeight="1">
      <c r="A27" s="207" t="s">
        <v>95</v>
      </c>
      <c r="B27" s="163">
        <v>320</v>
      </c>
      <c r="C27" s="163">
        <v>207</v>
      </c>
      <c r="D27" s="163">
        <v>180</v>
      </c>
      <c r="E27" s="163">
        <v>210</v>
      </c>
      <c r="F27" s="163">
        <v>70</v>
      </c>
      <c r="G27" s="163">
        <v>0</v>
      </c>
      <c r="H27" s="163">
        <v>934</v>
      </c>
      <c r="I27" s="223">
        <v>1.7530030030030029E-2</v>
      </c>
      <c r="J27" s="285"/>
      <c r="K27" s="286"/>
      <c r="L27" s="246"/>
      <c r="M27" s="247"/>
      <c r="N27" s="165"/>
      <c r="O27" s="249"/>
      <c r="P27" s="165"/>
    </row>
    <row r="28" spans="1:16" s="195" customFormat="1" ht="15" customHeight="1">
      <c r="A28" s="209" t="s">
        <v>96</v>
      </c>
      <c r="B28" s="210">
        <v>74</v>
      </c>
      <c r="C28" s="210">
        <v>132</v>
      </c>
      <c r="D28" s="210">
        <v>148</v>
      </c>
      <c r="E28" s="210">
        <v>130</v>
      </c>
      <c r="F28" s="210">
        <v>48</v>
      </c>
      <c r="G28" s="210" t="s">
        <v>37</v>
      </c>
      <c r="H28" s="210">
        <v>507</v>
      </c>
      <c r="I28" s="225" t="s">
        <v>107</v>
      </c>
      <c r="J28" s="285"/>
      <c r="K28" s="166"/>
      <c r="L28" s="246"/>
      <c r="M28" s="247"/>
      <c r="N28" s="165"/>
      <c r="O28" s="249"/>
      <c r="P28" s="164"/>
    </row>
    <row r="29" spans="1:16" s="195" customFormat="1" ht="15" customHeight="1">
      <c r="A29" s="182" t="s">
        <v>111</v>
      </c>
      <c r="B29" s="163"/>
      <c r="C29" s="163"/>
      <c r="D29" s="163"/>
      <c r="E29" s="163"/>
      <c r="F29" s="163"/>
      <c r="G29" s="163"/>
      <c r="H29" s="163"/>
      <c r="I29" s="205"/>
      <c r="J29" s="165"/>
      <c r="K29" s="165"/>
      <c r="L29" s="164"/>
      <c r="M29" s="164"/>
      <c r="N29" s="164"/>
      <c r="O29" s="249"/>
      <c r="P29" s="164"/>
    </row>
    <row r="30" spans="1:16" s="195" customFormat="1" ht="15" customHeight="1">
      <c r="A30" s="211"/>
      <c r="B30" s="163"/>
      <c r="C30" s="163"/>
      <c r="D30" s="163"/>
      <c r="E30" s="163"/>
      <c r="F30" s="163"/>
      <c r="G30" s="163"/>
      <c r="H30" s="163"/>
      <c r="I30" s="205"/>
      <c r="J30" s="165"/>
      <c r="K30" s="165"/>
      <c r="L30" s="164"/>
      <c r="M30" s="164"/>
      <c r="N30" s="164"/>
      <c r="O30" s="164"/>
      <c r="P30" s="164"/>
    </row>
    <row r="31" spans="1:16" s="164" customFormat="1" ht="15" customHeight="1">
      <c r="A31" s="212" t="s">
        <v>59</v>
      </c>
      <c r="C31" s="213"/>
      <c r="D31" s="213"/>
      <c r="E31" s="213"/>
      <c r="K31" s="248"/>
    </row>
    <row r="32" spans="1:16" s="164" customFormat="1" ht="27" customHeight="1">
      <c r="A32" s="313" t="s">
        <v>121</v>
      </c>
      <c r="B32" s="313"/>
      <c r="C32" s="313"/>
      <c r="D32" s="313"/>
      <c r="E32" s="313"/>
      <c r="F32" s="313"/>
      <c r="G32" s="313"/>
      <c r="H32" s="313"/>
      <c r="I32" s="313"/>
      <c r="J32" s="214"/>
    </row>
    <row r="33" spans="1:16" s="164" customFormat="1" ht="15" customHeight="1">
      <c r="A33" s="316" t="s">
        <v>113</v>
      </c>
      <c r="B33" s="316"/>
      <c r="C33" s="316"/>
      <c r="D33" s="316"/>
      <c r="E33" s="316"/>
      <c r="F33" s="316"/>
      <c r="G33" s="316"/>
      <c r="H33" s="316"/>
      <c r="I33" s="316"/>
      <c r="J33" s="214"/>
      <c r="L33" s="165"/>
      <c r="M33" s="165"/>
      <c r="N33" s="165"/>
      <c r="O33" s="165"/>
      <c r="P33" s="165"/>
    </row>
    <row r="34" spans="1:16" s="164" customFormat="1" ht="26.45" customHeight="1">
      <c r="A34" s="313" t="s">
        <v>114</v>
      </c>
      <c r="B34" s="313"/>
      <c r="C34" s="313"/>
      <c r="D34" s="313"/>
      <c r="E34" s="313"/>
      <c r="F34" s="313"/>
      <c r="G34" s="313"/>
      <c r="H34" s="313"/>
      <c r="I34" s="313"/>
      <c r="J34" s="313"/>
      <c r="L34" s="165"/>
      <c r="M34" s="165"/>
      <c r="N34" s="165"/>
      <c r="O34" s="165"/>
      <c r="P34" s="165"/>
    </row>
    <row r="35" spans="1:16" s="195" customFormat="1" ht="15" customHeight="1">
      <c r="A35" s="317" t="s">
        <v>115</v>
      </c>
      <c r="B35" s="317"/>
      <c r="C35" s="317"/>
      <c r="D35" s="317"/>
      <c r="E35" s="317"/>
      <c r="F35" s="317"/>
      <c r="G35" s="317"/>
      <c r="H35" s="317"/>
      <c r="I35" s="317"/>
      <c r="J35" s="317"/>
      <c r="K35" s="165"/>
      <c r="L35" s="165"/>
      <c r="M35" s="165"/>
      <c r="N35" s="165"/>
      <c r="O35" s="165"/>
      <c r="P35" s="165"/>
    </row>
    <row r="36" spans="1:16" s="195" customFormat="1" ht="15.75">
      <c r="A36" s="318" t="s">
        <v>116</v>
      </c>
      <c r="B36" s="318"/>
      <c r="C36" s="318"/>
      <c r="D36" s="318"/>
      <c r="E36" s="318"/>
      <c r="F36" s="318"/>
      <c r="G36" s="318"/>
      <c r="H36" s="318"/>
      <c r="I36" s="318"/>
      <c r="J36" s="165"/>
      <c r="K36" s="165"/>
      <c r="L36" s="165"/>
      <c r="M36" s="165"/>
      <c r="N36" s="165"/>
      <c r="O36" s="165"/>
      <c r="P36" s="165"/>
    </row>
    <row r="39" spans="1:16">
      <c r="B39" s="170"/>
      <c r="C39" s="170"/>
      <c r="D39" s="170"/>
      <c r="E39" s="170"/>
      <c r="F39" s="170"/>
      <c r="G39" s="170"/>
      <c r="H39" s="170"/>
    </row>
    <row r="40" spans="1:16">
      <c r="B40" s="170"/>
      <c r="C40" s="170"/>
      <c r="D40" s="170"/>
      <c r="E40" s="170"/>
      <c r="F40" s="170"/>
      <c r="G40" s="170"/>
      <c r="H40" s="170"/>
    </row>
    <row r="41" spans="1:16">
      <c r="B41" s="170"/>
      <c r="C41" s="170"/>
      <c r="D41" s="170"/>
      <c r="E41" s="170"/>
      <c r="F41" s="170"/>
      <c r="G41" s="170"/>
      <c r="H41" s="170"/>
    </row>
    <row r="42" spans="1:16">
      <c r="B42" s="170"/>
      <c r="C42" s="170"/>
      <c r="D42" s="170"/>
      <c r="E42" s="170"/>
      <c r="F42" s="170"/>
      <c r="G42" s="170"/>
      <c r="H42" s="170"/>
    </row>
  </sheetData>
  <mergeCells count="5">
    <mergeCell ref="A32:I32"/>
    <mergeCell ref="A33:I33"/>
    <mergeCell ref="A34:J34"/>
    <mergeCell ref="A35:J35"/>
    <mergeCell ref="A36:I36"/>
  </mergeCells>
  <pageMargins left="0.70000000000000007" right="0.70000000000000007" top="0.75" bottom="0.75" header="0.30000000000000004" footer="0.30000000000000004"/>
  <pageSetup paperSize="9" scale="79"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29443D9595744A615C302D9B87556" ma:contentTypeVersion="6" ma:contentTypeDescription="Create a new document." ma:contentTypeScope="" ma:versionID="5eb9c6897ec88ffca8ebbe857110d333">
  <xsd:schema xmlns:xsd="http://www.w3.org/2001/XMLSchema" xmlns:xs="http://www.w3.org/2001/XMLSchema" xmlns:p="http://schemas.microsoft.com/office/2006/metadata/properties" xmlns:ns2="50e940a9-39af-4491-9a7e-aedfb0a15e2c" xmlns:ns3="bd5dd04e-1b1f-4a36-88f0-b5e739ff3c94" targetNamespace="http://schemas.microsoft.com/office/2006/metadata/properties" ma:root="true" ma:fieldsID="84c2b8fd0a8a3671b3a4b09fbca5d5d2" ns2:_="" ns3:_="">
    <xsd:import namespace="50e940a9-39af-4491-9a7e-aedfb0a15e2c"/>
    <xsd:import namespace="bd5dd04e-1b1f-4a36-88f0-b5e739ff3c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940a9-39af-4491-9a7e-aedfb0a15e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5dd04e-1b1f-4a36-88f0-b5e739ff3c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5dd04e-1b1f-4a36-88f0-b5e739ff3c94">
      <UserInfo>
        <DisplayName>Plant-Smith, Luke [HMPS]</DisplayName>
        <AccountId>12</AccountId>
        <AccountType/>
      </UserInfo>
    </SharedWithUsers>
  </documentManagement>
</p:properties>
</file>

<file path=customXml/itemProps1.xml><?xml version="1.0" encoding="utf-8"?>
<ds:datastoreItem xmlns:ds="http://schemas.openxmlformats.org/officeDocument/2006/customXml" ds:itemID="{38A496CD-7D7D-4555-8487-9D4FF44A9F5D}">
  <ds:schemaRefs>
    <ds:schemaRef ds:uri="http://schemas.microsoft.com/sharepoint/v3/contenttype/forms"/>
  </ds:schemaRefs>
</ds:datastoreItem>
</file>

<file path=customXml/itemProps2.xml><?xml version="1.0" encoding="utf-8"?>
<ds:datastoreItem xmlns:ds="http://schemas.openxmlformats.org/officeDocument/2006/customXml" ds:itemID="{2460D33E-BCA5-42DE-BABD-32A080DE7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940a9-39af-4491-9a7e-aedfb0a15e2c"/>
    <ds:schemaRef ds:uri="bd5dd04e-1b1f-4a36-88f0-b5e739ff3c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F10F7B-627E-489F-A96C-C9414E96B826}">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bd5dd04e-1b1f-4a36-88f0-b5e739ff3c94"/>
    <ds:schemaRef ds:uri="50e940a9-39af-4491-9a7e-aedfb0a15e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Contents</vt:lpstr>
      <vt:lpstr>Education_Assessment_(R)</vt:lpstr>
      <vt:lpstr>Education_Assessment_(RvsU)</vt:lpstr>
      <vt:lpstr>1_1</vt:lpstr>
      <vt:lpstr>Maths_Assessment_E&amp;D_(R)</vt:lpstr>
      <vt:lpstr>Maths_Assessment_E&amp;D_(RvsU)</vt:lpstr>
      <vt:lpstr>1_2</vt:lpstr>
      <vt:lpstr>English_Assessment_E&amp;D_(R)</vt:lpstr>
      <vt:lpstr>1_3</vt:lpstr>
      <vt:lpstr>1_4</vt:lpstr>
      <vt:lpstr>2_1</vt:lpstr>
      <vt:lpstr>2_2</vt:lpstr>
      <vt:lpstr>2_3</vt:lpstr>
      <vt:lpstr>3_1</vt:lpstr>
      <vt:lpstr>3_2</vt:lpstr>
      <vt:lpstr>3_3</vt:lpstr>
      <vt:lpstr>EWQA</vt:lpstr>
      <vt:lpstr>English_Assessment_E&amp;D_(RvsU)</vt:lpstr>
      <vt:lpstr>PL_SQL</vt:lpstr>
      <vt:lpstr>'1_1'!Print_Area</vt:lpstr>
      <vt:lpstr>'1_2'!Print_Area</vt:lpstr>
      <vt:lpstr>'1_3'!Print_Area</vt:lpstr>
      <vt:lpstr>'2_1'!Print_Area</vt:lpstr>
      <vt:lpstr>'2_2'!Print_Area</vt:lpstr>
      <vt:lpstr>'2_3'!Print_Area</vt:lpstr>
      <vt:lpstr>'3_1'!Print_Area</vt:lpstr>
      <vt:lpstr>'3_2'!Print_Area</vt:lpstr>
      <vt:lpstr>'3_3'!Print_Area</vt:lpstr>
      <vt:lpstr>'Education_Assessment_(R)'!Print_Area</vt:lpstr>
      <vt:lpstr>'Education_Assessment_(RvsU)'!Print_Area</vt:lpstr>
      <vt:lpstr>'English_Assessment_E&amp;D_(R)'!Print_Area</vt:lpstr>
      <vt:lpstr>'English_Assessment_E&amp;D_(RvsU)'!Print_Area</vt:lpstr>
      <vt:lpstr>'Maths_Assessment_E&amp;D_(R)'!Print_Area</vt:lpstr>
      <vt:lpstr>'Maths_Assessment_E&amp;D_(RvsU)'!Print_Area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Clarissa Powell</dc:creator>
  <cp:keywords/>
  <dc:description/>
  <cp:lastModifiedBy>Rushbrook, Sam</cp:lastModifiedBy>
  <cp:revision/>
  <dcterms:created xsi:type="dcterms:W3CDTF">2015-10-26T09:23:57Z</dcterms:created>
  <dcterms:modified xsi:type="dcterms:W3CDTF">2022-09-29T16:47:54Z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0x01010088D29443D9595744A615C302D9B87556</vt:lpwstr>
  </property>
  <property fmtid="{D5CDD505-2E9C-101B-9397-08002B2CF9AE}" pid="3" name="Order">
    <vt:r8>749700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Tables/Annual Tools/OLASS Part EM assess/201617/FE &amp; Skills - OLASS Participation English&amp;Maths Assessments 201617 ANALYSIS_V1.1.xlsx</vt:lpwstr>
  </property>
</Properties>
</file>